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 firstSheet="1" activeTab="2"/>
  </bookViews>
  <sheets>
    <sheet name="Handover to Vault" sheetId="21" r:id="rId1"/>
    <sheet name="Handover to teller" sheetId="17" r:id="rId2"/>
    <sheet name="Handover to team" sheetId="15" r:id="rId3"/>
    <sheet name="Hand ove rseal to Teams" sheetId="19" r:id="rId4"/>
    <sheet name="Hand over seal to Teller" sheetId="18" r:id="rId5"/>
    <sheet name="Data of opening e-locks" sheetId="24" r:id="rId6"/>
    <sheet name="Bags store for next day" sheetId="22" r:id="rId7"/>
    <sheet name="Dispatching Bags" sheetId="23" r:id="rId8"/>
  </sheets>
  <externalReferences>
    <externalReference r:id="rId9"/>
    <externalReference r:id="rId10"/>
  </externalReferences>
  <definedNames>
    <definedName name="_xlnm._FilterDatabase" localSheetId="0" hidden="1">'Handover to Vault'!$A$6:$O$317</definedName>
    <definedName name="_xlnm._FilterDatabase" localSheetId="1" hidden="1">'Handover to teller'!$A$6:$O$330</definedName>
    <definedName name="_xlnm._FilterDatabase" localSheetId="2" hidden="1">'Handover to team'!$A$6:$O$319</definedName>
    <definedName name="_xlnm._FilterDatabase" localSheetId="3" hidden="1">'Hand ove rseal to Teams'!$A$6:$N$294</definedName>
    <definedName name="_xlnm._FilterDatabase" localSheetId="5" hidden="1">'Data of opening e-locks'!$A$5:$C$256</definedName>
    <definedName name="_xlnm._FilterDatabase" localSheetId="4" hidden="1">'Hand over seal to Teller'!$A$5:$C$274</definedName>
    <definedName name="mr">[1]Sheet2!$A$1:$F$28</definedName>
    <definedName name="_xlnm.Print_Area" localSheetId="5">'Data of opening e-locks'!$A$1:$G$294</definedName>
    <definedName name="_xlnm.Print_Area" localSheetId="4">'Hand over seal to Teller'!$A$1:$M$312</definedName>
    <definedName name="_xlnm.Print_Area" localSheetId="2">'Handover to team'!$A$1:$O$319</definedName>
    <definedName name="_xlnm.Print_Area" localSheetId="1">'Handover to teller'!$A$1:$O$347</definedName>
    <definedName name="_xlnm.Print_Area" localSheetId="0">'Handover to Vault'!$A$1:$O$334</definedName>
  </definedNames>
  <calcPr calcId="144525"/>
</workbook>
</file>

<file path=xl/sharedStrings.xml><?xml version="1.0" encoding="utf-8"?>
<sst xmlns="http://schemas.openxmlformats.org/spreadsheetml/2006/main" count="3067" uniqueCount="410">
  <si>
    <t>DAILY ATM REPLENISHMENT REQUEST
الطلب اليومي لتعبئة كاسيت الصراف الآلي</t>
  </si>
  <si>
    <t>City</t>
  </si>
  <si>
    <t xml:space="preserve">الرياض
</t>
  </si>
  <si>
    <t xml:space="preserve">أسم الشركة : </t>
  </si>
  <si>
    <t>شركة أمن وأمان</t>
  </si>
  <si>
    <t>مركز نقد :</t>
  </si>
  <si>
    <t>النخيل</t>
  </si>
  <si>
    <t>Day</t>
  </si>
  <si>
    <t xml:space="preserve">الخميس
</t>
  </si>
  <si>
    <t>عدد الصرافات التغذية</t>
  </si>
  <si>
    <t>رقم الفريق</t>
  </si>
  <si>
    <t>TEAM</t>
  </si>
  <si>
    <t>Date</t>
  </si>
  <si>
    <t>أسماء مشرفي الصرف الالي</t>
  </si>
  <si>
    <t>رقم الفريق 
Team No.</t>
  </si>
  <si>
    <t>رقم الصراف الآلي
ATM ID</t>
  </si>
  <si>
    <t>نوع الصراف 
ATM TYPE</t>
  </si>
  <si>
    <t>موقع الصراف الآلي
ATM  Location</t>
  </si>
  <si>
    <t>عدد اوراق الفئات</t>
  </si>
  <si>
    <t>مبالغ الفئات</t>
  </si>
  <si>
    <t>مجموعة قيمة التغذية
Total Repl Amount</t>
  </si>
  <si>
    <t>1L018001YC</t>
  </si>
  <si>
    <t>Deibold</t>
  </si>
  <si>
    <t>فندق توليب إن</t>
  </si>
  <si>
    <t>1L0180095G</t>
  </si>
  <si>
    <t>محطة اليوسف - نفط سابقا</t>
  </si>
  <si>
    <t>3L018009GT</t>
  </si>
  <si>
    <t>Wincor</t>
  </si>
  <si>
    <t>غرفة الجنوبي</t>
  </si>
  <si>
    <t>3L018009VL</t>
  </si>
  <si>
    <t>المقر الجديد لمكتب ضمان الرجال بالرياض</t>
  </si>
  <si>
    <t>3L018009WM</t>
  </si>
  <si>
    <t>امام الغيث للبلاستيك-مزايدة الرياض</t>
  </si>
  <si>
    <t>3L018009X5</t>
  </si>
  <si>
    <t>العثيم مول الربوة-المطاعم</t>
  </si>
  <si>
    <t>3L01800R19</t>
  </si>
  <si>
    <t>امام حديقة الحيوان الرياض</t>
  </si>
  <si>
    <t>3L01800R1F</t>
  </si>
  <si>
    <t>جوار بوفيه عرفة</t>
  </si>
  <si>
    <t>3L01800R88</t>
  </si>
  <si>
    <t>عمارة علي بن حسن ال دايخ عمارة الغرابي سابقا</t>
  </si>
  <si>
    <t xml:space="preserve">5L01800RLL </t>
  </si>
  <si>
    <t>محطة الدريس الجزيرة - الوسيدي</t>
  </si>
  <si>
    <t>1L0180013D</t>
  </si>
  <si>
    <t>شعلة النسيم 1</t>
  </si>
  <si>
    <t>3L018009GV</t>
  </si>
  <si>
    <t>صيدلية  الصفوة -حسان بن ثابت</t>
  </si>
  <si>
    <t>3L018009YR</t>
  </si>
  <si>
    <t>عمارة عبد الرزاق العنزي</t>
  </si>
  <si>
    <t>3L01800R50</t>
  </si>
  <si>
    <t>محطة العجمي</t>
  </si>
  <si>
    <t>4L01800RDC</t>
  </si>
  <si>
    <t>Geidea</t>
  </si>
  <si>
    <t>المنار مول 1 - سيار خارجى</t>
  </si>
  <si>
    <t>5L01800RNZ</t>
  </si>
  <si>
    <t>امام فرع حسان بن ثابت</t>
  </si>
  <si>
    <t>1L018009K2</t>
  </si>
  <si>
    <t>محطة النخيش</t>
  </si>
  <si>
    <t>3L018009W0</t>
  </si>
  <si>
    <t>عمارة هيلة  الخنيفر - الروابي</t>
  </si>
  <si>
    <t>3L01800R95</t>
  </si>
  <si>
    <t>عمارة عادل النجاشي</t>
  </si>
  <si>
    <t>4L01800R9Z</t>
  </si>
  <si>
    <t>صيدلية الجاهات 1</t>
  </si>
  <si>
    <t>4L01800RA1</t>
  </si>
  <si>
    <t>غرفة حى السعادة 2</t>
  </si>
  <si>
    <t>4L01800RCL</t>
  </si>
  <si>
    <t xml:space="preserve">محطة زيتي الريان ( النهدي سابقا -زيتى حاليا) </t>
  </si>
  <si>
    <t>4L01800RCN</t>
  </si>
  <si>
    <t>محطة الغفيص -  السعوي سابقا</t>
  </si>
  <si>
    <t>4L01800RD6</t>
  </si>
  <si>
    <t>محطة وقود السعودية - الغربي سابقا</t>
  </si>
  <si>
    <t>5L01800RM7</t>
  </si>
  <si>
    <t>محطة السعدون</t>
  </si>
  <si>
    <t>5L01800RMU</t>
  </si>
  <si>
    <t>محطة المنار السلام</t>
  </si>
  <si>
    <t>1L0180014E</t>
  </si>
  <si>
    <t xml:space="preserve">اسواق ثربة </t>
  </si>
  <si>
    <t>1L018001EC</t>
  </si>
  <si>
    <t>امام فرع الروضه - سيار</t>
  </si>
  <si>
    <t>3L01800R2M</t>
  </si>
  <si>
    <t>عمارة خازم حبشان</t>
  </si>
  <si>
    <t>3L01800R9M</t>
  </si>
  <si>
    <t>محطة الرويضان ط الدمام</t>
  </si>
  <si>
    <t>4L01800RB4</t>
  </si>
  <si>
    <t>عمارة صالح العيدي- حي النهضة</t>
  </si>
  <si>
    <t>5L01800RLO</t>
  </si>
  <si>
    <t>امام فرع الحمراء 3 سيار</t>
  </si>
  <si>
    <t>1L01800R85</t>
  </si>
  <si>
    <t xml:space="preserve">محطة الدريس المنصورة- البطحاء </t>
  </si>
  <si>
    <t>3L018009NL</t>
  </si>
  <si>
    <t>غرفة بن دايل 2</t>
  </si>
  <si>
    <t>3L018009PV</t>
  </si>
  <si>
    <t>غرفة محطة ساسكو الفيصلية- ط النهضة</t>
  </si>
  <si>
    <t>3L018009RV</t>
  </si>
  <si>
    <t>المقحم 1</t>
  </si>
  <si>
    <t>3L018009W3</t>
  </si>
  <si>
    <t>ارض حى الخالدية 2-مزايدة الرياض</t>
  </si>
  <si>
    <t>3L018009WF</t>
  </si>
  <si>
    <t>صيدلية الصفوة غبيرة</t>
  </si>
  <si>
    <t>3L018009YE</t>
  </si>
  <si>
    <t>عمارة سعد السبيعي منفوحة 1</t>
  </si>
  <si>
    <t>3L01800R0R</t>
  </si>
  <si>
    <t>عمارة الشويهي</t>
  </si>
  <si>
    <t>4L01800RB0</t>
  </si>
  <si>
    <t>عمارة بن نوح منفوحة</t>
  </si>
  <si>
    <t>4L01800RD0</t>
  </si>
  <si>
    <t>محطة صالح القحطاني</t>
  </si>
  <si>
    <t>5L01800RLZ</t>
  </si>
  <si>
    <t>سيار الخالدية 2</t>
  </si>
  <si>
    <t>5L01800RN5</t>
  </si>
  <si>
    <t>محطة وردة منفوحة</t>
  </si>
  <si>
    <t>1L0180098E</t>
  </si>
  <si>
    <t xml:space="preserve">محطة ميدان الجزيرة - ش النخيل - البديعة </t>
  </si>
  <si>
    <t>3L018009H0</t>
  </si>
  <si>
    <t>اسواق المواسم</t>
  </si>
  <si>
    <t>3L018009WE</t>
  </si>
  <si>
    <t>اسواق بن دايل الشميسي</t>
  </si>
  <si>
    <t>3L018009YV</t>
  </si>
  <si>
    <t xml:space="preserve">عمارة سلطان محمد ناصر (صالات الحسين) </t>
  </si>
  <si>
    <t>3L01800R10</t>
  </si>
  <si>
    <t>محطة الانوار السويدي</t>
  </si>
  <si>
    <t>1L018001Q9</t>
  </si>
  <si>
    <t>محطة بتروسار</t>
  </si>
  <si>
    <t>1L0180098F</t>
  </si>
  <si>
    <t>عمارة فلاح مردم الرشيدي ( المؤجر علينا / نايف عايد العنزي )</t>
  </si>
  <si>
    <t>1L018009B6</t>
  </si>
  <si>
    <t>محطة سهل- حى النهضة-ابن الهيثم</t>
  </si>
  <si>
    <t>1L018009JR</t>
  </si>
  <si>
    <t>غرفة صالات ابانمى 2 -الجنادرية-خليفة بن حمد</t>
  </si>
  <si>
    <t>3L018009YB</t>
  </si>
  <si>
    <t>اسواق المسند-النظيم</t>
  </si>
  <si>
    <t>3L01800R0L</t>
  </si>
  <si>
    <t>المرسن للشقق المفروشة ( عمارة على الشهري )</t>
  </si>
  <si>
    <t>4L01800RBZ</t>
  </si>
  <si>
    <t>أسواق درة المعالي - حي الجنادريه</t>
  </si>
  <si>
    <t>4L01800RDV</t>
  </si>
  <si>
    <t>محطة ناصر بن دليم - حي الجنادرية</t>
  </si>
  <si>
    <t xml:space="preserve">4L01800RJ0 </t>
  </si>
  <si>
    <t>سيار ارض العنزي بالنظيم 2</t>
  </si>
  <si>
    <t>1L018001ZH</t>
  </si>
  <si>
    <t>ارض السحيم 2</t>
  </si>
  <si>
    <t>1L0180094C</t>
  </si>
  <si>
    <t xml:space="preserve">ارض فضاء ناجى بن تراحيب العتيبي – الرياض – حى طويق – الشارع الذهبي </t>
  </si>
  <si>
    <t>3L018009L6</t>
  </si>
  <si>
    <t>اسواق يوداى ( يومك )</t>
  </si>
  <si>
    <t>3L018009VK</t>
  </si>
  <si>
    <t>ارض فضاء حى طويق - مزايدة الرياض</t>
  </si>
  <si>
    <t>3L01800RID</t>
  </si>
  <si>
    <t>بتروا اكسبرس</t>
  </si>
  <si>
    <t>1L0180095Y</t>
  </si>
  <si>
    <t>عمارة فهاد بن متعب السبيعي 2 - ش العزيزية - الدار البيضا</t>
  </si>
  <si>
    <t>1L01800984</t>
  </si>
  <si>
    <t>عمارة ناصرعبد الله الدوسري - الدار البيضا - ش الشباب</t>
  </si>
  <si>
    <t>1L01800RLQ</t>
  </si>
  <si>
    <t>صيدلية القفارى العزيزية 1</t>
  </si>
  <si>
    <t>1L01800RLX</t>
  </si>
  <si>
    <t>عمارة محمد الحريبى 1 - الدار البيضا</t>
  </si>
  <si>
    <t>3L018009MA</t>
  </si>
  <si>
    <t>عمارة أنس عبد اللطيف سالم</t>
  </si>
  <si>
    <t>3L018009U2</t>
  </si>
  <si>
    <t>محطة لتري</t>
  </si>
  <si>
    <t>3L018009WO</t>
  </si>
  <si>
    <t>ارض الجلعود 2</t>
  </si>
  <si>
    <t>3L018009X8</t>
  </si>
  <si>
    <t>مجمع نجوم التواصل للاتصالات(عمارة الشمراني)</t>
  </si>
  <si>
    <t>1L0180091Q</t>
  </si>
  <si>
    <t>ارض فهد السلامة - جهاز رقم 2</t>
  </si>
  <si>
    <t>3L018009SQ</t>
  </si>
  <si>
    <t>جوار اسواق الشفا</t>
  </si>
  <si>
    <t>3L018009V7</t>
  </si>
  <si>
    <t>عمارة الموينع -  الزويد سابقا</t>
  </si>
  <si>
    <t>3L01800R2H</t>
  </si>
  <si>
    <t>شارع المعارض الشفا</t>
  </si>
  <si>
    <t>4L01800RAN</t>
  </si>
  <si>
    <t>عمارة مزعل العتيبي</t>
  </si>
  <si>
    <t>4L01800RC8</t>
  </si>
  <si>
    <t>محطة المعتبر</t>
  </si>
  <si>
    <t>5L01800RLH</t>
  </si>
  <si>
    <t>عمارة صالح سليمان الزويد -الشفا</t>
  </si>
  <si>
    <t>1L018001V0</t>
  </si>
  <si>
    <t>عمارة عبد الله المرشد(الدوسرى للعقارات)</t>
  </si>
  <si>
    <t>1L0180093H</t>
  </si>
  <si>
    <t>محطة الدريس نمار ( د عبد الوهاب ال زيد )</t>
  </si>
  <si>
    <t>1L01800RLR</t>
  </si>
  <si>
    <t>اسواق النخيل 1</t>
  </si>
  <si>
    <t>3L018009H6</t>
  </si>
  <si>
    <t>خالد ابانمى-صيدلية كاريزما</t>
  </si>
  <si>
    <t>3L018009V6</t>
  </si>
  <si>
    <t>عمارة عبد الله ناصر الخريف</t>
  </si>
  <si>
    <t>3L01800R13</t>
  </si>
  <si>
    <t>محطة الامواج</t>
  </si>
  <si>
    <t>3L0180DRF6</t>
  </si>
  <si>
    <t>أسواق سلة العوالي</t>
  </si>
  <si>
    <t>5L01800RM8</t>
  </si>
  <si>
    <t>محطة العارض</t>
  </si>
  <si>
    <t>3L018009LQ</t>
  </si>
  <si>
    <t>مكتب الضمان - حريملاء</t>
  </si>
  <si>
    <t>1L018001WY</t>
  </si>
  <si>
    <t>محطة ال طالب 1</t>
  </si>
  <si>
    <t>1L0180095R</t>
  </si>
  <si>
    <t>محطة المنطقة الصناعية - الحوطة</t>
  </si>
  <si>
    <t>3L018009OC</t>
  </si>
  <si>
    <t>امام فرع الحريق - سيار</t>
  </si>
  <si>
    <t>5L01800RMH</t>
  </si>
  <si>
    <t>بناية الصائغ</t>
  </si>
  <si>
    <t>5L01800RN4</t>
  </si>
  <si>
    <t>محطة الربوة القويعية</t>
  </si>
  <si>
    <t>5L01800ROD</t>
  </si>
  <si>
    <t>محطة الفيصلية القويعية</t>
  </si>
  <si>
    <t>5L01800ROE</t>
  </si>
  <si>
    <t>سوق الرويضة</t>
  </si>
  <si>
    <t>1L018009D9</t>
  </si>
  <si>
    <t>مكتب الضمان - الخرج</t>
  </si>
  <si>
    <t>1L018009K3</t>
  </si>
  <si>
    <t>محطة شامان</t>
  </si>
  <si>
    <t>1L01800RE7</t>
  </si>
  <si>
    <t>شركة نادك الزراعية 2</t>
  </si>
  <si>
    <t>3L01800R3Z</t>
  </si>
  <si>
    <t>ارض الجليهم(طريق عمر بن عبد العزيز الخرج)</t>
  </si>
  <si>
    <t>4L01800RNN</t>
  </si>
  <si>
    <t>العثيم الخرج</t>
  </si>
  <si>
    <t>1L0180094G</t>
  </si>
  <si>
    <t>ارض فضاء ملك / محمد بن عثمان الخنين</t>
  </si>
  <si>
    <t>1L018009CL</t>
  </si>
  <si>
    <t>سيار امام محلات الخنين</t>
  </si>
  <si>
    <t>3L01800R54</t>
  </si>
  <si>
    <t xml:space="preserve">مجمع التطوير </t>
  </si>
  <si>
    <t>3L018009JW</t>
  </si>
  <si>
    <t>صناعية على بن على</t>
  </si>
  <si>
    <t>4L01800RD3</t>
  </si>
  <si>
    <t>عمارة جمال الموسى - ظهرة لبن - شارع عسير</t>
  </si>
  <si>
    <t xml:space="preserve">5L01800RL3 </t>
  </si>
  <si>
    <t xml:space="preserve">مدينة التخصصي للاتصالات </t>
  </si>
  <si>
    <t>1L0180098M</t>
  </si>
  <si>
    <t>عمارة الشويعر - السليمانية</t>
  </si>
  <si>
    <t>3L018009HH</t>
  </si>
  <si>
    <t>مركز اتصالات المرسلات 2</t>
  </si>
  <si>
    <t>3L018009HJ</t>
  </si>
  <si>
    <t>مركز اتصالات المرسلات 1</t>
  </si>
  <si>
    <t>3L018009KD</t>
  </si>
  <si>
    <t>اسواق الشويعر</t>
  </si>
  <si>
    <t>3L018009T2</t>
  </si>
  <si>
    <t>غرفة النخيل - مملكة الورود</t>
  </si>
  <si>
    <t>3L018009W4</t>
  </si>
  <si>
    <t>اسواق الشمال - مزايدة الرياض</t>
  </si>
  <si>
    <t>5L01800RM0</t>
  </si>
  <si>
    <t>برج المقر الجديد للادارة العامة - صراف رقم 4</t>
  </si>
  <si>
    <t>5L01800RMG</t>
  </si>
  <si>
    <t>غرفة عمارة محمد سعد بن صالح – حى التخصصي – ش موسى بن نصير</t>
  </si>
  <si>
    <t>5L01800RNA</t>
  </si>
  <si>
    <t>برج الراجحي صراف 2</t>
  </si>
  <si>
    <t>5L01800ROY</t>
  </si>
  <si>
    <t>اسواق درزن</t>
  </si>
  <si>
    <t>1L018001W3</t>
  </si>
  <si>
    <t>محطة زيتي صلبوخ</t>
  </si>
  <si>
    <t>1L018009F4</t>
  </si>
  <si>
    <t>عمارة سعد ثوينى السبيعي - المستاجر/محمد ابراهيم بن سليمان</t>
  </si>
  <si>
    <t>3L018009KW</t>
  </si>
  <si>
    <t>عمارة عبد الله الضلعان</t>
  </si>
  <si>
    <t>3L018009OJ</t>
  </si>
  <si>
    <t>غرفة شارع البحر المتوسط</t>
  </si>
  <si>
    <t>3L018009XS</t>
  </si>
  <si>
    <t>طريق جاكس مقابل محطة الصيعري - جهاز رقم 1</t>
  </si>
  <si>
    <t>3L018009Y6</t>
  </si>
  <si>
    <t>مبني العمليات 1-الدائري الشمالي-مخرج 2</t>
  </si>
  <si>
    <t>3L01800R0T</t>
  </si>
  <si>
    <t>عمارة سعد القحطانى</t>
  </si>
  <si>
    <t>3L01800R32</t>
  </si>
  <si>
    <t>محطة وقود الاء</t>
  </si>
  <si>
    <t>3L01800R42</t>
  </si>
  <si>
    <t>امام فرع الصحافة - سيار</t>
  </si>
  <si>
    <t>4L01800RBK</t>
  </si>
  <si>
    <t>محطة بترول اسيا- الصحافة</t>
  </si>
  <si>
    <t>4L01800RBX</t>
  </si>
  <si>
    <t>محطة أبانمي 2</t>
  </si>
  <si>
    <t>4L01800RC1</t>
  </si>
  <si>
    <t>محطة أبانمي 1</t>
  </si>
  <si>
    <t>4L01800RD5</t>
  </si>
  <si>
    <t>مجمع الموسى الدرعية</t>
  </si>
  <si>
    <t>5L01800RMA</t>
  </si>
  <si>
    <t>محطة الربيع ماس ( محطة الجمعان حاليا )</t>
  </si>
  <si>
    <t>3L018009HX</t>
  </si>
  <si>
    <t>مستشفى الملك عبد الله - جامعة الاميرة نورة</t>
  </si>
  <si>
    <t>3L018009OT</t>
  </si>
  <si>
    <t>عمارة عبيد العصيمى - قرطبة</t>
  </si>
  <si>
    <t>3L018009P0</t>
  </si>
  <si>
    <t>اسواق سواحل الرياض</t>
  </si>
  <si>
    <t>3L01800R3X</t>
  </si>
  <si>
    <t>صيدلية الشافي الياسمين</t>
  </si>
  <si>
    <t>3L0180DRFE</t>
  </si>
  <si>
    <t>ساسكو عثمان بن عفان - (معهد الإدارة النسائي)</t>
  </si>
  <si>
    <t>3L01800R2D</t>
  </si>
  <si>
    <t>مسجد العتيبى 2</t>
  </si>
  <si>
    <t>3L01800R3T</t>
  </si>
  <si>
    <t>اسواق ومخابز دروب ( تعزيز موقع سيار اعيان بلازا )</t>
  </si>
  <si>
    <t>4L01800RC7</t>
  </si>
  <si>
    <t>محطة أطلاله البيان</t>
  </si>
  <si>
    <t>4L01800RI6</t>
  </si>
  <si>
    <t>اسواق ومخابز بندر   2</t>
  </si>
  <si>
    <t>3L018009W2</t>
  </si>
  <si>
    <t>ارض حى الخالدية 1-مزايدة الرياض</t>
  </si>
  <si>
    <t>3L018009H4</t>
  </si>
  <si>
    <t>عمارة سعد بن بنيان المقاطي - النسيم - ش اسامة بن زيد</t>
  </si>
  <si>
    <t>4L01800RA6</t>
  </si>
  <si>
    <t xml:space="preserve">عمارة مطلق العتيبي </t>
  </si>
  <si>
    <t>1L018001O7</t>
  </si>
  <si>
    <t>الحرس الوطنى مدينة الملك عبد العزيز</t>
  </si>
  <si>
    <t>3L018009M5</t>
  </si>
  <si>
    <t xml:space="preserve"> سيار ارض موسى القرني </t>
  </si>
  <si>
    <t>3L018009PG</t>
  </si>
  <si>
    <t>محطة حمد لويبة</t>
  </si>
  <si>
    <t>3L018009KQ</t>
  </si>
  <si>
    <t>بلدية مرات</t>
  </si>
  <si>
    <t>3L018009L4</t>
  </si>
  <si>
    <t>محطة الجذلانى</t>
  </si>
  <si>
    <t>1L0180092C</t>
  </si>
  <si>
    <t>محطة قاعدة الامير سلطان الجوية</t>
  </si>
  <si>
    <t>3L018009UQ</t>
  </si>
  <si>
    <t>محطة وقود الحمراء- الخرج</t>
  </si>
  <si>
    <t>3L018009KG</t>
  </si>
  <si>
    <t>محطة الثمامة ( عبد العزيز العبيد )</t>
  </si>
  <si>
    <t>3L01800RFR</t>
  </si>
  <si>
    <t>مجمع خريص السكني - أرامكو السعودية</t>
  </si>
  <si>
    <t>4L01800RFD</t>
  </si>
  <si>
    <t>محطة مضارب الشرق ( غرفة )</t>
  </si>
  <si>
    <t>3L018009KZ</t>
  </si>
  <si>
    <t>ارض فضاء السويدي 2</t>
  </si>
  <si>
    <t>1L0180099S</t>
  </si>
  <si>
    <t>مبنى كلية البرامج التحضيرية-جامعة الامام</t>
  </si>
  <si>
    <t>3L018009OM</t>
  </si>
  <si>
    <t>محطة محروقات ملعب الخرج</t>
  </si>
  <si>
    <t>3L018009PW</t>
  </si>
  <si>
    <t>اسواق زهرة المدهش نمار</t>
  </si>
  <si>
    <t>5L01800RPM</t>
  </si>
  <si>
    <t>WINCOR</t>
  </si>
  <si>
    <t>الطيران الخاص الرياض</t>
  </si>
  <si>
    <t>5L01800RPN</t>
  </si>
  <si>
    <t>مبنى الإدارة الخاص بشركة مطارات الرياض</t>
  </si>
  <si>
    <t>TOTAL</t>
  </si>
  <si>
    <t>تم تسليم المبالغ حسب تفاصيل الصرافات والفئات اعلاه لمسئولي عد النقدية بحضورنا مسئولي الصرف الالي</t>
  </si>
  <si>
    <t xml:space="preserve">أسم  مشرف الصرف الالي
</t>
  </si>
  <si>
    <t>توقيع  المستلم</t>
  </si>
  <si>
    <t>توقيع المستلم</t>
  </si>
  <si>
    <t xml:space="preserve">نقر بانه نحن مسئولي عد النقدية تم استلام المبالغ حسب تفاصيل الصرافات والفئات اعلاه من مشرفي الصرف الالي </t>
  </si>
  <si>
    <t>مسئول عن التعبئة  فئه (500)
ك/</t>
  </si>
  <si>
    <t>مسئول عن التعبئة  فئه (100)
ك/</t>
  </si>
  <si>
    <t>مسئول عن التعبئة  فئه (50)
ك/</t>
  </si>
  <si>
    <t>التوقيع</t>
  </si>
  <si>
    <t xml:space="preserve">الرياض
</t>
  </si>
  <si>
    <t xml:space="preserve">تم تسليم المبالغ حسب تفاصيل الصرافات والفئات اعلاه لمشرفي تغذيه الصرف الالي بشركه امن وأمان بحضورنا مشرفي الصرف الالي 
</t>
  </si>
  <si>
    <t xml:space="preserve">نقر و نعترف نحن منسوبي شركه أمن وأمان بأستلام النقد حسب تفاصيل و اجمالي الفئات المذكوره اعلاه </t>
  </si>
  <si>
    <t>مشرف  التغذيه الاول</t>
  </si>
  <si>
    <t>المشرف الثاني</t>
  </si>
  <si>
    <t>توقيع المشرف</t>
  </si>
  <si>
    <t>DAILY ATM SEALS REQUEST
الطلب اليومي لتسليز كاسيت الصراف الآلي</t>
  </si>
  <si>
    <t>أسم مزود  الخدمة :  شركة أمن وأمان</t>
  </si>
  <si>
    <t>مركز نقد</t>
  </si>
  <si>
    <t>أسماء طاقم التغذية</t>
  </si>
  <si>
    <t>نوع الصرااف
ATM  TYPE</t>
  </si>
  <si>
    <t xml:space="preserve">سلز التغذية </t>
  </si>
  <si>
    <t>سلز الرجيع</t>
  </si>
  <si>
    <t xml:space="preserve">التشييك على الكاست </t>
  </si>
  <si>
    <t>باركود الكيس</t>
  </si>
  <si>
    <t>سلز اضافي</t>
  </si>
  <si>
    <t xml:space="preserve">تم تسليم السيلز  منسوبي شركه امن وأمان  حسب تفاصيل الصرافات اعلاه و بحضورنا مسئولي عد النقدية مصرف </t>
  </si>
  <si>
    <t>مسئول عد فئه (500) 
ك/</t>
  </si>
  <si>
    <t>مسئول عد فئه (100)
ك/</t>
  </si>
  <si>
    <t>مسئول عد  فئه (50)
ك/</t>
  </si>
  <si>
    <t xml:space="preserve">  مسئول عد  فئه (10)
ك/</t>
  </si>
  <si>
    <t xml:space="preserve">توقيع </t>
  </si>
  <si>
    <t>توقيع /</t>
  </si>
  <si>
    <t>أسم وتوقيع ممثل الشركة
مدير المشروع</t>
  </si>
  <si>
    <t xml:space="preserve">نقر و نعترف نحن منسوبي شركه امن وأمان  بأستلام صناديق الصرافات اعلاه حسب  التفاصيل بارقام السيلوز الموضحه ببيان التسليز  اعلاه </t>
  </si>
  <si>
    <t>أسم مزود  الخدمة :</t>
  </si>
  <si>
    <t>أسماء مسئولي العد</t>
  </si>
  <si>
    <t>ارقام السيلوز حسب الفئات</t>
  </si>
  <si>
    <t>ملاحظات</t>
  </si>
  <si>
    <t>سيلز التغذيه</t>
  </si>
  <si>
    <t>سيلز الرجيع</t>
  </si>
  <si>
    <t xml:space="preserve">تم تسليم السيلز  للعدادين  حسب تفاصيل الصرافات اعلاه و بحضورنا مسئولي الخزينة النقدية مصرف </t>
  </si>
  <si>
    <t>توقيع</t>
  </si>
  <si>
    <t>نقر و نعترف نحن مسئولي العد  بأستلام السيلز حسب تفاصيل والصرافات اعلاه</t>
  </si>
  <si>
    <t>مسئول عد 
فئه (500)
ك/</t>
  </si>
  <si>
    <t>مسئول عد 
فئه (100)
ك/</t>
  </si>
  <si>
    <t>مسئول عد 
فئه (50)
ك/</t>
  </si>
  <si>
    <t xml:space="preserve">  مسئول عد 
فئه (10)
ك/</t>
  </si>
  <si>
    <t>أسماء الأفراد القائمين على التغذية</t>
  </si>
  <si>
    <t>أسم المغذي</t>
  </si>
  <si>
    <t>أسم الفني</t>
  </si>
  <si>
    <t xml:space="preserve">مستند أدخال حقائب التغذية المسبقة الي الخزينة العمومية ( الفريق الأول ) </t>
  </si>
  <si>
    <t>اسم مركز النقد:.................................                                             رقم مركز النقد :........................................</t>
  </si>
  <si>
    <t>التاريخ :............/............../.........</t>
  </si>
  <si>
    <t xml:space="preserve">رقم جهاز الصراف الالي </t>
  </si>
  <si>
    <t>مبلغ فئة 50 ريال</t>
  </si>
  <si>
    <t xml:space="preserve">رقم السيلز </t>
  </si>
  <si>
    <t xml:space="preserve">مبلغ فئة 100 ريال </t>
  </si>
  <si>
    <t>رقم السيلز</t>
  </si>
  <si>
    <t xml:space="preserve">مبلغ فئة 200 ريال </t>
  </si>
  <si>
    <t>مبلغ فئة 500 ريال</t>
  </si>
  <si>
    <t xml:space="preserve">عدد الكاستيات داخل الحقيبة </t>
  </si>
  <si>
    <t>رقم سلز الحقيبة</t>
  </si>
  <si>
    <t>عدد الحقائب</t>
  </si>
  <si>
    <t xml:space="preserve">أجمالي المبلغ </t>
  </si>
  <si>
    <t xml:space="preserve">الاجمالي </t>
  </si>
  <si>
    <t>المسلم  : ..........................                                                                                                                              المستلم : ..........................................</t>
  </si>
  <si>
    <t xml:space="preserve">                                                                   (  فريق التغذية المسبقة  )                                                                                                    ( مسؤلي الخزينة العمومية )                                                                                 </t>
  </si>
  <si>
    <t xml:space="preserve">الاسم : .................................. الوظيفة : ......................... لتوقيع :  ..................                             الاسم : ...................... الوظيفة :  ....................... التوقيع :  ....................   </t>
  </si>
  <si>
    <t xml:space="preserve">مستند أخراج حقائب التغذية المسبقة من الخزينة العمومية ( الفريق الأول ) </t>
  </si>
  <si>
    <t xml:space="preserve">                                                        ( مسؤلي الخزينة العمومية )                                                                                                            </t>
  </si>
</sst>
</file>

<file path=xl/styles.xml><?xml version="1.0" encoding="utf-8"?>
<styleSheet xmlns="http://schemas.openxmlformats.org/spreadsheetml/2006/main">
  <numFmts count="6">
    <numFmt numFmtId="176" formatCode="_ &quot;₹&quot;* #,##0_ ;_ &quot;₹&quot;* \-#,##0_ ;_ &quot;₹&quot;* &quot;-&quot;_ ;_ @_ "/>
    <numFmt numFmtId="177" formatCode="_ &quot;₹&quot;* #,##0.00_ ;_ &quot;₹&quot;* \-#,##0.00_ ;_ &quot;₹&quot;* &quot;-&quot;??_ ;_ @_ "/>
    <numFmt numFmtId="178" formatCode="_(* #,##0.00_);_(* \(#,##0.00\);_(* &quot;-&quot;??_);_(@_)"/>
    <numFmt numFmtId="179" formatCode="_ * #,##0_ ;_ * \-#,##0_ ;_ * &quot;-&quot;_ ;_ @_ "/>
    <numFmt numFmtId="180" formatCode="_-* #,##0.00_-;\-* #,##0.00_-;_-* &quot;-&quot;??_-;_-@_-"/>
    <numFmt numFmtId="181" formatCode="dd/mm/yyyy"/>
  </numFmts>
  <fonts count="63">
    <font>
      <sz val="11"/>
      <color theme="1"/>
      <name val="Calibri"/>
      <charset val="178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imes New Roman"/>
      <charset val="134"/>
    </font>
    <font>
      <b/>
      <sz val="11"/>
      <color theme="1"/>
      <name val="Calibri"/>
      <charset val="134"/>
      <scheme val="minor"/>
    </font>
    <font>
      <sz val="28"/>
      <color theme="1"/>
      <name val="Arial"/>
      <charset val="178"/>
    </font>
    <font>
      <sz val="11"/>
      <color theme="1"/>
      <name val="Arial"/>
      <charset val="178"/>
    </font>
    <font>
      <sz val="48"/>
      <color theme="1"/>
      <name val="Arial"/>
      <charset val="178"/>
    </font>
    <font>
      <sz val="24"/>
      <color theme="1"/>
      <name val="Arial"/>
      <charset val="178"/>
    </font>
    <font>
      <b/>
      <sz val="36"/>
      <color rgb="FF000000"/>
      <name val="Alinma TheSans"/>
      <charset val="134"/>
    </font>
    <font>
      <b/>
      <sz val="28"/>
      <color rgb="FF000000"/>
      <name val="Alinma TheSans"/>
      <charset val="134"/>
    </font>
    <font>
      <b/>
      <sz val="48"/>
      <color rgb="FF000000"/>
      <name val="Alinma TheSans"/>
      <charset val="134"/>
    </font>
    <font>
      <b/>
      <sz val="72"/>
      <color rgb="FF000000"/>
      <name val="Alinma TheSans"/>
      <charset val="134"/>
    </font>
    <font>
      <b/>
      <sz val="20"/>
      <color rgb="FF000000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b/>
      <sz val="28"/>
      <color theme="1"/>
      <name val="Arial"/>
      <charset val="134"/>
    </font>
    <font>
      <b/>
      <sz val="28"/>
      <color theme="1"/>
      <name val="Calibri"/>
      <charset val="134"/>
      <scheme val="minor"/>
    </font>
    <font>
      <sz val="11"/>
      <color rgb="FF000000"/>
      <name val="Arial"/>
      <charset val="134"/>
    </font>
    <font>
      <b/>
      <sz val="26"/>
      <color rgb="FF000000"/>
      <name val="Calibri"/>
      <charset val="134"/>
    </font>
    <font>
      <b/>
      <sz val="24"/>
      <color rgb="FF000000"/>
      <name val="Calibri"/>
      <charset val="134"/>
    </font>
    <font>
      <b/>
      <sz val="28"/>
      <color rgb="FF000000"/>
      <name val="Arial"/>
      <charset val="134"/>
    </font>
    <font>
      <b/>
      <sz val="24"/>
      <color rgb="FF000000"/>
      <name val="Alinma TheSans"/>
      <charset val="134"/>
    </font>
    <font>
      <sz val="11"/>
      <color rgb="FF000000"/>
      <name val="Alinma TheSans"/>
      <charset val="134"/>
    </font>
    <font>
      <b/>
      <sz val="22"/>
      <color rgb="FF000000"/>
      <name val="Alinma TheSans"/>
      <charset val="134"/>
    </font>
    <font>
      <sz val="22"/>
      <color rgb="FF000000"/>
      <name val="Alinma TheSans"/>
      <charset val="134"/>
    </font>
    <font>
      <sz val="36"/>
      <color theme="1"/>
      <name val="Arial"/>
      <charset val="178"/>
    </font>
    <font>
      <b/>
      <sz val="36"/>
      <color theme="1"/>
      <name val="Arial"/>
      <charset val="178"/>
    </font>
    <font>
      <b/>
      <sz val="36"/>
      <color rgb="FF000000"/>
      <name val="Arial"/>
      <charset val="134"/>
    </font>
    <font>
      <b/>
      <sz val="24"/>
      <color rgb="FF000000"/>
      <name val="Calibri"/>
      <charset val="134"/>
      <scheme val="minor"/>
    </font>
    <font>
      <sz val="36"/>
      <color rgb="FF000000"/>
      <name val="Alinma TheSans"/>
      <charset val="134"/>
    </font>
    <font>
      <b/>
      <sz val="14"/>
      <color theme="1"/>
      <name val="Arial"/>
      <charset val="178"/>
    </font>
    <font>
      <b/>
      <sz val="11"/>
      <color theme="1"/>
      <name val="Arial"/>
      <charset val="178"/>
    </font>
    <font>
      <b/>
      <sz val="26"/>
      <color theme="1"/>
      <name val="Arial"/>
      <charset val="178"/>
    </font>
    <font>
      <b/>
      <sz val="16"/>
      <color theme="1"/>
      <name val="Arial"/>
      <charset val="178"/>
    </font>
    <font>
      <b/>
      <sz val="20"/>
      <color theme="1"/>
      <name val="Arial"/>
      <charset val="178"/>
    </font>
    <font>
      <b/>
      <sz val="24"/>
      <color theme="1"/>
      <name val="Arial"/>
      <charset val="178"/>
    </font>
    <font>
      <b/>
      <sz val="18"/>
      <color rgb="FF000000"/>
      <name val="Alinma TheSans"/>
      <charset val="134"/>
    </font>
    <font>
      <b/>
      <sz val="20"/>
      <color rgb="FF000000"/>
      <name val="Alinma TheSans"/>
      <charset val="134"/>
    </font>
    <font>
      <b/>
      <sz val="16"/>
      <color rgb="FF000000"/>
      <name val="Arial"/>
      <charset val="134"/>
    </font>
    <font>
      <b/>
      <sz val="24"/>
      <color rgb="FFFF0000"/>
      <name val="Arial"/>
      <charset val="134"/>
    </font>
    <font>
      <b/>
      <sz val="28"/>
      <color rgb="FFFF0000"/>
      <name val="Arial"/>
      <charset val="134"/>
    </font>
    <font>
      <b/>
      <sz val="26"/>
      <color rgb="FF000000"/>
      <name val="Alinma TheSans"/>
      <charset val="134"/>
    </font>
    <font>
      <b/>
      <sz val="22"/>
      <color theme="1"/>
      <name val="Arial"/>
      <charset val="178"/>
    </font>
    <font>
      <b/>
      <sz val="26"/>
      <color theme="1"/>
      <name val="Arial"/>
      <charset val="134"/>
    </font>
    <font>
      <b/>
      <sz val="28"/>
      <color rgb="FF000000"/>
      <name val="Alinma TheSans"/>
      <charset val="178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5"/>
        <bgColor rgb="FF000000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theme="4" tint="-0.249946592608417"/>
      </top>
      <bottom style="thin">
        <color auto="1"/>
      </bottom>
      <diagonal/>
    </border>
    <border>
      <left/>
      <right/>
      <top style="thick">
        <color theme="4" tint="-0.249946592608417"/>
      </top>
      <bottom style="thin">
        <color auto="1"/>
      </bottom>
      <diagonal/>
    </border>
    <border>
      <left style="thick">
        <color theme="4" tint="-0.249946592608417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theme="4" tint="-0.249946592608417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ck">
        <color theme="4" tint="-0.249946592608417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theme="4" tint="-0.249946592608417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theme="4" tint="-0.249946592608417"/>
      </bottom>
      <diagonal/>
    </border>
    <border>
      <left/>
      <right/>
      <top style="thick">
        <color auto="1"/>
      </top>
      <bottom style="thick">
        <color theme="4" tint="-0.249946592608417"/>
      </bottom>
      <diagonal/>
    </border>
    <border>
      <left style="thick">
        <color theme="4" tint="-0.249946592608417"/>
      </left>
      <right/>
      <top style="thick">
        <color theme="4" tint="-0.249946592608417"/>
      </top>
      <bottom style="thick">
        <color theme="4" tint="-0.249946592608417"/>
      </bottom>
      <diagonal/>
    </border>
    <border>
      <left/>
      <right style="thin">
        <color theme="4" tint="-0.249946592608417"/>
      </right>
      <top style="thick">
        <color theme="4" tint="-0.249946592608417"/>
      </top>
      <bottom style="thick">
        <color theme="4" tint="-0.249946592608417"/>
      </bottom>
      <diagonal/>
    </border>
    <border>
      <left style="thin">
        <color theme="4" tint="-0.249946592608417"/>
      </left>
      <right/>
      <top style="thick">
        <color theme="4" tint="-0.249946592608417"/>
      </top>
      <bottom style="thick">
        <color theme="4" tint="-0.249946592608417"/>
      </bottom>
      <diagonal/>
    </border>
    <border>
      <left/>
      <right/>
      <top style="thick">
        <color theme="4" tint="-0.249946592608417"/>
      </top>
      <bottom style="thick">
        <color theme="4" tint="-0.249946592608417"/>
      </bottom>
      <diagonal/>
    </border>
    <border>
      <left style="thick">
        <color theme="4" tint="-0.249946592608417"/>
      </left>
      <right/>
      <top style="thick">
        <color theme="4" tint="-0.249946592608417"/>
      </top>
      <bottom/>
      <diagonal/>
    </border>
    <border>
      <left/>
      <right style="thin">
        <color theme="4" tint="-0.249946592608417"/>
      </right>
      <top style="thick">
        <color theme="4" tint="-0.249946592608417"/>
      </top>
      <bottom/>
      <diagonal/>
    </border>
    <border>
      <left style="thin">
        <color theme="4" tint="-0.249946592608417"/>
      </left>
      <right/>
      <top style="thick">
        <color theme="4" tint="-0.249946592608417"/>
      </top>
      <bottom/>
      <diagonal/>
    </border>
    <border>
      <left/>
      <right/>
      <top style="thick">
        <color theme="4" tint="-0.249946592608417"/>
      </top>
      <bottom/>
      <diagonal/>
    </border>
    <border>
      <left/>
      <right style="thick">
        <color theme="4" tint="-0.249946592608417"/>
      </right>
      <top style="thick">
        <color theme="4" tint="-0.249946592608417"/>
      </top>
      <bottom style="thick">
        <color theme="4" tint="-0.249946592608417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auto="1"/>
      </left>
      <right/>
      <top style="thin">
        <color auto="1"/>
      </top>
      <bottom style="thick">
        <color theme="4" tint="-0.249946592608417"/>
      </bottom>
      <diagonal/>
    </border>
    <border>
      <left/>
      <right/>
      <top style="thin">
        <color auto="1"/>
      </top>
      <bottom style="thick">
        <color theme="4" tint="-0.249946592608417"/>
      </bottom>
      <diagonal/>
    </border>
    <border>
      <left style="thick">
        <color auto="1"/>
      </left>
      <right/>
      <top style="thick">
        <color theme="4" tint="-0.249946592608417"/>
      </top>
      <bottom style="thick">
        <color theme="4" tint="-0.249946592608417"/>
      </bottom>
      <diagonal/>
    </border>
    <border>
      <left style="thick">
        <color theme="4" tint="-0.249946592608417"/>
      </left>
      <right/>
      <top/>
      <bottom style="thick">
        <color theme="4" tint="-0.249946592608417"/>
      </bottom>
      <diagonal/>
    </border>
    <border>
      <left/>
      <right/>
      <top/>
      <bottom style="thick">
        <color theme="4" tint="-0.249946592608417"/>
      </bottom>
      <diagonal/>
    </border>
    <border>
      <left/>
      <right style="thin">
        <color theme="4" tint="-0.249946592608417"/>
      </right>
      <top/>
      <bottom style="thick">
        <color theme="4" tint="-0.249946592608417"/>
      </bottom>
      <diagonal/>
    </border>
    <border>
      <left style="thin">
        <color theme="4" tint="-0.249946592608417"/>
      </left>
      <right/>
      <top/>
      <bottom style="thick">
        <color theme="4" tint="-0.249946592608417"/>
      </bottom>
      <diagonal/>
    </border>
    <border>
      <left/>
      <right style="thick">
        <color theme="4" tint="-0.249946592608417"/>
      </right>
      <top style="thick">
        <color theme="4" tint="-0.249946592608417"/>
      </top>
      <bottom/>
      <diagonal/>
    </border>
    <border>
      <left/>
      <right style="thick">
        <color theme="4" tint="-0.249946592608417"/>
      </right>
      <top/>
      <bottom style="thick">
        <color theme="4" tint="-0.249946592608417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0" fontId="45" fillId="1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/>
    <xf numFmtId="179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19" borderId="86" applyNumberFormat="0" applyAlignment="0" applyProtection="0">
      <alignment vertical="center"/>
    </xf>
    <xf numFmtId="0" fontId="51" fillId="0" borderId="88" applyNumberFormat="0" applyFill="0" applyAlignment="0" applyProtection="0">
      <alignment vertical="center"/>
    </xf>
    <xf numFmtId="0" fontId="1" fillId="21" borderId="89" applyNumberFormat="0" applyFont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88" applyNumberFormat="0" applyFill="0" applyAlignment="0" applyProtection="0">
      <alignment vertical="center"/>
    </xf>
    <xf numFmtId="0" fontId="58" fillId="0" borderId="91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0" fillId="20" borderId="87" applyNumberFormat="0" applyAlignment="0" applyProtection="0">
      <alignment vertical="center"/>
    </xf>
    <xf numFmtId="0" fontId="1" fillId="0" borderId="0"/>
    <xf numFmtId="0" fontId="47" fillId="32" borderId="0" applyNumberFormat="0" applyBorder="0" applyAlignment="0" applyProtection="0">
      <alignment vertical="center"/>
    </xf>
    <xf numFmtId="0" fontId="61" fillId="34" borderId="0" applyNumberFormat="0" applyBorder="0" applyAlignment="0" applyProtection="0">
      <alignment vertical="center"/>
    </xf>
    <xf numFmtId="0" fontId="59" fillId="28" borderId="92" applyNumberFormat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55" fillId="28" borderId="87" applyNumberFormat="0" applyAlignment="0" applyProtection="0">
      <alignment vertical="center"/>
    </xf>
    <xf numFmtId="0" fontId="53" fillId="0" borderId="90" applyNumberFormat="0" applyFill="0" applyAlignment="0" applyProtection="0">
      <alignment vertical="center"/>
    </xf>
    <xf numFmtId="0" fontId="62" fillId="0" borderId="93" applyNumberFormat="0" applyFill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52" fillId="23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1" fillId="0" borderId="0"/>
    <xf numFmtId="0" fontId="45" fillId="22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1" fillId="0" borderId="0"/>
    <xf numFmtId="0" fontId="45" fillId="35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180" fontId="1" fillId="0" borderId="0" applyFont="0" applyFill="0" applyBorder="0" applyAlignment="0" applyProtection="0"/>
  </cellStyleXfs>
  <cellXfs count="338">
    <xf numFmtId="0" fontId="0" fillId="0" borderId="0" xfId="0"/>
    <xf numFmtId="0" fontId="1" fillId="0" borderId="0" xfId="22"/>
    <xf numFmtId="0" fontId="2" fillId="0" borderId="1" xfId="22" applyFont="1" applyBorder="1" applyAlignment="1">
      <alignment horizontal="center" vertical="center"/>
    </xf>
    <xf numFmtId="0" fontId="2" fillId="0" borderId="2" xfId="22" applyFont="1" applyBorder="1" applyAlignment="1">
      <alignment horizontal="center" vertical="center"/>
    </xf>
    <xf numFmtId="0" fontId="2" fillId="0" borderId="3" xfId="22" applyFont="1" applyBorder="1" applyAlignment="1">
      <alignment horizontal="center" vertical="center" wrapText="1"/>
    </xf>
    <xf numFmtId="0" fontId="3" fillId="0" borderId="4" xfId="22" applyFont="1" applyBorder="1" applyAlignment="1">
      <alignment horizontal="center" vertical="center" wrapText="1"/>
    </xf>
    <xf numFmtId="0" fontId="3" fillId="0" borderId="3" xfId="22" applyFont="1" applyBorder="1" applyAlignment="1">
      <alignment horizontal="center" vertical="center" wrapText="1"/>
    </xf>
    <xf numFmtId="0" fontId="2" fillId="0" borderId="5" xfId="22" applyFont="1" applyBorder="1" applyAlignment="1">
      <alignment horizontal="center" vertical="center"/>
    </xf>
    <xf numFmtId="0" fontId="2" fillId="0" borderId="6" xfId="22" applyFont="1" applyBorder="1" applyAlignment="1">
      <alignment horizontal="center" vertical="center" wrapText="1"/>
    </xf>
    <xf numFmtId="0" fontId="3" fillId="0" borderId="0" xfId="22" applyFont="1" applyAlignment="1">
      <alignment horizontal="right" vertical="center"/>
    </xf>
    <xf numFmtId="0" fontId="2" fillId="0" borderId="0" xfId="22" applyFont="1" applyAlignment="1">
      <alignment horizontal="center" vertical="center"/>
    </xf>
    <xf numFmtId="0" fontId="2" fillId="0" borderId="0" xfId="22" applyFont="1" applyAlignment="1">
      <alignment horizontal="right" vertical="center"/>
    </xf>
    <xf numFmtId="0" fontId="1" fillId="0" borderId="0" xfId="22" applyAlignment="1">
      <alignment horizontal="right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7" fillId="0" borderId="0" xfId="0" applyFont="1"/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 vertical="top" wrapText="1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/>
    <xf numFmtId="0" fontId="9" fillId="0" borderId="15" xfId="0" applyFont="1" applyBorder="1" applyAlignment="1">
      <alignment horizontal="right"/>
    </xf>
    <xf numFmtId="0" fontId="10" fillId="0" borderId="11" xfId="0" applyFont="1" applyBorder="1" applyAlignment="1">
      <alignment horizontal="center" vertical="top" wrapText="1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181" fontId="10" fillId="0" borderId="11" xfId="0" applyNumberFormat="1" applyFont="1" applyBorder="1" applyAlignment="1">
      <alignment horizontal="center" vertical="top"/>
    </xf>
    <xf numFmtId="0" fontId="9" fillId="0" borderId="14" xfId="0" applyFont="1" applyBorder="1" applyAlignment="1">
      <alignment horizont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3" fontId="14" fillId="2" borderId="27" xfId="0" applyNumberFormat="1" applyFont="1" applyFill="1" applyBorder="1" applyAlignment="1" applyProtection="1">
      <alignment horizontal="center" vertical="center"/>
      <protection hidden="1"/>
    </xf>
    <xf numFmtId="0" fontId="15" fillId="2" borderId="11" xfId="0" applyFont="1" applyFill="1" applyBorder="1" applyAlignment="1">
      <alignment horizontal="center"/>
    </xf>
    <xf numFmtId="3" fontId="16" fillId="0" borderId="25" xfId="0" applyNumberFormat="1" applyFont="1" applyBorder="1" applyAlignment="1">
      <alignment horizontal="center" vertical="center"/>
    </xf>
    <xf numFmtId="0" fontId="12" fillId="3" borderId="26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3" fontId="14" fillId="0" borderId="27" xfId="0" applyNumberFormat="1" applyFont="1" applyBorder="1" applyAlignment="1" applyProtection="1">
      <alignment horizontal="center" vertical="center"/>
      <protection hidden="1"/>
    </xf>
    <xf numFmtId="0" fontId="18" fillId="0" borderId="11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3" fontId="19" fillId="2" borderId="27" xfId="0" applyNumberFormat="1" applyFont="1" applyFill="1" applyBorder="1" applyAlignment="1" applyProtection="1">
      <alignment horizontal="center" vertical="center"/>
      <protection hidden="1"/>
    </xf>
    <xf numFmtId="0" fontId="10" fillId="4" borderId="28" xfId="0" applyFont="1" applyFill="1" applyBorder="1" applyAlignment="1">
      <alignment horizontal="center" wrapText="1"/>
    </xf>
    <xf numFmtId="0" fontId="10" fillId="4" borderId="29" xfId="0" applyFont="1" applyFill="1" applyBorder="1" applyAlignment="1">
      <alignment horizontal="center" wrapText="1"/>
    </xf>
    <xf numFmtId="0" fontId="10" fillId="4" borderId="30" xfId="0" applyFont="1" applyFill="1" applyBorder="1" applyAlignment="1">
      <alignment horizontal="center" wrapText="1"/>
    </xf>
    <xf numFmtId="0" fontId="20" fillId="5" borderId="31" xfId="0" applyFont="1" applyFill="1" applyBorder="1" applyAlignment="1">
      <alignment horizontal="right" vertical="center"/>
    </xf>
    <xf numFmtId="0" fontId="20" fillId="5" borderId="32" xfId="0" applyFont="1" applyFill="1" applyBorder="1" applyAlignment="1">
      <alignment horizontal="right" vertical="center"/>
    </xf>
    <xf numFmtId="0" fontId="20" fillId="5" borderId="33" xfId="0" applyFont="1" applyFill="1" applyBorder="1" applyAlignment="1">
      <alignment horizontal="center" vertical="center"/>
    </xf>
    <xf numFmtId="0" fontId="20" fillId="5" borderId="34" xfId="0" applyFont="1" applyFill="1" applyBorder="1" applyAlignment="1">
      <alignment horizontal="center" vertical="center"/>
    </xf>
    <xf numFmtId="0" fontId="20" fillId="5" borderId="35" xfId="0" applyFont="1" applyFill="1" applyBorder="1" applyAlignment="1">
      <alignment horizontal="center" vertical="center"/>
    </xf>
    <xf numFmtId="0" fontId="20" fillId="5" borderId="36" xfId="0" applyFont="1" applyFill="1" applyBorder="1" applyAlignment="1">
      <alignment horizontal="right" vertical="center"/>
    </xf>
    <xf numFmtId="0" fontId="20" fillId="5" borderId="0" xfId="0" applyFont="1" applyFill="1" applyAlignment="1">
      <alignment horizontal="right" vertical="center"/>
    </xf>
    <xf numFmtId="0" fontId="20" fillId="5" borderId="37" xfId="0" applyFont="1" applyFill="1" applyBorder="1" applyAlignment="1">
      <alignment horizontal="center" vertical="center"/>
    </xf>
    <xf numFmtId="0" fontId="20" fillId="5" borderId="38" xfId="0" applyFont="1" applyFill="1" applyBorder="1" applyAlignment="1">
      <alignment horizontal="center" vertical="center"/>
    </xf>
    <xf numFmtId="0" fontId="20" fillId="5" borderId="39" xfId="0" applyFont="1" applyFill="1" applyBorder="1" applyAlignment="1">
      <alignment horizontal="center" vertical="center"/>
    </xf>
    <xf numFmtId="0" fontId="21" fillId="5" borderId="40" xfId="0" applyFont="1" applyFill="1" applyBorder="1" applyAlignment="1">
      <alignment horizontal="center" vertical="center"/>
    </xf>
    <xf numFmtId="0" fontId="21" fillId="5" borderId="41" xfId="0" applyFont="1" applyFill="1" applyBorder="1" applyAlignment="1">
      <alignment horizontal="center" vertical="center"/>
    </xf>
    <xf numFmtId="0" fontId="10" fillId="4" borderId="42" xfId="0" applyFont="1" applyFill="1" applyBorder="1" applyAlignment="1">
      <alignment horizontal="center" wrapText="1"/>
    </xf>
    <xf numFmtId="0" fontId="10" fillId="4" borderId="43" xfId="0" applyFont="1" applyFill="1" applyBorder="1" applyAlignment="1">
      <alignment horizontal="center" wrapText="1"/>
    </xf>
    <xf numFmtId="0" fontId="10" fillId="4" borderId="44" xfId="0" applyFont="1" applyFill="1" applyBorder="1" applyAlignment="1">
      <alignment horizontal="center" wrapText="1"/>
    </xf>
    <xf numFmtId="0" fontId="20" fillId="5" borderId="45" xfId="0" applyFont="1" applyFill="1" applyBorder="1" applyAlignment="1">
      <alignment horizontal="right" vertical="center" wrapText="1"/>
    </xf>
    <xf numFmtId="0" fontId="20" fillId="5" borderId="6" xfId="0" applyFont="1" applyFill="1" applyBorder="1" applyAlignment="1">
      <alignment horizontal="right" vertical="center"/>
    </xf>
    <xf numFmtId="0" fontId="22" fillId="5" borderId="46" xfId="0" applyFont="1" applyFill="1" applyBorder="1" applyAlignment="1">
      <alignment vertical="center"/>
    </xf>
    <xf numFmtId="0" fontId="20" fillId="5" borderId="46" xfId="0" applyFont="1" applyFill="1" applyBorder="1" applyAlignment="1">
      <alignment horizontal="right" vertical="center" wrapText="1"/>
    </xf>
    <xf numFmtId="0" fontId="5" fillId="0" borderId="4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" fontId="22" fillId="5" borderId="46" xfId="0" applyNumberFormat="1" applyFont="1" applyFill="1" applyBorder="1" applyAlignment="1">
      <alignment horizontal="center" vertical="center"/>
    </xf>
    <xf numFmtId="0" fontId="22" fillId="5" borderId="46" xfId="0" applyFont="1" applyFill="1" applyBorder="1" applyAlignment="1">
      <alignment horizontal="right" vertical="center"/>
    </xf>
    <xf numFmtId="0" fontId="20" fillId="5" borderId="46" xfId="0" applyFont="1" applyFill="1" applyBorder="1" applyAlignment="1">
      <alignment horizontal="right" vertical="center"/>
    </xf>
    <xf numFmtId="0" fontId="23" fillId="5" borderId="46" xfId="0" applyFont="1" applyFill="1" applyBorder="1" applyAlignment="1">
      <alignment horizontal="center" vertical="center"/>
    </xf>
    <xf numFmtId="0" fontId="9" fillId="0" borderId="46" xfId="0" applyFont="1" applyBorder="1" applyAlignment="1">
      <alignment horizontal="center"/>
    </xf>
    <xf numFmtId="0" fontId="9" fillId="0" borderId="47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15" fillId="2" borderId="11" xfId="0" applyFont="1" applyFill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9" fillId="0" borderId="14" xfId="0" applyFont="1" applyBorder="1" applyAlignment="1">
      <alignment horizontal="right"/>
    </xf>
    <xf numFmtId="0" fontId="9" fillId="0" borderId="50" xfId="0" applyFont="1" applyBorder="1" applyAlignment="1">
      <alignment horizontal="center"/>
    </xf>
    <xf numFmtId="3" fontId="16" fillId="0" borderId="12" xfId="0" applyNumberFormat="1" applyFont="1" applyBorder="1" applyAlignment="1">
      <alignment horizontal="right" vertical="center"/>
    </xf>
    <xf numFmtId="0" fontId="20" fillId="5" borderId="51" xfId="0" applyFont="1" applyFill="1" applyBorder="1" applyAlignment="1">
      <alignment horizontal="right" vertical="center"/>
    </xf>
    <xf numFmtId="0" fontId="20" fillId="5" borderId="52" xfId="0" applyFont="1" applyFill="1" applyBorder="1" applyAlignment="1">
      <alignment horizontal="right" vertical="center"/>
    </xf>
    <xf numFmtId="0" fontId="5" fillId="0" borderId="46" xfId="0" applyFont="1" applyBorder="1" applyAlignment="1">
      <alignment horizontal="center" vertical="center"/>
    </xf>
    <xf numFmtId="0" fontId="20" fillId="5" borderId="46" xfId="0" applyFont="1" applyFill="1" applyBorder="1" applyAlignment="1">
      <alignment vertical="top" wrapText="1"/>
    </xf>
    <xf numFmtId="0" fontId="20" fillId="5" borderId="48" xfId="0" applyFont="1" applyFill="1" applyBorder="1" applyAlignment="1">
      <alignment horizontal="right" vertical="center"/>
    </xf>
    <xf numFmtId="0" fontId="21" fillId="5" borderId="53" xfId="0" applyFont="1" applyFill="1" applyBorder="1" applyAlignment="1">
      <alignment horizontal="center" vertical="center"/>
    </xf>
    <xf numFmtId="0" fontId="22" fillId="5" borderId="46" xfId="0" applyFont="1" applyFill="1" applyBorder="1" applyAlignment="1">
      <alignment horizontal="right" vertical="top" wrapText="1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vertical="center"/>
    </xf>
    <xf numFmtId="0" fontId="25" fillId="3" borderId="0" xfId="0" applyFont="1" applyFill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/>
    <xf numFmtId="0" fontId="8" fillId="0" borderId="54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0" xfId="0" applyFont="1" applyBorder="1" applyAlignment="1">
      <alignment horizont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/>
    </xf>
    <xf numFmtId="0" fontId="8" fillId="0" borderId="14" xfId="0" applyFont="1" applyBorder="1"/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 vertical="center"/>
    </xf>
    <xf numFmtId="1" fontId="14" fillId="2" borderId="27" xfId="0" applyNumberFormat="1" applyFont="1" applyFill="1" applyBorder="1" applyAlignment="1" applyProtection="1">
      <alignment horizontal="center" vertical="center"/>
      <protection hidden="1"/>
    </xf>
    <xf numFmtId="0" fontId="8" fillId="0" borderId="1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25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/>
    </xf>
    <xf numFmtId="49" fontId="26" fillId="2" borderId="12" xfId="0" applyNumberFormat="1" applyFont="1" applyFill="1" applyBorder="1" applyAlignment="1">
      <alignment horizontal="right" vertical="center"/>
    </xf>
    <xf numFmtId="49" fontId="26" fillId="2" borderId="12" xfId="0" applyNumberFormat="1" applyFont="1" applyFill="1" applyBorder="1" applyAlignment="1">
      <alignment horizontal="center" vertical="center"/>
    </xf>
    <xf numFmtId="49" fontId="25" fillId="0" borderId="11" xfId="0" applyNumberFormat="1" applyFont="1" applyBorder="1" applyAlignment="1">
      <alignment vertical="center"/>
    </xf>
    <xf numFmtId="0" fontId="27" fillId="2" borderId="26" xfId="0" applyFont="1" applyFill="1" applyBorder="1" applyAlignment="1">
      <alignment horizontal="center" vertical="center"/>
    </xf>
    <xf numFmtId="0" fontId="17" fillId="2" borderId="11" xfId="0" applyFont="1" applyFill="1" applyBorder="1" applyAlignment="1">
      <alignment horizontal="center" vertical="center"/>
    </xf>
    <xf numFmtId="1" fontId="14" fillId="0" borderId="27" xfId="0" applyNumberFormat="1" applyFont="1" applyBorder="1" applyAlignment="1" applyProtection="1">
      <alignment horizontal="center" vertical="center"/>
      <protection hidden="1"/>
    </xf>
    <xf numFmtId="0" fontId="8" fillId="4" borderId="55" xfId="0" applyFont="1" applyFill="1" applyBorder="1" applyAlignment="1">
      <alignment horizontal="center" wrapText="1"/>
    </xf>
    <xf numFmtId="0" fontId="8" fillId="4" borderId="56" xfId="0" applyFont="1" applyFill="1" applyBorder="1" applyAlignment="1">
      <alignment horizontal="center" wrapText="1"/>
    </xf>
    <xf numFmtId="0" fontId="8" fillId="5" borderId="45" xfId="0" applyFont="1" applyFill="1" applyBorder="1" applyAlignment="1">
      <alignment horizontal="right" vertical="center" wrapText="1"/>
    </xf>
    <xf numFmtId="0" fontId="8" fillId="5" borderId="57" xfId="0" applyFont="1" applyFill="1" applyBorder="1" applyAlignment="1">
      <alignment horizontal="right" vertical="center" wrapText="1"/>
    </xf>
    <xf numFmtId="0" fontId="8" fillId="5" borderId="6" xfId="0" applyFont="1" applyFill="1" applyBorder="1" applyAlignment="1">
      <alignment horizontal="right" vertical="center" wrapText="1"/>
    </xf>
    <xf numFmtId="0" fontId="8" fillId="5" borderId="45" xfId="0" applyFont="1" applyFill="1" applyBorder="1" applyAlignment="1">
      <alignment horizontal="right" vertical="top" wrapText="1"/>
    </xf>
    <xf numFmtId="0" fontId="8" fillId="5" borderId="57" xfId="0" applyFont="1" applyFill="1" applyBorder="1" applyAlignment="1">
      <alignment horizontal="right" vertical="top" wrapText="1"/>
    </xf>
    <xf numFmtId="0" fontId="8" fillId="5" borderId="6" xfId="0" applyFont="1" applyFill="1" applyBorder="1" applyAlignment="1">
      <alignment horizontal="right" vertical="top" wrapText="1"/>
    </xf>
    <xf numFmtId="0" fontId="8" fillId="5" borderId="58" xfId="0" applyFont="1" applyFill="1" applyBorder="1" applyAlignment="1">
      <alignment horizontal="right" vertical="center"/>
    </xf>
    <xf numFmtId="0" fontId="8" fillId="5" borderId="59" xfId="0" applyFont="1" applyFill="1" applyBorder="1" applyAlignment="1">
      <alignment horizontal="right" vertical="center"/>
    </xf>
    <xf numFmtId="0" fontId="8" fillId="5" borderId="60" xfId="0" applyFont="1" applyFill="1" applyBorder="1" applyAlignment="1">
      <alignment horizontal="right" vertical="center"/>
    </xf>
    <xf numFmtId="0" fontId="8" fillId="5" borderId="28" xfId="0" applyFont="1" applyFill="1" applyBorder="1" applyAlignment="1">
      <alignment horizontal="center" vertical="center" wrapText="1"/>
    </xf>
    <xf numFmtId="0" fontId="8" fillId="5" borderId="61" xfId="0" applyFont="1" applyFill="1" applyBorder="1" applyAlignment="1">
      <alignment horizontal="center" vertical="center" wrapText="1"/>
    </xf>
    <xf numFmtId="0" fontId="8" fillId="5" borderId="62" xfId="0" applyFont="1" applyFill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4" borderId="63" xfId="0" applyFont="1" applyFill="1" applyBorder="1" applyAlignment="1">
      <alignment horizontal="center" wrapText="1"/>
    </xf>
    <xf numFmtId="0" fontId="8" fillId="4" borderId="64" xfId="0" applyFont="1" applyFill="1" applyBorder="1" applyAlignment="1">
      <alignment horizontal="center" wrapText="1"/>
    </xf>
    <xf numFmtId="0" fontId="8" fillId="5" borderId="65" xfId="0" applyFont="1" applyFill="1" applyBorder="1" applyAlignment="1">
      <alignment horizontal="center" vertical="center"/>
    </xf>
    <xf numFmtId="0" fontId="8" fillId="5" borderId="66" xfId="0" applyFont="1" applyFill="1" applyBorder="1" applyAlignment="1">
      <alignment horizontal="center" vertical="center"/>
    </xf>
    <xf numFmtId="0" fontId="8" fillId="5" borderId="67" xfId="0" applyFont="1" applyFill="1" applyBorder="1" applyAlignment="1">
      <alignment horizontal="center" vertical="center"/>
    </xf>
    <xf numFmtId="0" fontId="8" fillId="5" borderId="68" xfId="0" applyFont="1" applyFill="1" applyBorder="1" applyAlignment="1">
      <alignment horizontal="center" vertical="center"/>
    </xf>
    <xf numFmtId="0" fontId="8" fillId="5" borderId="69" xfId="0" applyFont="1" applyFill="1" applyBorder="1" applyAlignment="1">
      <alignment horizontal="center" vertical="center"/>
    </xf>
    <xf numFmtId="0" fontId="8" fillId="5" borderId="70" xfId="0" applyFont="1" applyFill="1" applyBorder="1" applyAlignment="1">
      <alignment horizontal="center" vertical="center"/>
    </xf>
    <xf numFmtId="0" fontId="8" fillId="5" borderId="71" xfId="0" applyFont="1" applyFill="1" applyBorder="1" applyAlignment="1">
      <alignment horizontal="center" vertical="center"/>
    </xf>
    <xf numFmtId="0" fontId="8" fillId="5" borderId="72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wrapText="1"/>
    </xf>
    <xf numFmtId="0" fontId="24" fillId="6" borderId="0" xfId="0" applyFont="1" applyFill="1"/>
    <xf numFmtId="0" fontId="8" fillId="5" borderId="0" xfId="0" applyFont="1" applyFill="1" applyAlignment="1">
      <alignment horizontal="right" vertical="top" wrapText="1"/>
    </xf>
    <xf numFmtId="0" fontId="24" fillId="6" borderId="0" xfId="0" applyFont="1" applyFill="1" applyAlignment="1">
      <alignment vertical="center"/>
    </xf>
    <xf numFmtId="0" fontId="8" fillId="5" borderId="0" xfId="0" applyFont="1" applyFill="1" applyAlignment="1">
      <alignment horizontal="right" vertical="center"/>
    </xf>
    <xf numFmtId="0" fontId="8" fillId="5" borderId="30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1" fontId="8" fillId="5" borderId="67" xfId="0" applyNumberFormat="1" applyFont="1" applyFill="1" applyBorder="1" applyAlignment="1">
      <alignment horizontal="center" vertical="center"/>
    </xf>
    <xf numFmtId="1" fontId="8" fillId="5" borderId="68" xfId="0" applyNumberFormat="1" applyFont="1" applyFill="1" applyBorder="1" applyAlignment="1">
      <alignment horizontal="center" vertical="center"/>
    </xf>
    <xf numFmtId="1" fontId="8" fillId="5" borderId="73" xfId="0" applyNumberFormat="1" applyFont="1" applyFill="1" applyBorder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8" fillId="5" borderId="67" xfId="0" applyFont="1" applyFill="1" applyBorder="1" applyAlignment="1">
      <alignment horizontal="center" vertical="center"/>
    </xf>
    <xf numFmtId="0" fontId="28" fillId="5" borderId="68" xfId="0" applyFont="1" applyFill="1" applyBorder="1" applyAlignment="1">
      <alignment horizontal="center" vertical="center"/>
    </xf>
    <xf numFmtId="0" fontId="28" fillId="5" borderId="73" xfId="0" applyFont="1" applyFill="1" applyBorder="1" applyAlignment="1">
      <alignment horizontal="center" vertical="center"/>
    </xf>
    <xf numFmtId="0" fontId="28" fillId="5" borderId="0" xfId="0" applyFont="1" applyFill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7" borderId="0" xfId="0" applyFont="1" applyFill="1" applyAlignment="1">
      <alignment horizontal="center"/>
    </xf>
    <xf numFmtId="0" fontId="30" fillId="8" borderId="0" xfId="0" applyFont="1" applyFill="1" applyAlignment="1">
      <alignment horizont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 vertical="center"/>
    </xf>
    <xf numFmtId="0" fontId="32" fillId="0" borderId="0" xfId="0" applyFont="1"/>
    <xf numFmtId="0" fontId="32" fillId="0" borderId="0" xfId="0" applyFont="1" applyAlignment="1">
      <alignment horizontal="right"/>
    </xf>
    <xf numFmtId="0" fontId="32" fillId="0" borderId="0" xfId="0" applyFont="1" applyAlignment="1">
      <alignment vertical="center"/>
    </xf>
    <xf numFmtId="0" fontId="30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9" fillId="0" borderId="7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top" wrapText="1"/>
    </xf>
    <xf numFmtId="0" fontId="8" fillId="0" borderId="13" xfId="0" applyFont="1" applyBorder="1" applyAlignment="1">
      <alignment horizontal="center" vertical="top" wrapText="1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81" fontId="8" fillId="0" borderId="12" xfId="0" applyNumberFormat="1" applyFont="1" applyBorder="1" applyAlignment="1">
      <alignment horizontal="center" vertical="center"/>
    </xf>
    <xf numFmtId="1" fontId="22" fillId="0" borderId="12" xfId="0" applyNumberFormat="1" applyFont="1" applyBorder="1" applyAlignment="1">
      <alignment horizontal="center" vertical="center"/>
    </xf>
    <xf numFmtId="1" fontId="22" fillId="0" borderId="14" xfId="0" applyNumberFormat="1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 wrapText="1"/>
    </xf>
    <xf numFmtId="0" fontId="36" fillId="0" borderId="21" xfId="0" applyFont="1" applyBorder="1" applyAlignment="1">
      <alignment horizontal="center" vertical="center" wrapText="1"/>
    </xf>
    <xf numFmtId="0" fontId="36" fillId="0" borderId="11" xfId="0" applyFont="1" applyBorder="1" applyAlignment="1">
      <alignment horizontal="center"/>
    </xf>
    <xf numFmtId="0" fontId="22" fillId="0" borderId="10" xfId="0" applyFont="1" applyBorder="1" applyAlignment="1">
      <alignment horizontal="center" vertical="center"/>
    </xf>
    <xf numFmtId="0" fontId="36" fillId="0" borderId="24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36" fillId="0" borderId="14" xfId="0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36" fillId="0" borderId="12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1" fontId="22" fillId="0" borderId="15" xfId="0" applyNumberFormat="1" applyFont="1" applyBorder="1" applyAlignment="1">
      <alignment horizontal="center" vertical="center"/>
    </xf>
    <xf numFmtId="1" fontId="36" fillId="0" borderId="11" xfId="0" applyNumberFormat="1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0" fontId="36" fillId="0" borderId="25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/>
    </xf>
    <xf numFmtId="3" fontId="37" fillId="2" borderId="27" xfId="0" applyNumberFormat="1" applyFont="1" applyFill="1" applyBorder="1" applyAlignment="1" applyProtection="1">
      <alignment horizontal="center"/>
      <protection hidden="1"/>
    </xf>
    <xf numFmtId="3" fontId="36" fillId="9" borderId="11" xfId="2" applyNumberFormat="1" applyFont="1" applyFill="1" applyBorder="1" applyAlignment="1">
      <alignment horizontal="center"/>
    </xf>
    <xf numFmtId="3" fontId="38" fillId="2" borderId="27" xfId="0" applyNumberFormat="1" applyFont="1" applyFill="1" applyBorder="1" applyAlignment="1" applyProtection="1">
      <alignment horizontal="center"/>
      <protection hidden="1"/>
    </xf>
    <xf numFmtId="3" fontId="14" fillId="3" borderId="27" xfId="0" applyNumberFormat="1" applyFont="1" applyFill="1" applyBorder="1" applyAlignment="1" applyProtection="1">
      <alignment horizontal="center" vertical="center"/>
      <protection hidden="1"/>
    </xf>
    <xf numFmtId="0" fontId="15" fillId="3" borderId="11" xfId="0" applyFont="1" applyFill="1" applyBorder="1" applyAlignment="1">
      <alignment horizontal="center" vertical="center"/>
    </xf>
    <xf numFmtId="0" fontId="39" fillId="3" borderId="36" xfId="0" applyFont="1" applyFill="1" applyBorder="1" applyAlignment="1" applyProtection="1">
      <alignment horizontal="center" vertical="center"/>
      <protection hidden="1"/>
    </xf>
    <xf numFmtId="0" fontId="39" fillId="3" borderId="0" xfId="0" applyFont="1" applyFill="1" applyAlignment="1" applyProtection="1">
      <alignment horizontal="center" vertical="center"/>
      <protection hidden="1"/>
    </xf>
    <xf numFmtId="0" fontId="39" fillId="3" borderId="74" xfId="0" applyFont="1" applyFill="1" applyBorder="1" applyAlignment="1" applyProtection="1">
      <alignment horizontal="center" vertical="center"/>
      <protection hidden="1"/>
    </xf>
    <xf numFmtId="3" fontId="39" fillId="3" borderId="75" xfId="0" applyNumberFormat="1" applyFont="1" applyFill="1" applyBorder="1" applyAlignment="1" applyProtection="1">
      <alignment horizontal="center" vertical="center"/>
      <protection hidden="1"/>
    </xf>
    <xf numFmtId="0" fontId="40" fillId="4" borderId="76" xfId="0" applyFont="1" applyFill="1" applyBorder="1" applyAlignment="1">
      <alignment horizontal="center" wrapText="1"/>
    </xf>
    <xf numFmtId="0" fontId="40" fillId="4" borderId="77" xfId="0" applyFont="1" applyFill="1" applyBorder="1" applyAlignment="1">
      <alignment horizontal="center" wrapText="1"/>
    </xf>
    <xf numFmtId="0" fontId="20" fillId="5" borderId="65" xfId="0" applyFont="1" applyFill="1" applyBorder="1" applyAlignment="1">
      <alignment horizontal="center" vertical="center"/>
    </xf>
    <xf numFmtId="0" fontId="20" fillId="5" borderId="68" xfId="0" applyFont="1" applyFill="1" applyBorder="1" applyAlignment="1">
      <alignment horizontal="center" vertical="center"/>
    </xf>
    <xf numFmtId="0" fontId="20" fillId="5" borderId="73" xfId="0" applyFont="1" applyFill="1" applyBorder="1" applyAlignment="1">
      <alignment horizontal="center" vertical="center"/>
    </xf>
    <xf numFmtId="0" fontId="20" fillId="4" borderId="78" xfId="0" applyFont="1" applyFill="1" applyBorder="1" applyAlignment="1">
      <alignment horizontal="center" vertical="center" wrapText="1"/>
    </xf>
    <xf numFmtId="0" fontId="20" fillId="4" borderId="68" xfId="0" applyFont="1" applyFill="1" applyBorder="1" applyAlignment="1">
      <alignment horizontal="center" vertical="center" wrapText="1"/>
    </xf>
    <xf numFmtId="0" fontId="9" fillId="5" borderId="65" xfId="0" applyFont="1" applyFill="1" applyBorder="1" applyAlignment="1">
      <alignment horizontal="center" vertical="center"/>
    </xf>
    <xf numFmtId="0" fontId="9" fillId="5" borderId="68" xfId="0" applyFont="1" applyFill="1" applyBorder="1" applyAlignment="1">
      <alignment horizontal="center" vertical="center"/>
    </xf>
    <xf numFmtId="0" fontId="9" fillId="5" borderId="66" xfId="0" applyFont="1" applyFill="1" applyBorder="1" applyAlignment="1">
      <alignment horizontal="center" vertical="center"/>
    </xf>
    <xf numFmtId="0" fontId="9" fillId="5" borderId="67" xfId="0" applyFont="1" applyFill="1" applyBorder="1" applyAlignment="1">
      <alignment horizontal="center" vertical="center"/>
    </xf>
    <xf numFmtId="0" fontId="9" fillId="5" borderId="69" xfId="0" applyFont="1" applyFill="1" applyBorder="1" applyAlignment="1">
      <alignment horizontal="center" vertical="center"/>
    </xf>
    <xf numFmtId="0" fontId="9" fillId="5" borderId="72" xfId="0" applyFont="1" applyFill="1" applyBorder="1" applyAlignment="1">
      <alignment horizontal="center" vertical="center"/>
    </xf>
    <xf numFmtId="0" fontId="9" fillId="5" borderId="70" xfId="0" applyFont="1" applyFill="1" applyBorder="1" applyAlignment="1">
      <alignment horizontal="center" vertical="center"/>
    </xf>
    <xf numFmtId="0" fontId="9" fillId="5" borderId="71" xfId="0" applyFont="1" applyFill="1" applyBorder="1" applyAlignment="1">
      <alignment horizontal="center" vertical="center"/>
    </xf>
    <xf numFmtId="0" fontId="9" fillId="5" borderId="79" xfId="0" applyFont="1" applyFill="1" applyBorder="1" applyAlignment="1">
      <alignment horizontal="center" vertical="center"/>
    </xf>
    <xf numFmtId="0" fontId="9" fillId="5" borderId="80" xfId="0" applyFont="1" applyFill="1" applyBorder="1" applyAlignment="1">
      <alignment horizontal="center" vertical="center"/>
    </xf>
    <xf numFmtId="0" fontId="9" fillId="5" borderId="81" xfId="0" applyFont="1" applyFill="1" applyBorder="1" applyAlignment="1">
      <alignment horizontal="center" vertical="center"/>
    </xf>
    <xf numFmtId="0" fontId="9" fillId="5" borderId="82" xfId="0" applyFont="1" applyFill="1" applyBorder="1" applyAlignment="1">
      <alignment horizontal="center" vertical="center"/>
    </xf>
    <xf numFmtId="3" fontId="39" fillId="3" borderId="27" xfId="0" applyNumberFormat="1" applyFont="1" applyFill="1" applyBorder="1" applyAlignment="1" applyProtection="1">
      <alignment horizontal="center" vertical="center"/>
      <protection hidden="1"/>
    </xf>
    <xf numFmtId="0" fontId="20" fillId="5" borderId="65" xfId="0" applyFont="1" applyFill="1" applyBorder="1" applyAlignment="1">
      <alignment horizontal="center"/>
    </xf>
    <xf numFmtId="0" fontId="20" fillId="5" borderId="68" xfId="0" applyFont="1" applyFill="1" applyBorder="1" applyAlignment="1">
      <alignment horizontal="center"/>
    </xf>
    <xf numFmtId="0" fontId="20" fillId="5" borderId="73" xfId="0" applyFont="1" applyFill="1" applyBorder="1" applyAlignment="1">
      <alignment horizontal="center"/>
    </xf>
    <xf numFmtId="1" fontId="9" fillId="5" borderId="67" xfId="0" applyNumberFormat="1" applyFont="1" applyFill="1" applyBorder="1" applyAlignment="1">
      <alignment horizontal="center" vertical="center"/>
    </xf>
    <xf numFmtId="1" fontId="9" fillId="5" borderId="68" xfId="0" applyNumberFormat="1" applyFont="1" applyFill="1" applyBorder="1" applyAlignment="1">
      <alignment horizontal="center" vertical="center"/>
    </xf>
    <xf numFmtId="1" fontId="9" fillId="5" borderId="73" xfId="0" applyNumberFormat="1" applyFont="1" applyFill="1" applyBorder="1" applyAlignment="1">
      <alignment horizontal="center" vertical="center"/>
    </xf>
    <xf numFmtId="0" fontId="9" fillId="5" borderId="83" xfId="0" applyFont="1" applyFill="1" applyBorder="1" applyAlignment="1">
      <alignment horizontal="center" vertical="center"/>
    </xf>
    <xf numFmtId="0" fontId="9" fillId="5" borderId="84" xfId="0" applyFont="1" applyFill="1" applyBorder="1" applyAlignment="1">
      <alignment horizontal="center" vertical="center"/>
    </xf>
    <xf numFmtId="0" fontId="41" fillId="7" borderId="0" xfId="0" applyFont="1" applyFill="1" applyAlignment="1">
      <alignment horizontal="center"/>
    </xf>
    <xf numFmtId="0" fontId="41" fillId="8" borderId="0" xfId="0" applyFont="1" applyFill="1" applyAlignment="1">
      <alignment horizontal="center"/>
    </xf>
    <xf numFmtId="0" fontId="42" fillId="0" borderId="0" xfId="0" applyFont="1" applyAlignment="1">
      <alignment horizontal="center"/>
    </xf>
    <xf numFmtId="0" fontId="41" fillId="0" borderId="0" xfId="0" applyFont="1"/>
    <xf numFmtId="0" fontId="41" fillId="0" borderId="0" xfId="0" applyFont="1" applyAlignment="1">
      <alignment horizontal="right"/>
    </xf>
    <xf numFmtId="0" fontId="41" fillId="0" borderId="0" xfId="0" applyFont="1" applyAlignment="1">
      <alignment vertical="center"/>
    </xf>
    <xf numFmtId="0" fontId="41" fillId="0" borderId="0" xfId="0" applyFont="1" applyAlignment="1">
      <alignment horizontal="center"/>
    </xf>
    <xf numFmtId="0" fontId="22" fillId="0" borderId="7" xfId="0" applyFont="1" applyBorder="1" applyAlignment="1">
      <alignment horizontal="center" vertical="center" wrapText="1"/>
    </xf>
    <xf numFmtId="0" fontId="22" fillId="0" borderId="35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22" fillId="0" borderId="21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top"/>
    </xf>
    <xf numFmtId="0" fontId="22" fillId="0" borderId="24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1" fontId="22" fillId="0" borderId="11" xfId="0" applyNumberFormat="1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 wrapText="1"/>
    </xf>
    <xf numFmtId="3" fontId="19" fillId="2" borderId="27" xfId="0" applyNumberFormat="1" applyFont="1" applyFill="1" applyBorder="1" applyAlignment="1" applyProtection="1">
      <alignment horizontal="center"/>
      <protection hidden="1"/>
    </xf>
    <xf numFmtId="3" fontId="43" fillId="9" borderId="11" xfId="2" applyNumberFormat="1" applyFont="1" applyFill="1" applyBorder="1" applyAlignment="1">
      <alignment horizontal="center"/>
    </xf>
    <xf numFmtId="3" fontId="9" fillId="9" borderId="11" xfId="2" applyNumberFormat="1" applyFont="1" applyFill="1" applyBorder="1" applyAlignment="1">
      <alignment horizontal="center"/>
    </xf>
    <xf numFmtId="3" fontId="39" fillId="2" borderId="27" xfId="0" applyNumberFormat="1" applyFont="1" applyFill="1" applyBorder="1" applyAlignment="1" applyProtection="1">
      <alignment horizontal="center"/>
      <protection hidden="1"/>
    </xf>
    <xf numFmtId="3" fontId="39" fillId="3" borderId="74" xfId="0" applyNumberFormat="1" applyFont="1" applyFill="1" applyBorder="1" applyAlignment="1" applyProtection="1">
      <alignment vertical="center"/>
      <protection hidden="1"/>
    </xf>
    <xf numFmtId="0" fontId="22" fillId="4" borderId="76" xfId="0" applyFont="1" applyFill="1" applyBorder="1" applyAlignment="1">
      <alignment horizontal="center" vertical="center" wrapText="1"/>
    </xf>
    <xf numFmtId="0" fontId="22" fillId="4" borderId="77" xfId="0" applyFont="1" applyFill="1" applyBorder="1" applyAlignment="1">
      <alignment horizontal="center" vertical="center" wrapText="1"/>
    </xf>
    <xf numFmtId="0" fontId="22" fillId="5" borderId="65" xfId="0" applyFont="1" applyFill="1" applyBorder="1" applyAlignment="1">
      <alignment horizontal="center" vertical="center"/>
    </xf>
    <xf numFmtId="0" fontId="22" fillId="5" borderId="68" xfId="0" applyFont="1" applyFill="1" applyBorder="1" applyAlignment="1">
      <alignment horizontal="center" vertical="center"/>
    </xf>
    <xf numFmtId="0" fontId="22" fillId="5" borderId="73" xfId="0" applyFont="1" applyFill="1" applyBorder="1" applyAlignment="1">
      <alignment horizontal="center" vertical="center"/>
    </xf>
    <xf numFmtId="0" fontId="22" fillId="4" borderId="78" xfId="0" applyFont="1" applyFill="1" applyBorder="1" applyAlignment="1">
      <alignment horizontal="center" vertical="center" wrapText="1"/>
    </xf>
    <xf numFmtId="0" fontId="22" fillId="4" borderId="68" xfId="0" applyFont="1" applyFill="1" applyBorder="1" applyAlignment="1">
      <alignment horizontal="center" vertical="center" wrapText="1"/>
    </xf>
    <xf numFmtId="0" fontId="22" fillId="5" borderId="65" xfId="0" applyFont="1" applyFill="1" applyBorder="1" applyAlignment="1">
      <alignment horizontal="right" vertical="center" wrapText="1"/>
    </xf>
    <xf numFmtId="0" fontId="22" fillId="5" borderId="68" xfId="0" applyFont="1" applyFill="1" applyBorder="1" applyAlignment="1">
      <alignment horizontal="right" vertical="center"/>
    </xf>
    <xf numFmtId="0" fontId="22" fillId="5" borderId="66" xfId="0" applyFont="1" applyFill="1" applyBorder="1" applyAlignment="1">
      <alignment horizontal="right" vertical="center"/>
    </xf>
    <xf numFmtId="0" fontId="22" fillId="5" borderId="67" xfId="0" applyFont="1" applyFill="1" applyBorder="1" applyAlignment="1">
      <alignment horizontal="center" vertical="center" wrapText="1"/>
    </xf>
    <xf numFmtId="0" fontId="22" fillId="5" borderId="66" xfId="0" applyFont="1" applyFill="1" applyBorder="1" applyAlignment="1">
      <alignment horizontal="center" vertical="center" wrapText="1"/>
    </xf>
    <xf numFmtId="0" fontId="22" fillId="5" borderId="67" xfId="0" applyFont="1" applyFill="1" applyBorder="1" applyAlignment="1">
      <alignment horizontal="right" vertical="center" wrapText="1"/>
    </xf>
    <xf numFmtId="0" fontId="22" fillId="5" borderId="68" xfId="0" applyFont="1" applyFill="1" applyBorder="1" applyAlignment="1">
      <alignment horizontal="right" vertical="center" wrapText="1"/>
    </xf>
    <xf numFmtId="0" fontId="22" fillId="5" borderId="69" xfId="0" applyFont="1" applyFill="1" applyBorder="1" applyAlignment="1">
      <alignment horizontal="center" vertical="center"/>
    </xf>
    <xf numFmtId="0" fontId="22" fillId="5" borderId="72" xfId="0" applyFont="1" applyFill="1" applyBorder="1" applyAlignment="1">
      <alignment vertical="center"/>
    </xf>
    <xf numFmtId="0" fontId="22" fillId="5" borderId="70" xfId="0" applyFont="1" applyFill="1" applyBorder="1" applyAlignment="1">
      <alignment vertical="center"/>
    </xf>
    <xf numFmtId="0" fontId="22" fillId="5" borderId="71" xfId="0" applyFont="1" applyFill="1" applyBorder="1" applyAlignment="1">
      <alignment horizontal="right" vertical="center"/>
    </xf>
    <xf numFmtId="0" fontId="22" fillId="5" borderId="70" xfId="0" applyFont="1" applyFill="1" applyBorder="1" applyAlignment="1">
      <alignment horizontal="right" vertical="center"/>
    </xf>
    <xf numFmtId="0" fontId="22" fillId="5" borderId="72" xfId="0" applyFont="1" applyFill="1" applyBorder="1" applyAlignment="1">
      <alignment horizontal="right" vertical="center"/>
    </xf>
    <xf numFmtId="0" fontId="22" fillId="5" borderId="79" xfId="0" applyFont="1" applyFill="1" applyBorder="1" applyAlignment="1">
      <alignment horizontal="center" vertical="center"/>
    </xf>
    <xf numFmtId="0" fontId="22" fillId="5" borderId="80" xfId="0" applyFont="1" applyFill="1" applyBorder="1" applyAlignment="1">
      <alignment vertical="center"/>
    </xf>
    <xf numFmtId="0" fontId="22" fillId="5" borderId="81" xfId="0" applyFont="1" applyFill="1" applyBorder="1" applyAlignment="1">
      <alignment vertical="center"/>
    </xf>
    <xf numFmtId="0" fontId="22" fillId="5" borderId="82" xfId="0" applyFont="1" applyFill="1" applyBorder="1" applyAlignment="1">
      <alignment horizontal="right" vertical="center"/>
    </xf>
    <xf numFmtId="0" fontId="22" fillId="5" borderId="81" xfId="0" applyFont="1" applyFill="1" applyBorder="1" applyAlignment="1">
      <alignment horizontal="right" vertical="center"/>
    </xf>
    <xf numFmtId="0" fontId="22" fillId="5" borderId="80" xfId="0" applyFont="1" applyFill="1" applyBorder="1" applyAlignment="1">
      <alignment horizontal="right" vertical="center"/>
    </xf>
    <xf numFmtId="0" fontId="22" fillId="5" borderId="65" xfId="0" applyFont="1" applyFill="1" applyBorder="1" applyAlignment="1">
      <alignment horizontal="center"/>
    </xf>
    <xf numFmtId="0" fontId="22" fillId="5" borderId="68" xfId="0" applyFont="1" applyFill="1" applyBorder="1" applyAlignment="1">
      <alignment horizontal="center"/>
    </xf>
    <xf numFmtId="0" fontId="22" fillId="5" borderId="73" xfId="0" applyFont="1" applyFill="1" applyBorder="1" applyAlignment="1">
      <alignment horizontal="center"/>
    </xf>
    <xf numFmtId="0" fontId="22" fillId="5" borderId="66" xfId="0" applyFont="1" applyFill="1" applyBorder="1" applyAlignment="1">
      <alignment horizontal="right" vertical="center" wrapText="1"/>
    </xf>
    <xf numFmtId="0" fontId="22" fillId="5" borderId="83" xfId="0" applyFont="1" applyFill="1" applyBorder="1" applyAlignment="1">
      <alignment horizontal="right" vertical="center"/>
    </xf>
    <xf numFmtId="0" fontId="22" fillId="5" borderId="84" xfId="0" applyFont="1" applyFill="1" applyBorder="1" applyAlignment="1">
      <alignment horizontal="right" vertical="center"/>
    </xf>
    <xf numFmtId="0" fontId="41" fillId="10" borderId="0" xfId="0" applyFont="1" applyFill="1" applyAlignment="1">
      <alignment horizontal="center"/>
    </xf>
    <xf numFmtId="0" fontId="42" fillId="2" borderId="0" xfId="0" applyFont="1" applyFill="1" applyAlignment="1">
      <alignment horizontal="center"/>
    </xf>
    <xf numFmtId="0" fontId="41" fillId="2" borderId="0" xfId="0" applyFont="1" applyFill="1"/>
    <xf numFmtId="0" fontId="41" fillId="2" borderId="0" xfId="0" applyFont="1" applyFill="1" applyAlignment="1">
      <alignment horizontal="right"/>
    </xf>
    <xf numFmtId="0" fontId="41" fillId="2" borderId="0" xfId="0" applyFont="1" applyFill="1" applyAlignment="1">
      <alignment vertical="center"/>
    </xf>
    <xf numFmtId="0" fontId="41" fillId="2" borderId="0" xfId="0" applyFont="1" applyFill="1" applyAlignment="1">
      <alignment horizontal="center"/>
    </xf>
    <xf numFmtId="0" fontId="12" fillId="8" borderId="26" xfId="0" applyFont="1" applyFill="1" applyBorder="1" applyAlignment="1">
      <alignment horizontal="center" vertical="center"/>
    </xf>
    <xf numFmtId="0" fontId="13" fillId="8" borderId="11" xfId="0" applyFont="1" applyFill="1" applyBorder="1" applyAlignment="1">
      <alignment horizontal="center" vertical="center"/>
    </xf>
    <xf numFmtId="3" fontId="14" fillId="8" borderId="27" xfId="0" applyNumberFormat="1" applyFont="1" applyFill="1" applyBorder="1" applyAlignment="1" applyProtection="1">
      <alignment horizontal="center" vertical="center"/>
      <protection hidden="1"/>
    </xf>
    <xf numFmtId="0" fontId="15" fillId="8" borderId="11" xfId="0" applyFont="1" applyFill="1" applyBorder="1" applyAlignment="1">
      <alignment horizontal="center" vertical="center"/>
    </xf>
    <xf numFmtId="3" fontId="19" fillId="8" borderId="27" xfId="0" applyNumberFormat="1" applyFont="1" applyFill="1" applyBorder="1" applyAlignment="1" applyProtection="1">
      <alignment horizontal="center"/>
      <protection hidden="1"/>
    </xf>
    <xf numFmtId="3" fontId="43" fillId="11" borderId="11" xfId="2" applyNumberFormat="1" applyFont="1" applyFill="1" applyBorder="1" applyAlignment="1">
      <alignment horizontal="center"/>
    </xf>
    <xf numFmtId="3" fontId="9" fillId="11" borderId="11" xfId="2" applyNumberFormat="1" applyFont="1" applyFill="1" applyBorder="1" applyAlignment="1">
      <alignment horizontal="center"/>
    </xf>
    <xf numFmtId="3" fontId="39" fillId="8" borderId="27" xfId="0" applyNumberFormat="1" applyFont="1" applyFill="1" applyBorder="1" applyAlignment="1" applyProtection="1">
      <alignment horizontal="center"/>
      <protection hidden="1"/>
    </xf>
    <xf numFmtId="0" fontId="22" fillId="9" borderId="11" xfId="0" applyFont="1" applyFill="1" applyBorder="1" applyAlignment="1">
      <alignment horizontal="center" vertical="center" wrapText="1"/>
    </xf>
    <xf numFmtId="0" fontId="22" fillId="9" borderId="11" xfId="0" applyFont="1" applyFill="1" applyBorder="1" applyAlignment="1">
      <alignment horizontal="center" vertical="center"/>
    </xf>
    <xf numFmtId="0" fontId="22" fillId="9" borderId="11" xfId="0" applyFont="1" applyFill="1" applyBorder="1" applyAlignment="1">
      <alignment horizontal="right" vertical="center" wrapText="1"/>
    </xf>
    <xf numFmtId="0" fontId="22" fillId="9" borderId="11" xfId="0" applyFont="1" applyFill="1" applyBorder="1" applyAlignment="1">
      <alignment horizontal="right" vertical="center"/>
    </xf>
    <xf numFmtId="0" fontId="22" fillId="9" borderId="40" xfId="0" applyFont="1" applyFill="1" applyBorder="1" applyAlignment="1">
      <alignment horizontal="center" vertical="center"/>
    </xf>
    <xf numFmtId="0" fontId="22" fillId="9" borderId="53" xfId="0" applyFont="1" applyFill="1" applyBorder="1" applyAlignment="1">
      <alignment horizontal="center" vertical="center"/>
    </xf>
    <xf numFmtId="0" fontId="22" fillId="9" borderId="85" xfId="0" applyFont="1" applyFill="1" applyBorder="1" applyAlignment="1">
      <alignment horizontal="center" vertical="center"/>
    </xf>
    <xf numFmtId="0" fontId="22" fillId="9" borderId="47" xfId="0" applyFont="1" applyFill="1" applyBorder="1" applyAlignment="1">
      <alignment horizontal="center" vertical="center"/>
    </xf>
    <xf numFmtId="0" fontId="22" fillId="9" borderId="48" xfId="0" applyFont="1" applyFill="1" applyBorder="1" applyAlignment="1">
      <alignment horizontal="center" vertical="center"/>
    </xf>
    <xf numFmtId="0" fontId="22" fillId="9" borderId="50" xfId="0" applyFont="1" applyFill="1" applyBorder="1" applyAlignment="1">
      <alignment horizontal="center" vertical="center"/>
    </xf>
    <xf numFmtId="0" fontId="22" fillId="9" borderId="11" xfId="0" applyFont="1" applyFill="1" applyBorder="1" applyAlignment="1">
      <alignment horizontal="center"/>
    </xf>
  </cellXfs>
  <cellStyles count="53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Normal 4" xfId="22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Normal 2" xfId="33"/>
    <cellStyle name="20% - Accent5" xfId="34" builtinId="46"/>
    <cellStyle name="60% - Accent1" xfId="35" builtinId="32"/>
    <cellStyle name="Accent2" xfId="36" builtinId="33"/>
    <cellStyle name="20% - Accent2" xfId="37" builtinId="34"/>
    <cellStyle name="Normal 3" xfId="38"/>
    <cellStyle name="20% - Accent6" xfId="39" builtinId="50"/>
    <cellStyle name="60% - Accent2" xfId="40" builtinId="36"/>
    <cellStyle name="Accent3" xfId="41" builtinId="37"/>
    <cellStyle name="20% - Accent3" xfId="42" builtinId="38"/>
    <cellStyle name="Accent4" xfId="43" builtinId="41"/>
    <cellStyle name="20% - Accent4" xfId="44" builtinId="42"/>
    <cellStyle name="40% - Accent4" xfId="45" builtinId="43"/>
    <cellStyle name="Accent5" xfId="46" builtinId="45"/>
    <cellStyle name="40% - Accent5" xfId="47" builtinId="47"/>
    <cellStyle name="60% - Accent5" xfId="48" builtinId="48"/>
    <cellStyle name="Accent6" xfId="49" builtinId="49"/>
    <cellStyle name="40% - Accent6" xfId="50" builtinId="51"/>
    <cellStyle name="60% - Accent6" xfId="51" builtinId="52"/>
    <cellStyle name="Comma 2" xf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208990</xdr:colOff>
      <xdr:row>0</xdr:row>
      <xdr:rowOff>268742</xdr:rowOff>
    </xdr:from>
    <xdr:to>
      <xdr:col>1</xdr:col>
      <xdr:colOff>1227012</xdr:colOff>
      <xdr:row>0</xdr:row>
      <xdr:rowOff>1180323</xdr:rowOff>
    </xdr:to>
    <xdr:pic>
      <xdr:nvPicPr>
        <xdr:cNvPr id="2" name="صورة 2" descr="logo.png"/>
        <xdr:cNvPicPr>
          <a:picLocks noChangeAspect="1"/>
        </xdr:cNvPicPr>
      </xdr:nvPicPr>
      <xdr:blipFill>
        <a:blip r:embed="rId1">
          <a:lum bright="-46000" contrast="-2000"/>
        </a:blip>
        <a:stretch>
          <a:fillRect/>
        </a:stretch>
      </xdr:blipFill>
      <xdr:spPr>
        <a:xfrm>
          <a:off x="208915" y="268605"/>
          <a:ext cx="2484755" cy="911225"/>
        </a:xfrm>
        <a:prstGeom prst="rect">
          <a:avLst/>
        </a:prstGeom>
      </xdr:spPr>
    </xdr:pic>
    <xdr:clientData/>
  </xdr:twoCellAnchor>
  <xdr:twoCellAnchor editAs="oneCell">
    <xdr:from>
      <xdr:col>13</xdr:col>
      <xdr:colOff>1390645</xdr:colOff>
      <xdr:row>0</xdr:row>
      <xdr:rowOff>173691</xdr:rowOff>
    </xdr:from>
    <xdr:to>
      <xdr:col>14</xdr:col>
      <xdr:colOff>2190166</xdr:colOff>
      <xdr:row>0</xdr:row>
      <xdr:rowOff>801220</xdr:rowOff>
    </xdr:to>
    <xdr:pic>
      <xdr:nvPicPr>
        <xdr:cNvPr id="3" name="صورة 1" descr="شعار الراجحي.png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8343860" y="173355"/>
          <a:ext cx="3315335" cy="627380"/>
        </a:xfrm>
        <a:prstGeom prst="rect">
          <a:avLst/>
        </a:prstGeom>
        <a:effectLst>
          <a:outerShdw blurRad="50800" dist="50800" dir="5400000" algn="ctr" rotWithShape="0">
            <a:srgbClr val="000000"/>
          </a:outerShdw>
        </a:effectLst>
        <a:scene3d>
          <a:camera prst="orthographicFront"/>
          <a:lightRig rig="threePt" dir="t"/>
        </a:scene3d>
        <a:sp3d>
          <a:bevelB w="139700" prst="cross"/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161365</xdr:colOff>
      <xdr:row>0</xdr:row>
      <xdr:rowOff>54430</xdr:rowOff>
    </xdr:from>
    <xdr:to>
      <xdr:col>1</xdr:col>
      <xdr:colOff>1179387</xdr:colOff>
      <xdr:row>0</xdr:row>
      <xdr:rowOff>966011</xdr:rowOff>
    </xdr:to>
    <xdr:pic>
      <xdr:nvPicPr>
        <xdr:cNvPr id="3" name="صورة 2" descr="logo.png"/>
        <xdr:cNvPicPr>
          <a:picLocks noChangeAspect="1"/>
        </xdr:cNvPicPr>
      </xdr:nvPicPr>
      <xdr:blipFill>
        <a:blip r:embed="rId1">
          <a:lum bright="-46000" contrast="-2000"/>
        </a:blip>
        <a:stretch>
          <a:fillRect/>
        </a:stretch>
      </xdr:blipFill>
      <xdr:spPr>
        <a:xfrm>
          <a:off x="161290" y="53975"/>
          <a:ext cx="2484755" cy="911860"/>
        </a:xfrm>
        <a:prstGeom prst="rect">
          <a:avLst/>
        </a:prstGeom>
      </xdr:spPr>
    </xdr:pic>
    <xdr:clientData/>
  </xdr:twoCellAnchor>
  <xdr:twoCellAnchor editAs="oneCell">
    <xdr:from>
      <xdr:col>13</xdr:col>
      <xdr:colOff>1390645</xdr:colOff>
      <xdr:row>0</xdr:row>
      <xdr:rowOff>173691</xdr:rowOff>
    </xdr:from>
    <xdr:to>
      <xdr:col>14</xdr:col>
      <xdr:colOff>2190166</xdr:colOff>
      <xdr:row>0</xdr:row>
      <xdr:rowOff>801220</xdr:rowOff>
    </xdr:to>
    <xdr:pic>
      <xdr:nvPicPr>
        <xdr:cNvPr id="4" name="صورة 1" descr="شعار الراجحي.png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8883610" y="173355"/>
          <a:ext cx="3315335" cy="627380"/>
        </a:xfrm>
        <a:prstGeom prst="rect">
          <a:avLst/>
        </a:prstGeom>
        <a:effectLst>
          <a:outerShdw blurRad="50800" dist="50800" dir="5400000" algn="ctr" rotWithShape="0">
            <a:srgbClr val="000000"/>
          </a:outerShdw>
        </a:effectLst>
        <a:scene3d>
          <a:camera prst="orthographicFront"/>
          <a:lightRig rig="threePt" dir="t"/>
        </a:scene3d>
        <a:sp3d>
          <a:bevelB w="139700" prst="cross"/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1550113</xdr:colOff>
      <xdr:row>0</xdr:row>
      <xdr:rowOff>470802</xdr:rowOff>
    </xdr:from>
    <xdr:to>
      <xdr:col>14</xdr:col>
      <xdr:colOff>2607872</xdr:colOff>
      <xdr:row>0</xdr:row>
      <xdr:rowOff>1098331</xdr:rowOff>
    </xdr:to>
    <xdr:pic>
      <xdr:nvPicPr>
        <xdr:cNvPr id="2" name="صورة 1" descr="شعار الراجحي.png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935045" y="470535"/>
          <a:ext cx="3808730" cy="627380"/>
        </a:xfrm>
        <a:prstGeom prst="rect">
          <a:avLst/>
        </a:prstGeom>
        <a:effectLst>
          <a:outerShdw blurRad="50800" dist="50800" dir="5400000" algn="ctr" rotWithShape="0">
            <a:srgbClr val="000000"/>
          </a:outerShdw>
        </a:effectLst>
        <a:scene3d>
          <a:camera prst="orthographicFront"/>
          <a:lightRig rig="threePt" dir="t"/>
        </a:scene3d>
        <a:sp3d>
          <a:bevelB w="139700" prst="cross"/>
        </a:sp3d>
      </xdr:spPr>
    </xdr:pic>
    <xdr:clientData/>
  </xdr:twoCellAnchor>
  <xdr:twoCellAnchor editAs="oneCell">
    <xdr:from>
      <xdr:col>0</xdr:col>
      <xdr:colOff>161365</xdr:colOff>
      <xdr:row>0</xdr:row>
      <xdr:rowOff>321130</xdr:rowOff>
    </xdr:from>
    <xdr:to>
      <xdr:col>2</xdr:col>
      <xdr:colOff>284884</xdr:colOff>
      <xdr:row>0</xdr:row>
      <xdr:rowOff>1072244</xdr:rowOff>
    </xdr:to>
    <xdr:pic>
      <xdr:nvPicPr>
        <xdr:cNvPr id="3" name="صورة 2" descr="logo.png"/>
        <xdr:cNvPicPr>
          <a:picLocks noChangeAspect="1"/>
        </xdr:cNvPicPr>
      </xdr:nvPicPr>
      <xdr:blipFill>
        <a:blip r:embed="rId2">
          <a:lum bright="-46000" contrast="-2000"/>
        </a:blip>
        <a:stretch>
          <a:fillRect/>
        </a:stretch>
      </xdr:blipFill>
      <xdr:spPr>
        <a:xfrm>
          <a:off x="161290" y="320675"/>
          <a:ext cx="3542030" cy="751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1028701</xdr:colOff>
      <xdr:row>0</xdr:row>
      <xdr:rowOff>304800</xdr:rowOff>
    </xdr:from>
    <xdr:to>
      <xdr:col>13</xdr:col>
      <xdr:colOff>789875</xdr:colOff>
      <xdr:row>0</xdr:row>
      <xdr:rowOff>2575593</xdr:rowOff>
    </xdr:to>
    <xdr:pic>
      <xdr:nvPicPr>
        <xdr:cNvPr id="2" name="صورة 3" descr="شعار الراجحي.png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7171630" y="304800"/>
          <a:ext cx="8670290" cy="2270760"/>
        </a:xfrm>
        <a:prstGeom prst="rect">
          <a:avLst/>
        </a:prstGeom>
        <a:effectLst>
          <a:outerShdw blurRad="50800" dist="50800" dir="5400000" algn="ctr" rotWithShape="0">
            <a:srgbClr val="000000"/>
          </a:outerShdw>
        </a:effectLst>
        <a:scene3d>
          <a:camera prst="orthographicFront"/>
          <a:lightRig rig="threePt" dir="t"/>
        </a:scene3d>
        <a:sp3d>
          <a:bevelB w="139700" prst="cross"/>
        </a:sp3d>
      </xdr:spPr>
    </xdr:pic>
    <xdr:clientData/>
  </xdr:twoCellAnchor>
  <xdr:twoCellAnchor editAs="oneCell">
    <xdr:from>
      <xdr:col>0</xdr:col>
      <xdr:colOff>190501</xdr:colOff>
      <xdr:row>0</xdr:row>
      <xdr:rowOff>171450</xdr:rowOff>
    </xdr:from>
    <xdr:to>
      <xdr:col>1</xdr:col>
      <xdr:colOff>5031581</xdr:colOff>
      <xdr:row>0</xdr:row>
      <xdr:rowOff>2705100</xdr:rowOff>
    </xdr:to>
    <xdr:pic>
      <xdr:nvPicPr>
        <xdr:cNvPr id="3" name="صورة 6" descr="logo.png"/>
        <xdr:cNvPicPr>
          <a:picLocks noChangeAspect="1"/>
        </xdr:cNvPicPr>
      </xdr:nvPicPr>
      <xdr:blipFill>
        <a:blip r:embed="rId2">
          <a:lum bright="-46000" contrast="-2000"/>
        </a:blip>
        <a:stretch>
          <a:fillRect/>
        </a:stretch>
      </xdr:blipFill>
      <xdr:spPr>
        <a:xfrm>
          <a:off x="190500" y="171450"/>
          <a:ext cx="7119620" cy="2533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2364560</xdr:colOff>
      <xdr:row>0</xdr:row>
      <xdr:rowOff>190500</xdr:rowOff>
    </xdr:from>
    <xdr:to>
      <xdr:col>12</xdr:col>
      <xdr:colOff>2068127</xdr:colOff>
      <xdr:row>0</xdr:row>
      <xdr:rowOff>1388613</xdr:rowOff>
    </xdr:to>
    <xdr:pic>
      <xdr:nvPicPr>
        <xdr:cNvPr id="2" name="صورة 3" descr="شعار الراجحي.png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4560510" y="190500"/>
          <a:ext cx="4600575" cy="1197610"/>
        </a:xfrm>
        <a:prstGeom prst="rect">
          <a:avLst/>
        </a:prstGeom>
        <a:effectLst>
          <a:outerShdw blurRad="50800" dist="50800" dir="5400000" algn="ctr" rotWithShape="0">
            <a:srgbClr val="000000"/>
          </a:outerShdw>
        </a:effectLst>
        <a:scene3d>
          <a:camera prst="orthographicFront"/>
          <a:lightRig rig="threePt" dir="t"/>
        </a:scene3d>
        <a:sp3d>
          <a:bevelB w="139700" prst="cross"/>
        </a:sp3d>
      </xdr:spPr>
    </xdr:pic>
    <xdr:clientData/>
  </xdr:twoCellAnchor>
  <xdr:twoCellAnchor editAs="oneCell">
    <xdr:from>
      <xdr:col>0</xdr:col>
      <xdr:colOff>1</xdr:colOff>
      <xdr:row>0</xdr:row>
      <xdr:rowOff>190501</xdr:rowOff>
    </xdr:from>
    <xdr:to>
      <xdr:col>1</xdr:col>
      <xdr:colOff>1026241</xdr:colOff>
      <xdr:row>1</xdr:row>
      <xdr:rowOff>0</xdr:rowOff>
    </xdr:to>
    <xdr:pic>
      <xdr:nvPicPr>
        <xdr:cNvPr id="3" name="صورة 6" descr="logo.png"/>
        <xdr:cNvPicPr>
          <a:picLocks noChangeAspect="1"/>
        </xdr:cNvPicPr>
      </xdr:nvPicPr>
      <xdr:blipFill>
        <a:blip r:embed="rId2">
          <a:lum bright="-46000" contrast="-2000"/>
        </a:blip>
        <a:stretch>
          <a:fillRect/>
        </a:stretch>
      </xdr:blipFill>
      <xdr:spPr>
        <a:xfrm>
          <a:off x="0" y="190500"/>
          <a:ext cx="3608070" cy="14192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0</xdr:colOff>
      <xdr:row>0</xdr:row>
      <xdr:rowOff>190500</xdr:rowOff>
    </xdr:from>
    <xdr:to>
      <xdr:col>7</xdr:col>
      <xdr:colOff>122667</xdr:colOff>
      <xdr:row>0</xdr:row>
      <xdr:rowOff>1388613</xdr:rowOff>
    </xdr:to>
    <xdr:pic>
      <xdr:nvPicPr>
        <xdr:cNvPr id="2" name="صورة 3" descr="شعار الراجحي.png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4319210" y="190500"/>
          <a:ext cx="4601845" cy="1197610"/>
        </a:xfrm>
        <a:prstGeom prst="rect">
          <a:avLst/>
        </a:prstGeom>
        <a:effectLst>
          <a:outerShdw blurRad="50800" dist="50800" dir="5400000" algn="ctr" rotWithShape="0">
            <a:srgbClr val="000000"/>
          </a:outerShdw>
        </a:effectLst>
        <a:scene3d>
          <a:camera prst="orthographicFront"/>
          <a:lightRig rig="threePt" dir="t"/>
        </a:scene3d>
        <a:sp3d>
          <a:bevelB w="139700" prst="cross"/>
        </a:sp3d>
      </xdr:spPr>
    </xdr:pic>
    <xdr:clientData/>
  </xdr:twoCellAnchor>
  <xdr:twoCellAnchor editAs="oneCell">
    <xdr:from>
      <xdr:col>0</xdr:col>
      <xdr:colOff>1</xdr:colOff>
      <xdr:row>0</xdr:row>
      <xdr:rowOff>190501</xdr:rowOff>
    </xdr:from>
    <xdr:to>
      <xdr:col>1</xdr:col>
      <xdr:colOff>1407241</xdr:colOff>
      <xdr:row>1</xdr:row>
      <xdr:rowOff>0</xdr:rowOff>
    </xdr:to>
    <xdr:pic>
      <xdr:nvPicPr>
        <xdr:cNvPr id="3" name="صورة 6" descr="logo.png"/>
        <xdr:cNvPicPr>
          <a:picLocks noChangeAspect="1"/>
        </xdr:cNvPicPr>
      </xdr:nvPicPr>
      <xdr:blipFill>
        <a:blip r:embed="rId2">
          <a:lum bright="-46000" contrast="-2000"/>
        </a:blip>
        <a:stretch>
          <a:fillRect/>
        </a:stretch>
      </xdr:blipFill>
      <xdr:spPr>
        <a:xfrm>
          <a:off x="0" y="190500"/>
          <a:ext cx="3607435" cy="14192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HP\AppData\Roaming\Microsoft\Excel\&#1575;&#1604;&#1585;&#1575;&#1580;&#1581;&#1610;%20(version%201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Users\HP\Desktop\&#1583;&#1575;&#1585; &#1575;&#1604;&#1575;&#1578;&#1580;&#1575;&#1607;&#1575;&#1578;\&#1581;&#1604;&#1608;&#1604; &#1575;&#1604;&#1606;&#1602;&#1583;\&#1606;&#1605;&#1575;&#1586;&#1580;\&#1589;&#1585;&#1575;&#1601;&#1575;&#1578; &#1575;&#1604;&#1575;&#1606;&#1605;&#1575;&#1569;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"/>
      <sheetName val="2"/>
      <sheetName val="3"/>
      <sheetName val="جرد17"/>
      <sheetName val="زيادة17"/>
      <sheetName val="نقص17"/>
      <sheetName val="جرد18"/>
      <sheetName val="زيادة18"/>
      <sheetName val="نقص18"/>
      <sheetName val="كشف المسترد"/>
      <sheetName val="مستند الإيداع"/>
      <sheetName val="القيود الألية"/>
      <sheetName val="ورقة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ensed ATMs  one function "/>
      <sheetName val="ATMs -Mulati Function"/>
      <sheetName val="Sheet1"/>
      <sheetName val="1"/>
      <sheetName val="2"/>
      <sheetName val="3 حمايه"/>
      <sheetName val="4"/>
      <sheetName val="5 حمايه"/>
      <sheetName val="6"/>
      <sheetName val="7 حمايه"/>
      <sheetName val="8"/>
      <sheetName val="9"/>
      <sheetName val="10"/>
      <sheetName val="11"/>
      <sheetName val="12"/>
      <sheetName val="13"/>
      <sheetName val="14"/>
      <sheetName val="TEST 2"/>
      <sheetName val="TEST 3"/>
      <sheetName val="TEST 1"/>
      <sheetName val="TEST 4"/>
      <sheetName val="TEST 5"/>
      <sheetName val="TEST 6"/>
      <sheetName val="TEST 7"/>
      <sheetName val="TEST 8"/>
      <sheetName val="TEST 9"/>
      <sheetName val="TEST 10"/>
      <sheetName val="TEST 11"/>
      <sheetName val="TEST 12"/>
      <sheetName val="TEST 13"/>
      <sheetName val="TEST 14"/>
      <sheetName val="فيشة الإجمالي$"/>
      <sheetName val="فيشة الإجمالي"/>
      <sheetName val="الإجمالي"/>
    </sheetNames>
    <sheetDataSet>
      <sheetData sheetId="0" refreshError="1"/>
      <sheetData sheetId="1" refreshError="1"/>
      <sheetData sheetId="2" refreshError="1"/>
      <sheetData sheetId="3" refreshError="1">
        <row r="4">
          <cell r="B4">
            <v>41740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1"/>
  <sheetViews>
    <sheetView zoomScale="40" zoomScaleNormal="40" zoomScalePageLayoutView="25" zoomScaleSheetLayoutView="40" workbookViewId="0">
      <selection activeCell="D213" sqref="D213"/>
    </sheetView>
  </sheetViews>
  <sheetFormatPr defaultColWidth="19.2666666666667" defaultRowHeight="27.75"/>
  <cols>
    <col min="1" max="1" width="22" style="318" customWidth="1"/>
    <col min="2" max="2" width="32.2666666666667" style="318" customWidth="1"/>
    <col min="3" max="3" width="27" style="318" customWidth="1"/>
    <col min="4" max="4" width="105.457142857143" style="318" customWidth="1"/>
    <col min="5" max="5" width="12.5428571428571" style="318" customWidth="1"/>
    <col min="6" max="8" width="21.8190476190476" style="318" customWidth="1"/>
    <col min="9" max="9" width="21.2666666666667" style="318" customWidth="1"/>
    <col min="10" max="10" width="18.7238095238095" style="318" customWidth="1"/>
    <col min="11" max="13" width="33.1809523809524" style="318" customWidth="1"/>
    <col min="14" max="14" width="37.7238095238095" style="318" customWidth="1"/>
    <col min="15" max="15" width="41.2666666666667" style="318" customWidth="1"/>
    <col min="16" max="16384" width="19.2666666666667" style="318"/>
  </cols>
  <sheetData>
    <row r="1" ht="104.25" customHeight="1" spans="1:15">
      <c r="A1" s="263" t="s">
        <v>0</v>
      </c>
      <c r="B1" s="264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71"/>
    </row>
    <row r="2" ht="75" customHeight="1" spans="1:15">
      <c r="A2" s="206" t="s">
        <v>1</v>
      </c>
      <c r="B2" s="115" t="s">
        <v>2</v>
      </c>
      <c r="C2" s="116"/>
      <c r="D2" s="192" t="s">
        <v>3</v>
      </c>
      <c r="E2" s="193" t="s">
        <v>4</v>
      </c>
      <c r="F2" s="194"/>
      <c r="G2" s="193" t="s">
        <v>5</v>
      </c>
      <c r="H2" s="195"/>
      <c r="I2" s="195"/>
      <c r="J2" s="195"/>
      <c r="K2" s="195"/>
      <c r="L2" s="195" t="s">
        <v>6</v>
      </c>
      <c r="M2" s="195"/>
      <c r="N2" s="195"/>
      <c r="O2" s="272"/>
    </row>
    <row r="3" ht="57.75" customHeight="1" spans="1:15">
      <c r="A3" s="206" t="s">
        <v>7</v>
      </c>
      <c r="B3" s="196" t="s">
        <v>8</v>
      </c>
      <c r="C3" s="197"/>
      <c r="D3" s="192" t="s">
        <v>9</v>
      </c>
      <c r="E3" s="198">
        <f>SUBTOTAL(3,C7:C310)</f>
        <v>157</v>
      </c>
      <c r="F3" s="199"/>
      <c r="G3" s="193" t="s">
        <v>10</v>
      </c>
      <c r="H3" s="195"/>
      <c r="I3" s="195"/>
      <c r="J3" s="195"/>
      <c r="K3" s="194"/>
      <c r="L3" s="193" t="s">
        <v>11</v>
      </c>
      <c r="M3" s="195"/>
      <c r="N3" s="195"/>
      <c r="O3" s="272"/>
    </row>
    <row r="4" ht="60" customHeight="1" spans="1:15">
      <c r="A4" s="206" t="s">
        <v>12</v>
      </c>
      <c r="B4" s="200">
        <v>45085</v>
      </c>
      <c r="C4" s="116">
        <f>'[2]1'!B4</f>
        <v>41740</v>
      </c>
      <c r="D4" s="192" t="s">
        <v>13</v>
      </c>
      <c r="E4" s="201"/>
      <c r="F4" s="202"/>
      <c r="G4" s="202"/>
      <c r="H4" s="202"/>
      <c r="I4" s="202"/>
      <c r="J4" s="202"/>
      <c r="K4" s="213"/>
      <c r="L4" s="273"/>
      <c r="M4" s="273"/>
      <c r="N4" s="192"/>
      <c r="O4" s="274"/>
    </row>
    <row r="5" ht="45" customHeight="1" spans="1:15">
      <c r="A5" s="203" t="s">
        <v>14</v>
      </c>
      <c r="B5" s="267" t="s">
        <v>15</v>
      </c>
      <c r="C5" s="267" t="s">
        <v>16</v>
      </c>
      <c r="D5" s="268" t="s">
        <v>17</v>
      </c>
      <c r="E5" s="269" t="s">
        <v>18</v>
      </c>
      <c r="F5" s="269"/>
      <c r="G5" s="269"/>
      <c r="H5" s="269"/>
      <c r="I5" s="269"/>
      <c r="J5" s="269" t="s">
        <v>19</v>
      </c>
      <c r="K5" s="269"/>
      <c r="L5" s="269"/>
      <c r="M5" s="269"/>
      <c r="N5" s="269"/>
      <c r="O5" s="275" t="s">
        <v>20</v>
      </c>
    </row>
    <row r="6" ht="37.5" customHeight="1" spans="1:15">
      <c r="A6" s="206"/>
      <c r="B6" s="270"/>
      <c r="C6" s="270"/>
      <c r="D6" s="193"/>
      <c r="E6" s="269">
        <v>10</v>
      </c>
      <c r="F6" s="269">
        <v>50</v>
      </c>
      <c r="G6" s="269">
        <v>100</v>
      </c>
      <c r="H6" s="269">
        <v>200</v>
      </c>
      <c r="I6" s="269">
        <v>500</v>
      </c>
      <c r="J6" s="269">
        <v>10</v>
      </c>
      <c r="K6" s="269">
        <v>50</v>
      </c>
      <c r="L6" s="269">
        <v>100</v>
      </c>
      <c r="M6" s="269">
        <v>200</v>
      </c>
      <c r="N6" s="269">
        <v>500</v>
      </c>
      <c r="O6" s="274"/>
    </row>
    <row r="7" s="256" customFormat="1" ht="43.5" customHeight="1" spans="1:15">
      <c r="A7" s="50">
        <v>1</v>
      </c>
      <c r="B7" s="51" t="s">
        <v>21</v>
      </c>
      <c r="C7" s="51" t="s">
        <v>22</v>
      </c>
      <c r="D7" s="51" t="s">
        <v>23</v>
      </c>
      <c r="E7" s="52"/>
      <c r="F7" s="95">
        <v>1000</v>
      </c>
      <c r="G7" s="95">
        <v>2000</v>
      </c>
      <c r="H7" s="95">
        <v>1000</v>
      </c>
      <c r="I7" s="95">
        <v>2000</v>
      </c>
      <c r="J7" s="276"/>
      <c r="K7" s="277">
        <f>F7*50</f>
        <v>50000</v>
      </c>
      <c r="L7" s="278">
        <f>G7*100</f>
        <v>200000</v>
      </c>
      <c r="M7" s="278">
        <f>H7*200</f>
        <v>200000</v>
      </c>
      <c r="N7" s="278">
        <f>I7*500</f>
        <v>1000000</v>
      </c>
      <c r="O7" s="279">
        <f>SUM(K7:N7)</f>
        <v>1450000</v>
      </c>
    </row>
    <row r="8" ht="43.5" customHeight="1" spans="1:15">
      <c r="A8" s="50">
        <v>1</v>
      </c>
      <c r="B8" s="51" t="s">
        <v>24</v>
      </c>
      <c r="C8" s="51" t="s">
        <v>22</v>
      </c>
      <c r="D8" s="51" t="s">
        <v>25</v>
      </c>
      <c r="E8" s="52"/>
      <c r="F8" s="95">
        <v>1000</v>
      </c>
      <c r="G8" s="95">
        <v>4000</v>
      </c>
      <c r="H8" s="95">
        <v>0</v>
      </c>
      <c r="I8" s="95">
        <v>2000</v>
      </c>
      <c r="J8" s="276"/>
      <c r="K8" s="277">
        <f t="shared" ref="K8:K71" si="0">F8*50</f>
        <v>50000</v>
      </c>
      <c r="L8" s="278">
        <f t="shared" ref="L8:L71" si="1">G8*100</f>
        <v>400000</v>
      </c>
      <c r="M8" s="278">
        <f t="shared" ref="M8:M71" si="2">H8*200</f>
        <v>0</v>
      </c>
      <c r="N8" s="278">
        <f t="shared" ref="N8:N71" si="3">I8*500</f>
        <v>1000000</v>
      </c>
      <c r="O8" s="279">
        <f t="shared" ref="O8:O71" si="4">SUM(K8:N8)</f>
        <v>1450000</v>
      </c>
    </row>
    <row r="9" ht="43.5" customHeight="1" spans="1:15">
      <c r="A9" s="50">
        <v>1</v>
      </c>
      <c r="B9" s="51" t="s">
        <v>26</v>
      </c>
      <c r="C9" s="51" t="s">
        <v>27</v>
      </c>
      <c r="D9" s="51" t="s">
        <v>28</v>
      </c>
      <c r="E9" s="52"/>
      <c r="F9" s="95">
        <v>1000</v>
      </c>
      <c r="G9" s="95">
        <v>2000</v>
      </c>
      <c r="H9" s="95">
        <v>1000</v>
      </c>
      <c r="I9" s="95">
        <v>1600</v>
      </c>
      <c r="J9" s="276"/>
      <c r="K9" s="277">
        <f t="shared" si="0"/>
        <v>50000</v>
      </c>
      <c r="L9" s="278">
        <f t="shared" si="1"/>
        <v>200000</v>
      </c>
      <c r="M9" s="278">
        <f t="shared" si="2"/>
        <v>200000</v>
      </c>
      <c r="N9" s="278">
        <f t="shared" si="3"/>
        <v>800000</v>
      </c>
      <c r="O9" s="279">
        <f t="shared" si="4"/>
        <v>1250000</v>
      </c>
    </row>
    <row r="10" ht="43.5" customHeight="1" spans="1:15">
      <c r="A10" s="50">
        <v>1</v>
      </c>
      <c r="B10" s="51" t="s">
        <v>29</v>
      </c>
      <c r="C10" s="51" t="s">
        <v>27</v>
      </c>
      <c r="D10" s="51" t="s">
        <v>30</v>
      </c>
      <c r="E10" s="52"/>
      <c r="F10" s="95">
        <v>1000</v>
      </c>
      <c r="G10" s="95">
        <v>3000</v>
      </c>
      <c r="H10" s="95">
        <v>0</v>
      </c>
      <c r="I10" s="95">
        <v>800</v>
      </c>
      <c r="J10" s="276"/>
      <c r="K10" s="277">
        <f t="shared" si="0"/>
        <v>50000</v>
      </c>
      <c r="L10" s="278">
        <f t="shared" si="1"/>
        <v>300000</v>
      </c>
      <c r="M10" s="278">
        <f t="shared" si="2"/>
        <v>0</v>
      </c>
      <c r="N10" s="278">
        <f t="shared" si="3"/>
        <v>400000</v>
      </c>
      <c r="O10" s="279">
        <f t="shared" si="4"/>
        <v>750000</v>
      </c>
    </row>
    <row r="11" ht="43.5" customHeight="1" spans="1:15">
      <c r="A11" s="50">
        <v>1</v>
      </c>
      <c r="B11" s="51" t="s">
        <v>31</v>
      </c>
      <c r="C11" s="51" t="s">
        <v>27</v>
      </c>
      <c r="D11" s="51" t="s">
        <v>32</v>
      </c>
      <c r="E11" s="52"/>
      <c r="F11" s="95">
        <v>1000</v>
      </c>
      <c r="G11" s="95">
        <v>4000</v>
      </c>
      <c r="H11" s="95">
        <v>0</v>
      </c>
      <c r="I11" s="95">
        <v>1600</v>
      </c>
      <c r="J11" s="276"/>
      <c r="K11" s="277">
        <f t="shared" si="0"/>
        <v>50000</v>
      </c>
      <c r="L11" s="278">
        <f t="shared" si="1"/>
        <v>400000</v>
      </c>
      <c r="M11" s="278">
        <f t="shared" si="2"/>
        <v>0</v>
      </c>
      <c r="N11" s="278">
        <f t="shared" si="3"/>
        <v>800000</v>
      </c>
      <c r="O11" s="279">
        <f t="shared" si="4"/>
        <v>1250000</v>
      </c>
    </row>
    <row r="12" ht="43.5" customHeight="1" spans="1:15">
      <c r="A12" s="50">
        <v>1</v>
      </c>
      <c r="B12" s="51" t="s">
        <v>33</v>
      </c>
      <c r="C12" s="51" t="s">
        <v>27</v>
      </c>
      <c r="D12" s="51" t="s">
        <v>34</v>
      </c>
      <c r="E12" s="52"/>
      <c r="F12" s="95">
        <v>1000</v>
      </c>
      <c r="G12" s="95">
        <v>1500</v>
      </c>
      <c r="H12" s="95">
        <v>0</v>
      </c>
      <c r="I12" s="95">
        <v>600</v>
      </c>
      <c r="J12" s="276"/>
      <c r="K12" s="277">
        <f t="shared" si="0"/>
        <v>50000</v>
      </c>
      <c r="L12" s="278">
        <f t="shared" si="1"/>
        <v>150000</v>
      </c>
      <c r="M12" s="278">
        <f t="shared" si="2"/>
        <v>0</v>
      </c>
      <c r="N12" s="278">
        <f t="shared" si="3"/>
        <v>300000</v>
      </c>
      <c r="O12" s="279">
        <f t="shared" si="4"/>
        <v>500000</v>
      </c>
    </row>
    <row r="13" ht="43.5" customHeight="1" spans="1:15">
      <c r="A13" s="50">
        <v>1</v>
      </c>
      <c r="B13" s="51" t="s">
        <v>35</v>
      </c>
      <c r="C13" s="51" t="s">
        <v>27</v>
      </c>
      <c r="D13" s="51" t="s">
        <v>36</v>
      </c>
      <c r="E13" s="52"/>
      <c r="F13" s="95">
        <v>1000</v>
      </c>
      <c r="G13" s="95">
        <v>4000</v>
      </c>
      <c r="H13" s="95">
        <v>0</v>
      </c>
      <c r="I13" s="95">
        <v>1000</v>
      </c>
      <c r="J13" s="276"/>
      <c r="K13" s="277">
        <f t="shared" si="0"/>
        <v>50000</v>
      </c>
      <c r="L13" s="278">
        <f t="shared" si="1"/>
        <v>400000</v>
      </c>
      <c r="M13" s="278">
        <f t="shared" si="2"/>
        <v>0</v>
      </c>
      <c r="N13" s="278">
        <f t="shared" si="3"/>
        <v>500000</v>
      </c>
      <c r="O13" s="279">
        <f t="shared" si="4"/>
        <v>950000</v>
      </c>
    </row>
    <row r="14" ht="43.5" customHeight="1" spans="1:15">
      <c r="A14" s="50">
        <v>1</v>
      </c>
      <c r="B14" s="51" t="s">
        <v>37</v>
      </c>
      <c r="C14" s="51" t="s">
        <v>27</v>
      </c>
      <c r="D14" s="51" t="s">
        <v>38</v>
      </c>
      <c r="E14" s="52"/>
      <c r="F14" s="95">
        <v>1000</v>
      </c>
      <c r="G14" s="95">
        <v>4000</v>
      </c>
      <c r="H14" s="95">
        <v>0</v>
      </c>
      <c r="I14" s="95">
        <v>2000</v>
      </c>
      <c r="J14" s="276"/>
      <c r="K14" s="277">
        <f t="shared" si="0"/>
        <v>50000</v>
      </c>
      <c r="L14" s="278">
        <f t="shared" si="1"/>
        <v>400000</v>
      </c>
      <c r="M14" s="278">
        <f t="shared" si="2"/>
        <v>0</v>
      </c>
      <c r="N14" s="278">
        <f t="shared" si="3"/>
        <v>1000000</v>
      </c>
      <c r="O14" s="279">
        <f t="shared" si="4"/>
        <v>1450000</v>
      </c>
    </row>
    <row r="15" ht="43.5" customHeight="1" spans="1:15">
      <c r="A15" s="50">
        <v>1</v>
      </c>
      <c r="B15" s="51" t="s">
        <v>39</v>
      </c>
      <c r="C15" s="51" t="s">
        <v>27</v>
      </c>
      <c r="D15" s="51" t="s">
        <v>40</v>
      </c>
      <c r="E15" s="52"/>
      <c r="F15" s="95">
        <v>1000</v>
      </c>
      <c r="G15" s="95">
        <v>4000</v>
      </c>
      <c r="H15" s="95">
        <v>0</v>
      </c>
      <c r="I15" s="95">
        <v>2000</v>
      </c>
      <c r="J15" s="276"/>
      <c r="K15" s="277">
        <f t="shared" si="0"/>
        <v>50000</v>
      </c>
      <c r="L15" s="278">
        <f t="shared" si="1"/>
        <v>400000</v>
      </c>
      <c r="M15" s="278">
        <f t="shared" si="2"/>
        <v>0</v>
      </c>
      <c r="N15" s="278">
        <f t="shared" si="3"/>
        <v>1000000</v>
      </c>
      <c r="O15" s="279">
        <f t="shared" si="4"/>
        <v>1450000</v>
      </c>
    </row>
    <row r="16" ht="43.5" customHeight="1" spans="1:15">
      <c r="A16" s="50">
        <v>1</v>
      </c>
      <c r="B16" s="51" t="s">
        <v>41</v>
      </c>
      <c r="C16" s="51" t="s">
        <v>27</v>
      </c>
      <c r="D16" s="51" t="s">
        <v>42</v>
      </c>
      <c r="E16" s="52"/>
      <c r="F16" s="95">
        <v>1000</v>
      </c>
      <c r="G16" s="95">
        <v>2000</v>
      </c>
      <c r="H16" s="95">
        <v>1000</v>
      </c>
      <c r="I16" s="95">
        <v>1000</v>
      </c>
      <c r="J16" s="276"/>
      <c r="K16" s="277">
        <f t="shared" si="0"/>
        <v>50000</v>
      </c>
      <c r="L16" s="278">
        <f t="shared" si="1"/>
        <v>200000</v>
      </c>
      <c r="M16" s="278">
        <f t="shared" si="2"/>
        <v>200000</v>
      </c>
      <c r="N16" s="278">
        <f t="shared" si="3"/>
        <v>500000</v>
      </c>
      <c r="O16" s="279">
        <f t="shared" si="4"/>
        <v>950000</v>
      </c>
    </row>
    <row r="17" ht="43.5" customHeight="1" spans="1:15">
      <c r="A17" s="50">
        <v>2</v>
      </c>
      <c r="B17" s="51" t="s">
        <v>43</v>
      </c>
      <c r="C17" s="51" t="s">
        <v>22</v>
      </c>
      <c r="D17" s="51" t="s">
        <v>44</v>
      </c>
      <c r="E17" s="52"/>
      <c r="F17" s="95">
        <v>1000</v>
      </c>
      <c r="G17" s="95">
        <v>2000</v>
      </c>
      <c r="H17" s="95">
        <v>1000</v>
      </c>
      <c r="I17" s="95">
        <v>1000</v>
      </c>
      <c r="J17" s="276"/>
      <c r="K17" s="277">
        <f t="shared" si="0"/>
        <v>50000</v>
      </c>
      <c r="L17" s="278">
        <f t="shared" si="1"/>
        <v>200000</v>
      </c>
      <c r="M17" s="278">
        <f t="shared" si="2"/>
        <v>200000</v>
      </c>
      <c r="N17" s="278">
        <f t="shared" si="3"/>
        <v>500000</v>
      </c>
      <c r="O17" s="279">
        <f t="shared" si="4"/>
        <v>950000</v>
      </c>
    </row>
    <row r="18" ht="43.5" customHeight="1" spans="1:15">
      <c r="A18" s="50">
        <v>2</v>
      </c>
      <c r="B18" s="51" t="s">
        <v>45</v>
      </c>
      <c r="C18" s="51" t="s">
        <v>27</v>
      </c>
      <c r="D18" s="51" t="s">
        <v>46</v>
      </c>
      <c r="E18" s="52"/>
      <c r="F18" s="95">
        <v>1000</v>
      </c>
      <c r="G18" s="95">
        <v>3000</v>
      </c>
      <c r="H18" s="95">
        <v>0</v>
      </c>
      <c r="I18" s="95">
        <v>800</v>
      </c>
      <c r="J18" s="276"/>
      <c r="K18" s="277">
        <f t="shared" si="0"/>
        <v>50000</v>
      </c>
      <c r="L18" s="278">
        <f t="shared" si="1"/>
        <v>300000</v>
      </c>
      <c r="M18" s="278">
        <f t="shared" si="2"/>
        <v>0</v>
      </c>
      <c r="N18" s="278">
        <f t="shared" si="3"/>
        <v>400000</v>
      </c>
      <c r="O18" s="279">
        <f t="shared" si="4"/>
        <v>750000</v>
      </c>
    </row>
    <row r="19" ht="43.5" customHeight="1" spans="1:15">
      <c r="A19" s="50">
        <v>2</v>
      </c>
      <c r="B19" s="51" t="s">
        <v>47</v>
      </c>
      <c r="C19" s="51" t="s">
        <v>27</v>
      </c>
      <c r="D19" s="51" t="s">
        <v>48</v>
      </c>
      <c r="E19" s="52"/>
      <c r="F19" s="95">
        <v>1000</v>
      </c>
      <c r="G19" s="95">
        <v>3000</v>
      </c>
      <c r="H19" s="95">
        <v>0</v>
      </c>
      <c r="I19" s="95">
        <v>800</v>
      </c>
      <c r="J19" s="276"/>
      <c r="K19" s="277">
        <f t="shared" si="0"/>
        <v>50000</v>
      </c>
      <c r="L19" s="278">
        <f t="shared" si="1"/>
        <v>300000</v>
      </c>
      <c r="M19" s="278">
        <f t="shared" si="2"/>
        <v>0</v>
      </c>
      <c r="N19" s="278">
        <f t="shared" si="3"/>
        <v>400000</v>
      </c>
      <c r="O19" s="279">
        <f t="shared" si="4"/>
        <v>750000</v>
      </c>
    </row>
    <row r="20" ht="43.5" customHeight="1" spans="1:15">
      <c r="A20" s="50">
        <v>2</v>
      </c>
      <c r="B20" s="51" t="s">
        <v>49</v>
      </c>
      <c r="C20" s="51" t="s">
        <v>27</v>
      </c>
      <c r="D20" s="51" t="s">
        <v>50</v>
      </c>
      <c r="E20" s="52"/>
      <c r="F20" s="95">
        <v>1000</v>
      </c>
      <c r="G20" s="95">
        <v>4000</v>
      </c>
      <c r="H20" s="95">
        <v>0</v>
      </c>
      <c r="I20" s="95">
        <v>1000</v>
      </c>
      <c r="J20" s="276"/>
      <c r="K20" s="277">
        <f t="shared" si="0"/>
        <v>50000</v>
      </c>
      <c r="L20" s="278">
        <f t="shared" si="1"/>
        <v>400000</v>
      </c>
      <c r="M20" s="278">
        <f t="shared" si="2"/>
        <v>0</v>
      </c>
      <c r="N20" s="278">
        <f t="shared" si="3"/>
        <v>500000</v>
      </c>
      <c r="O20" s="279">
        <f t="shared" si="4"/>
        <v>950000</v>
      </c>
    </row>
    <row r="21" ht="43.5" customHeight="1" spans="1:15">
      <c r="A21" s="50">
        <v>2</v>
      </c>
      <c r="B21" s="51" t="s">
        <v>51</v>
      </c>
      <c r="C21" s="51" t="s">
        <v>52</v>
      </c>
      <c r="D21" s="51" t="s">
        <v>53</v>
      </c>
      <c r="E21" s="52"/>
      <c r="F21" s="95">
        <v>1000</v>
      </c>
      <c r="G21" s="95">
        <v>4000</v>
      </c>
      <c r="H21" s="95">
        <v>0</v>
      </c>
      <c r="I21" s="95">
        <v>1000</v>
      </c>
      <c r="J21" s="276"/>
      <c r="K21" s="277">
        <f t="shared" si="0"/>
        <v>50000</v>
      </c>
      <c r="L21" s="278">
        <f t="shared" si="1"/>
        <v>400000</v>
      </c>
      <c r="M21" s="278">
        <f t="shared" si="2"/>
        <v>0</v>
      </c>
      <c r="N21" s="278">
        <f t="shared" si="3"/>
        <v>500000</v>
      </c>
      <c r="O21" s="279">
        <f t="shared" si="4"/>
        <v>950000</v>
      </c>
    </row>
    <row r="22" ht="43.5" customHeight="1" spans="1:15">
      <c r="A22" s="50">
        <v>2</v>
      </c>
      <c r="B22" s="51" t="s">
        <v>54</v>
      </c>
      <c r="C22" s="51" t="s">
        <v>27</v>
      </c>
      <c r="D22" s="51" t="s">
        <v>55</v>
      </c>
      <c r="E22" s="52"/>
      <c r="F22" s="95">
        <v>1000</v>
      </c>
      <c r="G22" s="95">
        <v>2000</v>
      </c>
      <c r="H22" s="95">
        <v>1000</v>
      </c>
      <c r="I22" s="95">
        <v>1000</v>
      </c>
      <c r="J22" s="276"/>
      <c r="K22" s="277">
        <f t="shared" si="0"/>
        <v>50000</v>
      </c>
      <c r="L22" s="278">
        <f t="shared" si="1"/>
        <v>200000</v>
      </c>
      <c r="M22" s="278">
        <f t="shared" si="2"/>
        <v>200000</v>
      </c>
      <c r="N22" s="278">
        <f t="shared" si="3"/>
        <v>500000</v>
      </c>
      <c r="O22" s="279">
        <f t="shared" si="4"/>
        <v>950000</v>
      </c>
    </row>
    <row r="23" ht="43.5" customHeight="1" spans="1:15">
      <c r="A23" s="50">
        <v>3</v>
      </c>
      <c r="B23" s="51" t="s">
        <v>56</v>
      </c>
      <c r="C23" s="51" t="s">
        <v>22</v>
      </c>
      <c r="D23" s="51" t="s">
        <v>57</v>
      </c>
      <c r="E23" s="52"/>
      <c r="F23" s="95">
        <v>1000</v>
      </c>
      <c r="G23" s="95">
        <v>4000</v>
      </c>
      <c r="H23" s="95">
        <v>0</v>
      </c>
      <c r="I23" s="95">
        <v>2000</v>
      </c>
      <c r="J23" s="276"/>
      <c r="K23" s="277">
        <f t="shared" si="0"/>
        <v>50000</v>
      </c>
      <c r="L23" s="278">
        <f t="shared" si="1"/>
        <v>400000</v>
      </c>
      <c r="M23" s="278">
        <f t="shared" si="2"/>
        <v>0</v>
      </c>
      <c r="N23" s="278">
        <f t="shared" si="3"/>
        <v>1000000</v>
      </c>
      <c r="O23" s="279">
        <f t="shared" si="4"/>
        <v>1450000</v>
      </c>
    </row>
    <row r="24" ht="43.5" customHeight="1" spans="1:15">
      <c r="A24" s="50">
        <v>3</v>
      </c>
      <c r="B24" s="51" t="s">
        <v>58</v>
      </c>
      <c r="C24" s="51" t="s">
        <v>27</v>
      </c>
      <c r="D24" s="51" t="s">
        <v>59</v>
      </c>
      <c r="E24" s="52"/>
      <c r="F24" s="95">
        <v>1000</v>
      </c>
      <c r="G24" s="95">
        <v>3000</v>
      </c>
      <c r="H24" s="95">
        <v>0</v>
      </c>
      <c r="I24" s="95">
        <v>800</v>
      </c>
      <c r="J24" s="276"/>
      <c r="K24" s="277">
        <f t="shared" si="0"/>
        <v>50000</v>
      </c>
      <c r="L24" s="278">
        <f t="shared" si="1"/>
        <v>300000</v>
      </c>
      <c r="M24" s="278">
        <f t="shared" si="2"/>
        <v>0</v>
      </c>
      <c r="N24" s="278">
        <f t="shared" si="3"/>
        <v>400000</v>
      </c>
      <c r="O24" s="279">
        <f t="shared" si="4"/>
        <v>750000</v>
      </c>
    </row>
    <row r="25" ht="43.5" customHeight="1" spans="1:15">
      <c r="A25" s="50">
        <v>3</v>
      </c>
      <c r="B25" s="51" t="s">
        <v>60</v>
      </c>
      <c r="C25" s="51" t="s">
        <v>27</v>
      </c>
      <c r="D25" s="51" t="s">
        <v>61</v>
      </c>
      <c r="E25" s="52"/>
      <c r="F25" s="95">
        <v>1000</v>
      </c>
      <c r="G25" s="95">
        <v>4000</v>
      </c>
      <c r="H25" s="95">
        <v>0</v>
      </c>
      <c r="I25" s="95">
        <v>1600</v>
      </c>
      <c r="J25" s="276"/>
      <c r="K25" s="277">
        <f t="shared" si="0"/>
        <v>50000</v>
      </c>
      <c r="L25" s="278">
        <f t="shared" si="1"/>
        <v>400000</v>
      </c>
      <c r="M25" s="278">
        <f t="shared" si="2"/>
        <v>0</v>
      </c>
      <c r="N25" s="278">
        <f t="shared" si="3"/>
        <v>800000</v>
      </c>
      <c r="O25" s="279">
        <f t="shared" si="4"/>
        <v>1250000</v>
      </c>
    </row>
    <row r="26" ht="43.5" customHeight="1" spans="1:15">
      <c r="A26" s="50">
        <v>3</v>
      </c>
      <c r="B26" s="51" t="s">
        <v>62</v>
      </c>
      <c r="C26" s="51" t="s">
        <v>52</v>
      </c>
      <c r="D26" s="51" t="s">
        <v>63</v>
      </c>
      <c r="E26" s="52"/>
      <c r="F26" s="95">
        <v>1000</v>
      </c>
      <c r="G26" s="95">
        <v>3000</v>
      </c>
      <c r="H26" s="95">
        <v>0</v>
      </c>
      <c r="I26" s="95">
        <v>800</v>
      </c>
      <c r="J26" s="276"/>
      <c r="K26" s="277">
        <f t="shared" si="0"/>
        <v>50000</v>
      </c>
      <c r="L26" s="278">
        <f t="shared" si="1"/>
        <v>300000</v>
      </c>
      <c r="M26" s="278">
        <f t="shared" si="2"/>
        <v>0</v>
      </c>
      <c r="N26" s="278">
        <f t="shared" si="3"/>
        <v>400000</v>
      </c>
      <c r="O26" s="279">
        <f t="shared" si="4"/>
        <v>750000</v>
      </c>
    </row>
    <row r="27" ht="43.5" customHeight="1" spans="1:15">
      <c r="A27" s="50">
        <v>3</v>
      </c>
      <c r="B27" s="51" t="s">
        <v>64</v>
      </c>
      <c r="C27" s="51" t="s">
        <v>52</v>
      </c>
      <c r="D27" s="51" t="s">
        <v>65</v>
      </c>
      <c r="E27" s="52"/>
      <c r="F27" s="95">
        <v>1000</v>
      </c>
      <c r="G27" s="95">
        <v>4000</v>
      </c>
      <c r="H27" s="95">
        <v>0</v>
      </c>
      <c r="I27" s="95">
        <v>1600</v>
      </c>
      <c r="J27" s="276"/>
      <c r="K27" s="277">
        <f t="shared" si="0"/>
        <v>50000</v>
      </c>
      <c r="L27" s="278">
        <f t="shared" si="1"/>
        <v>400000</v>
      </c>
      <c r="M27" s="278">
        <f t="shared" si="2"/>
        <v>0</v>
      </c>
      <c r="N27" s="278">
        <f t="shared" si="3"/>
        <v>800000</v>
      </c>
      <c r="O27" s="279">
        <f t="shared" si="4"/>
        <v>1250000</v>
      </c>
    </row>
    <row r="28" ht="43.5" customHeight="1" spans="1:15">
      <c r="A28" s="50">
        <v>3</v>
      </c>
      <c r="B28" s="51" t="s">
        <v>66</v>
      </c>
      <c r="C28" s="51" t="s">
        <v>52</v>
      </c>
      <c r="D28" s="51" t="s">
        <v>67</v>
      </c>
      <c r="E28" s="52"/>
      <c r="F28" s="95">
        <v>1000</v>
      </c>
      <c r="G28" s="95">
        <v>4000</v>
      </c>
      <c r="H28" s="95">
        <v>0</v>
      </c>
      <c r="I28" s="95">
        <v>1600</v>
      </c>
      <c r="J28" s="276"/>
      <c r="K28" s="277">
        <f t="shared" si="0"/>
        <v>50000</v>
      </c>
      <c r="L28" s="278">
        <f t="shared" si="1"/>
        <v>400000</v>
      </c>
      <c r="M28" s="278">
        <f t="shared" si="2"/>
        <v>0</v>
      </c>
      <c r="N28" s="278">
        <f t="shared" si="3"/>
        <v>800000</v>
      </c>
      <c r="O28" s="279">
        <f t="shared" si="4"/>
        <v>1250000</v>
      </c>
    </row>
    <row r="29" ht="43.5" customHeight="1" spans="1:15">
      <c r="A29" s="50">
        <v>3</v>
      </c>
      <c r="B29" s="51" t="s">
        <v>68</v>
      </c>
      <c r="C29" s="51" t="s">
        <v>52</v>
      </c>
      <c r="D29" s="51" t="s">
        <v>69</v>
      </c>
      <c r="E29" s="52"/>
      <c r="F29" s="95">
        <v>1000</v>
      </c>
      <c r="G29" s="95">
        <v>4000</v>
      </c>
      <c r="H29" s="95">
        <v>0</v>
      </c>
      <c r="I29" s="95">
        <v>2000</v>
      </c>
      <c r="J29" s="276"/>
      <c r="K29" s="277">
        <f t="shared" si="0"/>
        <v>50000</v>
      </c>
      <c r="L29" s="278">
        <f t="shared" si="1"/>
        <v>400000</v>
      </c>
      <c r="M29" s="278">
        <f t="shared" si="2"/>
        <v>0</v>
      </c>
      <c r="N29" s="278">
        <f t="shared" si="3"/>
        <v>1000000</v>
      </c>
      <c r="O29" s="279">
        <f t="shared" si="4"/>
        <v>1450000</v>
      </c>
    </row>
    <row r="30" ht="43.5" customHeight="1" spans="1:15">
      <c r="A30" s="50">
        <v>3</v>
      </c>
      <c r="B30" s="51" t="s">
        <v>70</v>
      </c>
      <c r="C30" s="51" t="s">
        <v>52</v>
      </c>
      <c r="D30" s="51" t="s">
        <v>71</v>
      </c>
      <c r="E30" s="52"/>
      <c r="F30" s="95">
        <v>1000</v>
      </c>
      <c r="G30" s="95">
        <v>4000</v>
      </c>
      <c r="H30" s="95">
        <v>0</v>
      </c>
      <c r="I30" s="95">
        <v>1600</v>
      </c>
      <c r="J30" s="276"/>
      <c r="K30" s="277">
        <f t="shared" si="0"/>
        <v>50000</v>
      </c>
      <c r="L30" s="278">
        <f t="shared" si="1"/>
        <v>400000</v>
      </c>
      <c r="M30" s="278">
        <f t="shared" si="2"/>
        <v>0</v>
      </c>
      <c r="N30" s="278">
        <f t="shared" si="3"/>
        <v>800000</v>
      </c>
      <c r="O30" s="279">
        <f t="shared" si="4"/>
        <v>1250000</v>
      </c>
    </row>
    <row r="31" ht="43.5" customHeight="1" spans="1:15">
      <c r="A31" s="50">
        <v>3</v>
      </c>
      <c r="B31" s="51" t="s">
        <v>72</v>
      </c>
      <c r="C31" s="51" t="s">
        <v>27</v>
      </c>
      <c r="D31" s="51" t="s">
        <v>73</v>
      </c>
      <c r="E31" s="52"/>
      <c r="F31" s="95">
        <v>1000</v>
      </c>
      <c r="G31" s="95">
        <v>2000</v>
      </c>
      <c r="H31" s="95">
        <v>1000</v>
      </c>
      <c r="I31" s="95">
        <v>1000</v>
      </c>
      <c r="J31" s="276"/>
      <c r="K31" s="277">
        <f t="shared" si="0"/>
        <v>50000</v>
      </c>
      <c r="L31" s="278">
        <f t="shared" si="1"/>
        <v>200000</v>
      </c>
      <c r="M31" s="278">
        <f t="shared" si="2"/>
        <v>200000</v>
      </c>
      <c r="N31" s="278">
        <f t="shared" si="3"/>
        <v>500000</v>
      </c>
      <c r="O31" s="279">
        <f t="shared" si="4"/>
        <v>950000</v>
      </c>
    </row>
    <row r="32" ht="43.5" customHeight="1" spans="1:15">
      <c r="A32" s="50">
        <v>3</v>
      </c>
      <c r="B32" s="51" t="s">
        <v>74</v>
      </c>
      <c r="C32" s="51" t="s">
        <v>27</v>
      </c>
      <c r="D32" s="51" t="s">
        <v>75</v>
      </c>
      <c r="E32" s="52"/>
      <c r="F32" s="95">
        <v>1000</v>
      </c>
      <c r="G32" s="95">
        <v>2000</v>
      </c>
      <c r="H32" s="95">
        <v>1000</v>
      </c>
      <c r="I32" s="95">
        <v>1000</v>
      </c>
      <c r="J32" s="276"/>
      <c r="K32" s="277">
        <f t="shared" si="0"/>
        <v>50000</v>
      </c>
      <c r="L32" s="278">
        <f t="shared" si="1"/>
        <v>200000</v>
      </c>
      <c r="M32" s="278">
        <f t="shared" si="2"/>
        <v>200000</v>
      </c>
      <c r="N32" s="278">
        <f t="shared" si="3"/>
        <v>500000</v>
      </c>
      <c r="O32" s="279">
        <f t="shared" si="4"/>
        <v>950000</v>
      </c>
    </row>
    <row r="33" ht="43.5" customHeight="1" spans="1:15">
      <c r="A33" s="50">
        <v>4</v>
      </c>
      <c r="B33" s="51" t="s">
        <v>76</v>
      </c>
      <c r="C33" s="51" t="s">
        <v>22</v>
      </c>
      <c r="D33" s="51" t="s">
        <v>77</v>
      </c>
      <c r="E33" s="52"/>
      <c r="F33" s="95">
        <v>1000</v>
      </c>
      <c r="G33" s="95">
        <v>2000</v>
      </c>
      <c r="H33" s="95">
        <v>1000</v>
      </c>
      <c r="I33" s="95">
        <v>1000</v>
      </c>
      <c r="J33" s="276"/>
      <c r="K33" s="277">
        <f t="shared" si="0"/>
        <v>50000</v>
      </c>
      <c r="L33" s="278">
        <f t="shared" si="1"/>
        <v>200000</v>
      </c>
      <c r="M33" s="278">
        <f t="shared" si="2"/>
        <v>200000</v>
      </c>
      <c r="N33" s="278">
        <f t="shared" si="3"/>
        <v>500000</v>
      </c>
      <c r="O33" s="279">
        <f t="shared" si="4"/>
        <v>950000</v>
      </c>
    </row>
    <row r="34" ht="43.5" customHeight="1" spans="1:15">
      <c r="A34" s="50">
        <v>4</v>
      </c>
      <c r="B34" s="51" t="s">
        <v>78</v>
      </c>
      <c r="C34" s="51" t="s">
        <v>22</v>
      </c>
      <c r="D34" s="51" t="s">
        <v>79</v>
      </c>
      <c r="E34" s="52"/>
      <c r="F34" s="95">
        <v>1000</v>
      </c>
      <c r="G34" s="95">
        <v>2000</v>
      </c>
      <c r="H34" s="95">
        <v>1000</v>
      </c>
      <c r="I34" s="95">
        <v>2000</v>
      </c>
      <c r="J34" s="276"/>
      <c r="K34" s="277">
        <f t="shared" si="0"/>
        <v>50000</v>
      </c>
      <c r="L34" s="278">
        <f t="shared" si="1"/>
        <v>200000</v>
      </c>
      <c r="M34" s="278">
        <f t="shared" si="2"/>
        <v>200000</v>
      </c>
      <c r="N34" s="278">
        <f t="shared" si="3"/>
        <v>1000000</v>
      </c>
      <c r="O34" s="279">
        <f t="shared" si="4"/>
        <v>1450000</v>
      </c>
    </row>
    <row r="35" ht="43.5" customHeight="1" spans="1:15">
      <c r="A35" s="50">
        <v>4</v>
      </c>
      <c r="B35" s="51" t="s">
        <v>80</v>
      </c>
      <c r="C35" s="51" t="s">
        <v>27</v>
      </c>
      <c r="D35" s="51" t="s">
        <v>81</v>
      </c>
      <c r="E35" s="52"/>
      <c r="F35" s="95">
        <v>1000</v>
      </c>
      <c r="G35" s="95">
        <v>3000</v>
      </c>
      <c r="H35" s="95">
        <v>0</v>
      </c>
      <c r="I35" s="95">
        <v>800</v>
      </c>
      <c r="J35" s="276"/>
      <c r="K35" s="277">
        <f t="shared" si="0"/>
        <v>50000</v>
      </c>
      <c r="L35" s="278">
        <f t="shared" si="1"/>
        <v>300000</v>
      </c>
      <c r="M35" s="278">
        <f t="shared" si="2"/>
        <v>0</v>
      </c>
      <c r="N35" s="278">
        <f t="shared" si="3"/>
        <v>400000</v>
      </c>
      <c r="O35" s="279">
        <f t="shared" si="4"/>
        <v>750000</v>
      </c>
    </row>
    <row r="36" ht="43.5" customHeight="1" spans="1:15">
      <c r="A36" s="50">
        <v>4</v>
      </c>
      <c r="B36" s="51" t="s">
        <v>82</v>
      </c>
      <c r="C36" s="51" t="s">
        <v>27</v>
      </c>
      <c r="D36" s="51" t="s">
        <v>83</v>
      </c>
      <c r="E36" s="52"/>
      <c r="F36" s="95">
        <v>1000</v>
      </c>
      <c r="G36" s="95">
        <v>4000</v>
      </c>
      <c r="H36" s="95">
        <v>0</v>
      </c>
      <c r="I36" s="95">
        <v>2000</v>
      </c>
      <c r="J36" s="276"/>
      <c r="K36" s="277">
        <f t="shared" si="0"/>
        <v>50000</v>
      </c>
      <c r="L36" s="278">
        <f t="shared" si="1"/>
        <v>400000</v>
      </c>
      <c r="M36" s="278">
        <f t="shared" si="2"/>
        <v>0</v>
      </c>
      <c r="N36" s="278">
        <f t="shared" si="3"/>
        <v>1000000</v>
      </c>
      <c r="O36" s="279">
        <f t="shared" si="4"/>
        <v>1450000</v>
      </c>
    </row>
    <row r="37" ht="43.5" customHeight="1" spans="1:15">
      <c r="A37" s="50">
        <v>4</v>
      </c>
      <c r="B37" s="51" t="s">
        <v>84</v>
      </c>
      <c r="C37" s="51" t="s">
        <v>52</v>
      </c>
      <c r="D37" s="51" t="s">
        <v>85</v>
      </c>
      <c r="E37" s="52"/>
      <c r="F37" s="95">
        <v>1000</v>
      </c>
      <c r="G37" s="95">
        <v>3000</v>
      </c>
      <c r="H37" s="95">
        <v>0</v>
      </c>
      <c r="I37" s="95">
        <v>800</v>
      </c>
      <c r="J37" s="276"/>
      <c r="K37" s="277">
        <f t="shared" si="0"/>
        <v>50000</v>
      </c>
      <c r="L37" s="278">
        <f t="shared" si="1"/>
        <v>300000</v>
      </c>
      <c r="M37" s="278">
        <f t="shared" si="2"/>
        <v>0</v>
      </c>
      <c r="N37" s="278">
        <f t="shared" si="3"/>
        <v>400000</v>
      </c>
      <c r="O37" s="279">
        <f t="shared" si="4"/>
        <v>750000</v>
      </c>
    </row>
    <row r="38" ht="43.5" customHeight="1" spans="1:15">
      <c r="A38" s="50">
        <v>4</v>
      </c>
      <c r="B38" s="51" t="s">
        <v>86</v>
      </c>
      <c r="C38" s="51" t="s">
        <v>27</v>
      </c>
      <c r="D38" s="51" t="s">
        <v>87</v>
      </c>
      <c r="E38" s="52"/>
      <c r="F38" s="95">
        <v>1000</v>
      </c>
      <c r="G38" s="95">
        <v>2000</v>
      </c>
      <c r="H38" s="95">
        <v>1000</v>
      </c>
      <c r="I38" s="95">
        <v>1000</v>
      </c>
      <c r="J38" s="276"/>
      <c r="K38" s="277">
        <f t="shared" si="0"/>
        <v>50000</v>
      </c>
      <c r="L38" s="278">
        <f t="shared" si="1"/>
        <v>200000</v>
      </c>
      <c r="M38" s="278">
        <f t="shared" si="2"/>
        <v>200000</v>
      </c>
      <c r="N38" s="278">
        <f t="shared" si="3"/>
        <v>500000</v>
      </c>
      <c r="O38" s="279">
        <f t="shared" si="4"/>
        <v>950000</v>
      </c>
    </row>
    <row r="39" ht="43.5" customHeight="1" spans="1:15">
      <c r="A39" s="50">
        <v>5</v>
      </c>
      <c r="B39" s="51" t="s">
        <v>88</v>
      </c>
      <c r="C39" s="51" t="s">
        <v>22</v>
      </c>
      <c r="D39" s="51" t="s">
        <v>89</v>
      </c>
      <c r="E39" s="52"/>
      <c r="F39" s="95">
        <v>2000</v>
      </c>
      <c r="G39" s="95">
        <v>2000</v>
      </c>
      <c r="H39" s="95">
        <v>0</v>
      </c>
      <c r="I39" s="95">
        <v>4000</v>
      </c>
      <c r="J39" s="276"/>
      <c r="K39" s="277">
        <f t="shared" si="0"/>
        <v>100000</v>
      </c>
      <c r="L39" s="278">
        <f t="shared" si="1"/>
        <v>200000</v>
      </c>
      <c r="M39" s="278">
        <f t="shared" si="2"/>
        <v>0</v>
      </c>
      <c r="N39" s="278">
        <f t="shared" si="3"/>
        <v>2000000</v>
      </c>
      <c r="O39" s="279">
        <f t="shared" si="4"/>
        <v>2300000</v>
      </c>
    </row>
    <row r="40" ht="43.5" customHeight="1" spans="1:15">
      <c r="A40" s="50">
        <v>5</v>
      </c>
      <c r="B40" s="51" t="s">
        <v>90</v>
      </c>
      <c r="C40" s="51" t="s">
        <v>27</v>
      </c>
      <c r="D40" s="51" t="s">
        <v>91</v>
      </c>
      <c r="E40" s="52"/>
      <c r="F40" s="95">
        <v>1000</v>
      </c>
      <c r="G40" s="95">
        <v>2000</v>
      </c>
      <c r="H40" s="95">
        <v>1000</v>
      </c>
      <c r="I40" s="95">
        <v>1600</v>
      </c>
      <c r="J40" s="276"/>
      <c r="K40" s="277">
        <f t="shared" si="0"/>
        <v>50000</v>
      </c>
      <c r="L40" s="278">
        <f t="shared" si="1"/>
        <v>200000</v>
      </c>
      <c r="M40" s="278">
        <f t="shared" si="2"/>
        <v>200000</v>
      </c>
      <c r="N40" s="278">
        <f t="shared" si="3"/>
        <v>800000</v>
      </c>
      <c r="O40" s="279">
        <f t="shared" si="4"/>
        <v>1250000</v>
      </c>
    </row>
    <row r="41" ht="43.5" customHeight="1" spans="1:15">
      <c r="A41" s="50">
        <v>5</v>
      </c>
      <c r="B41" s="51" t="s">
        <v>92</v>
      </c>
      <c r="C41" s="51" t="s">
        <v>27</v>
      </c>
      <c r="D41" s="51" t="s">
        <v>93</v>
      </c>
      <c r="E41" s="52"/>
      <c r="F41" s="95">
        <v>2000</v>
      </c>
      <c r="G41" s="95">
        <v>2000</v>
      </c>
      <c r="H41" s="95">
        <v>0</v>
      </c>
      <c r="I41" s="95">
        <v>4000</v>
      </c>
      <c r="J41" s="276"/>
      <c r="K41" s="277">
        <f t="shared" si="0"/>
        <v>100000</v>
      </c>
      <c r="L41" s="278">
        <f t="shared" si="1"/>
        <v>200000</v>
      </c>
      <c r="M41" s="278">
        <f t="shared" si="2"/>
        <v>0</v>
      </c>
      <c r="N41" s="278">
        <f t="shared" si="3"/>
        <v>2000000</v>
      </c>
      <c r="O41" s="279">
        <f t="shared" si="4"/>
        <v>2300000</v>
      </c>
    </row>
    <row r="42" ht="43.5" customHeight="1" spans="1:15">
      <c r="A42" s="50">
        <v>5</v>
      </c>
      <c r="B42" s="51" t="s">
        <v>94</v>
      </c>
      <c r="C42" s="51" t="s">
        <v>27</v>
      </c>
      <c r="D42" s="51" t="s">
        <v>95</v>
      </c>
      <c r="E42" s="52"/>
      <c r="F42" s="95">
        <v>1000</v>
      </c>
      <c r="G42" s="95">
        <v>4000</v>
      </c>
      <c r="H42" s="95">
        <v>0</v>
      </c>
      <c r="I42" s="95">
        <v>2000</v>
      </c>
      <c r="J42" s="276"/>
      <c r="K42" s="277">
        <f t="shared" si="0"/>
        <v>50000</v>
      </c>
      <c r="L42" s="278">
        <f t="shared" si="1"/>
        <v>400000</v>
      </c>
      <c r="M42" s="278">
        <f t="shared" si="2"/>
        <v>0</v>
      </c>
      <c r="N42" s="278">
        <f t="shared" si="3"/>
        <v>1000000</v>
      </c>
      <c r="O42" s="279">
        <f t="shared" si="4"/>
        <v>1450000</v>
      </c>
    </row>
    <row r="43" ht="43.5" customHeight="1" spans="1:15">
      <c r="A43" s="50">
        <v>5</v>
      </c>
      <c r="B43" s="51" t="s">
        <v>96</v>
      </c>
      <c r="C43" s="51" t="s">
        <v>27</v>
      </c>
      <c r="D43" s="51" t="s">
        <v>97</v>
      </c>
      <c r="E43" s="52"/>
      <c r="F43" s="95">
        <v>1000</v>
      </c>
      <c r="G43" s="95">
        <v>4000</v>
      </c>
      <c r="H43" s="95">
        <v>0</v>
      </c>
      <c r="I43" s="95">
        <v>2000</v>
      </c>
      <c r="J43" s="276"/>
      <c r="K43" s="277">
        <f t="shared" si="0"/>
        <v>50000</v>
      </c>
      <c r="L43" s="278">
        <f t="shared" si="1"/>
        <v>400000</v>
      </c>
      <c r="M43" s="278">
        <f t="shared" si="2"/>
        <v>0</v>
      </c>
      <c r="N43" s="278">
        <f t="shared" si="3"/>
        <v>1000000</v>
      </c>
      <c r="O43" s="279">
        <f t="shared" si="4"/>
        <v>1450000</v>
      </c>
    </row>
    <row r="44" ht="43.5" customHeight="1" spans="1:15">
      <c r="A44" s="50">
        <v>5</v>
      </c>
      <c r="B44" s="51" t="s">
        <v>98</v>
      </c>
      <c r="C44" s="51" t="s">
        <v>27</v>
      </c>
      <c r="D44" s="51" t="s">
        <v>99</v>
      </c>
      <c r="E44" s="52"/>
      <c r="F44" s="95">
        <v>1000</v>
      </c>
      <c r="G44" s="95">
        <v>4000</v>
      </c>
      <c r="H44" s="95">
        <v>0</v>
      </c>
      <c r="I44" s="95">
        <v>1000</v>
      </c>
      <c r="J44" s="276"/>
      <c r="K44" s="277">
        <f t="shared" si="0"/>
        <v>50000</v>
      </c>
      <c r="L44" s="278">
        <f t="shared" si="1"/>
        <v>400000</v>
      </c>
      <c r="M44" s="278">
        <f t="shared" si="2"/>
        <v>0</v>
      </c>
      <c r="N44" s="278">
        <f t="shared" si="3"/>
        <v>500000</v>
      </c>
      <c r="O44" s="279">
        <f t="shared" si="4"/>
        <v>950000</v>
      </c>
    </row>
    <row r="45" ht="43.5" customHeight="1" spans="1:15">
      <c r="A45" s="50">
        <v>5</v>
      </c>
      <c r="B45" s="51" t="s">
        <v>100</v>
      </c>
      <c r="C45" s="51" t="s">
        <v>27</v>
      </c>
      <c r="D45" s="51" t="s">
        <v>101</v>
      </c>
      <c r="E45" s="52"/>
      <c r="F45" s="95">
        <v>1000</v>
      </c>
      <c r="G45" s="95">
        <v>4000</v>
      </c>
      <c r="H45" s="95">
        <v>0</v>
      </c>
      <c r="I45" s="95">
        <v>2000</v>
      </c>
      <c r="J45" s="276"/>
      <c r="K45" s="277">
        <f t="shared" si="0"/>
        <v>50000</v>
      </c>
      <c r="L45" s="278">
        <f t="shared" si="1"/>
        <v>400000</v>
      </c>
      <c r="M45" s="278">
        <f t="shared" si="2"/>
        <v>0</v>
      </c>
      <c r="N45" s="278">
        <f t="shared" si="3"/>
        <v>1000000</v>
      </c>
      <c r="O45" s="279">
        <f t="shared" si="4"/>
        <v>1450000</v>
      </c>
    </row>
    <row r="46" ht="43.5" customHeight="1" spans="1:15">
      <c r="A46" s="50">
        <v>5</v>
      </c>
      <c r="B46" s="51" t="s">
        <v>102</v>
      </c>
      <c r="C46" s="51" t="s">
        <v>27</v>
      </c>
      <c r="D46" s="51" t="s">
        <v>103</v>
      </c>
      <c r="E46" s="52"/>
      <c r="F46" s="95">
        <v>1000</v>
      </c>
      <c r="G46" s="95">
        <v>4000</v>
      </c>
      <c r="H46" s="95">
        <v>0</v>
      </c>
      <c r="I46" s="95">
        <v>2000</v>
      </c>
      <c r="J46" s="276"/>
      <c r="K46" s="277">
        <f t="shared" si="0"/>
        <v>50000</v>
      </c>
      <c r="L46" s="278">
        <f t="shared" si="1"/>
        <v>400000</v>
      </c>
      <c r="M46" s="278">
        <f t="shared" si="2"/>
        <v>0</v>
      </c>
      <c r="N46" s="278">
        <f t="shared" si="3"/>
        <v>1000000</v>
      </c>
      <c r="O46" s="279">
        <f t="shared" si="4"/>
        <v>1450000</v>
      </c>
    </row>
    <row r="47" ht="43.5" customHeight="1" spans="1:15">
      <c r="A47" s="50">
        <v>5</v>
      </c>
      <c r="B47" s="51" t="s">
        <v>104</v>
      </c>
      <c r="C47" s="51" t="s">
        <v>52</v>
      </c>
      <c r="D47" s="51" t="s">
        <v>105</v>
      </c>
      <c r="E47" s="52"/>
      <c r="F47" s="95">
        <v>1000</v>
      </c>
      <c r="G47" s="95">
        <v>4000</v>
      </c>
      <c r="H47" s="95">
        <v>0</v>
      </c>
      <c r="I47" s="95">
        <v>2000</v>
      </c>
      <c r="J47" s="276"/>
      <c r="K47" s="277">
        <f t="shared" si="0"/>
        <v>50000</v>
      </c>
      <c r="L47" s="278">
        <f t="shared" si="1"/>
        <v>400000</v>
      </c>
      <c r="M47" s="278">
        <f t="shared" si="2"/>
        <v>0</v>
      </c>
      <c r="N47" s="278">
        <f t="shared" si="3"/>
        <v>1000000</v>
      </c>
      <c r="O47" s="279">
        <f t="shared" si="4"/>
        <v>1450000</v>
      </c>
    </row>
    <row r="48" ht="43.5" customHeight="1" spans="1:15">
      <c r="A48" s="50">
        <v>5</v>
      </c>
      <c r="B48" s="51" t="s">
        <v>106</v>
      </c>
      <c r="C48" s="51" t="s">
        <v>52</v>
      </c>
      <c r="D48" s="51" t="s">
        <v>107</v>
      </c>
      <c r="E48" s="52"/>
      <c r="F48" s="95">
        <v>2000</v>
      </c>
      <c r="G48" s="95">
        <v>2000</v>
      </c>
      <c r="H48" s="95">
        <v>0</v>
      </c>
      <c r="I48" s="95">
        <v>4000</v>
      </c>
      <c r="J48" s="276"/>
      <c r="K48" s="277">
        <f t="shared" si="0"/>
        <v>100000</v>
      </c>
      <c r="L48" s="278">
        <f t="shared" si="1"/>
        <v>200000</v>
      </c>
      <c r="M48" s="278">
        <f t="shared" si="2"/>
        <v>0</v>
      </c>
      <c r="N48" s="278">
        <f t="shared" si="3"/>
        <v>2000000</v>
      </c>
      <c r="O48" s="279">
        <f t="shared" si="4"/>
        <v>2300000</v>
      </c>
    </row>
    <row r="49" ht="43.5" customHeight="1" spans="1:15">
      <c r="A49" s="50">
        <v>5</v>
      </c>
      <c r="B49" s="51" t="s">
        <v>108</v>
      </c>
      <c r="C49" s="51" t="s">
        <v>27</v>
      </c>
      <c r="D49" s="51" t="s">
        <v>109</v>
      </c>
      <c r="E49" s="52"/>
      <c r="F49" s="95">
        <v>1000</v>
      </c>
      <c r="G49" s="95">
        <v>2000</v>
      </c>
      <c r="H49" s="95">
        <v>1000</v>
      </c>
      <c r="I49" s="95">
        <v>1000</v>
      </c>
      <c r="J49" s="276"/>
      <c r="K49" s="277">
        <f t="shared" si="0"/>
        <v>50000</v>
      </c>
      <c r="L49" s="278">
        <f t="shared" si="1"/>
        <v>200000</v>
      </c>
      <c r="M49" s="278">
        <f t="shared" si="2"/>
        <v>200000</v>
      </c>
      <c r="N49" s="278">
        <f t="shared" si="3"/>
        <v>500000</v>
      </c>
      <c r="O49" s="279">
        <f t="shared" si="4"/>
        <v>950000</v>
      </c>
    </row>
    <row r="50" ht="43.5" customHeight="1" spans="1:15">
      <c r="A50" s="50">
        <v>5</v>
      </c>
      <c r="B50" s="51" t="s">
        <v>110</v>
      </c>
      <c r="C50" s="51" t="s">
        <v>27</v>
      </c>
      <c r="D50" s="51" t="s">
        <v>111</v>
      </c>
      <c r="E50" s="52"/>
      <c r="F50" s="95">
        <v>1000</v>
      </c>
      <c r="G50" s="95">
        <v>2000</v>
      </c>
      <c r="H50" s="95">
        <v>1000</v>
      </c>
      <c r="I50" s="95">
        <v>1000</v>
      </c>
      <c r="J50" s="276"/>
      <c r="K50" s="277">
        <f t="shared" si="0"/>
        <v>50000</v>
      </c>
      <c r="L50" s="278">
        <f t="shared" si="1"/>
        <v>200000</v>
      </c>
      <c r="M50" s="278">
        <f t="shared" si="2"/>
        <v>200000</v>
      </c>
      <c r="N50" s="278">
        <f t="shared" si="3"/>
        <v>500000</v>
      </c>
      <c r="O50" s="279">
        <f t="shared" si="4"/>
        <v>950000</v>
      </c>
    </row>
    <row r="51" ht="43.5" customHeight="1" spans="1:15">
      <c r="A51" s="50">
        <v>6</v>
      </c>
      <c r="B51" s="51" t="s">
        <v>112</v>
      </c>
      <c r="C51" s="51" t="s">
        <v>22</v>
      </c>
      <c r="D51" s="51" t="s">
        <v>113</v>
      </c>
      <c r="E51" s="52"/>
      <c r="F51" s="95">
        <v>1000</v>
      </c>
      <c r="G51" s="95">
        <v>2000</v>
      </c>
      <c r="H51" s="95">
        <v>1000</v>
      </c>
      <c r="I51" s="95">
        <v>1600</v>
      </c>
      <c r="J51" s="276"/>
      <c r="K51" s="277">
        <f t="shared" si="0"/>
        <v>50000</v>
      </c>
      <c r="L51" s="278">
        <f t="shared" si="1"/>
        <v>200000</v>
      </c>
      <c r="M51" s="278">
        <f t="shared" si="2"/>
        <v>200000</v>
      </c>
      <c r="N51" s="278">
        <f t="shared" si="3"/>
        <v>800000</v>
      </c>
      <c r="O51" s="279">
        <f t="shared" si="4"/>
        <v>1250000</v>
      </c>
    </row>
    <row r="52" ht="43.5" customHeight="1" spans="1:15">
      <c r="A52" s="50">
        <v>6</v>
      </c>
      <c r="B52" s="51" t="s">
        <v>114</v>
      </c>
      <c r="C52" s="51" t="s">
        <v>27</v>
      </c>
      <c r="D52" s="51" t="s">
        <v>115</v>
      </c>
      <c r="E52" s="52"/>
      <c r="F52" s="95">
        <v>1000</v>
      </c>
      <c r="G52" s="95">
        <v>3000</v>
      </c>
      <c r="H52" s="95">
        <v>0</v>
      </c>
      <c r="I52" s="95">
        <v>800</v>
      </c>
      <c r="J52" s="276"/>
      <c r="K52" s="277">
        <f t="shared" si="0"/>
        <v>50000</v>
      </c>
      <c r="L52" s="278">
        <f t="shared" si="1"/>
        <v>300000</v>
      </c>
      <c r="M52" s="278">
        <f t="shared" si="2"/>
        <v>0</v>
      </c>
      <c r="N52" s="278">
        <f t="shared" si="3"/>
        <v>400000</v>
      </c>
      <c r="O52" s="279">
        <f t="shared" si="4"/>
        <v>750000</v>
      </c>
    </row>
    <row r="53" ht="43.5" customHeight="1" spans="1:15">
      <c r="A53" s="50">
        <v>6</v>
      </c>
      <c r="B53" s="51" t="s">
        <v>116</v>
      </c>
      <c r="C53" s="51" t="s">
        <v>27</v>
      </c>
      <c r="D53" s="51" t="s">
        <v>117</v>
      </c>
      <c r="E53" s="52"/>
      <c r="F53" s="95">
        <v>1000</v>
      </c>
      <c r="G53" s="95">
        <v>1500</v>
      </c>
      <c r="H53" s="95">
        <v>0</v>
      </c>
      <c r="I53" s="95">
        <v>600</v>
      </c>
      <c r="J53" s="276"/>
      <c r="K53" s="277">
        <f t="shared" si="0"/>
        <v>50000</v>
      </c>
      <c r="L53" s="278">
        <f t="shared" si="1"/>
        <v>150000</v>
      </c>
      <c r="M53" s="278">
        <f t="shared" si="2"/>
        <v>0</v>
      </c>
      <c r="N53" s="278">
        <f t="shared" si="3"/>
        <v>300000</v>
      </c>
      <c r="O53" s="279">
        <f t="shared" si="4"/>
        <v>500000</v>
      </c>
    </row>
    <row r="54" ht="43.5" customHeight="1" spans="1:15">
      <c r="A54" s="50">
        <v>6</v>
      </c>
      <c r="B54" s="51" t="s">
        <v>118</v>
      </c>
      <c r="C54" s="51" t="s">
        <v>27</v>
      </c>
      <c r="D54" s="51" t="s">
        <v>119</v>
      </c>
      <c r="E54" s="52"/>
      <c r="F54" s="95">
        <v>1000</v>
      </c>
      <c r="G54" s="95">
        <v>3000</v>
      </c>
      <c r="H54" s="95">
        <v>0</v>
      </c>
      <c r="I54" s="95">
        <v>800</v>
      </c>
      <c r="J54" s="276"/>
      <c r="K54" s="277">
        <f t="shared" si="0"/>
        <v>50000</v>
      </c>
      <c r="L54" s="278">
        <f t="shared" si="1"/>
        <v>300000</v>
      </c>
      <c r="M54" s="278">
        <f t="shared" si="2"/>
        <v>0</v>
      </c>
      <c r="N54" s="278">
        <f t="shared" si="3"/>
        <v>400000</v>
      </c>
      <c r="O54" s="279">
        <f t="shared" si="4"/>
        <v>750000</v>
      </c>
    </row>
    <row r="55" ht="43.5" customHeight="1" spans="1:15">
      <c r="A55" s="50">
        <v>6</v>
      </c>
      <c r="B55" s="51" t="s">
        <v>120</v>
      </c>
      <c r="C55" s="51" t="s">
        <v>27</v>
      </c>
      <c r="D55" s="51" t="s">
        <v>121</v>
      </c>
      <c r="E55" s="52"/>
      <c r="F55" s="95">
        <v>1000</v>
      </c>
      <c r="G55" s="95">
        <v>3000</v>
      </c>
      <c r="H55" s="95">
        <v>0</v>
      </c>
      <c r="I55" s="95">
        <v>800</v>
      </c>
      <c r="J55" s="276"/>
      <c r="K55" s="277">
        <f t="shared" si="0"/>
        <v>50000</v>
      </c>
      <c r="L55" s="278">
        <f t="shared" si="1"/>
        <v>300000</v>
      </c>
      <c r="M55" s="278">
        <f t="shared" si="2"/>
        <v>0</v>
      </c>
      <c r="N55" s="278">
        <f t="shared" si="3"/>
        <v>400000</v>
      </c>
      <c r="O55" s="279">
        <f t="shared" si="4"/>
        <v>750000</v>
      </c>
    </row>
    <row r="56" ht="43.5" customHeight="1" spans="1:15">
      <c r="A56" s="50">
        <v>7</v>
      </c>
      <c r="B56" s="51" t="s">
        <v>122</v>
      </c>
      <c r="C56" s="51" t="s">
        <v>22</v>
      </c>
      <c r="D56" s="51" t="s">
        <v>123</v>
      </c>
      <c r="E56" s="52"/>
      <c r="F56" s="95">
        <v>1000</v>
      </c>
      <c r="G56" s="95">
        <v>4000</v>
      </c>
      <c r="H56" s="95">
        <v>0</v>
      </c>
      <c r="I56" s="95">
        <v>1000</v>
      </c>
      <c r="J56" s="276"/>
      <c r="K56" s="277">
        <f t="shared" si="0"/>
        <v>50000</v>
      </c>
      <c r="L56" s="278">
        <f t="shared" si="1"/>
        <v>400000</v>
      </c>
      <c r="M56" s="278">
        <f t="shared" si="2"/>
        <v>0</v>
      </c>
      <c r="N56" s="278">
        <f t="shared" si="3"/>
        <v>500000</v>
      </c>
      <c r="O56" s="279">
        <f t="shared" si="4"/>
        <v>950000</v>
      </c>
    </row>
    <row r="57" ht="43.5" customHeight="1" spans="1:15">
      <c r="A57" s="50">
        <v>7</v>
      </c>
      <c r="B57" s="51" t="s">
        <v>124</v>
      </c>
      <c r="C57" s="51" t="s">
        <v>22</v>
      </c>
      <c r="D57" s="51" t="s">
        <v>125</v>
      </c>
      <c r="E57" s="52"/>
      <c r="F57" s="95">
        <v>1000</v>
      </c>
      <c r="G57" s="95">
        <v>4000</v>
      </c>
      <c r="H57" s="95">
        <v>0</v>
      </c>
      <c r="I57" s="95">
        <v>2000</v>
      </c>
      <c r="J57" s="276"/>
      <c r="K57" s="277">
        <f t="shared" si="0"/>
        <v>50000</v>
      </c>
      <c r="L57" s="278">
        <f t="shared" si="1"/>
        <v>400000</v>
      </c>
      <c r="M57" s="278">
        <f t="shared" si="2"/>
        <v>0</v>
      </c>
      <c r="N57" s="278">
        <f t="shared" si="3"/>
        <v>1000000</v>
      </c>
      <c r="O57" s="279">
        <f t="shared" si="4"/>
        <v>1450000</v>
      </c>
    </row>
    <row r="58" ht="43.5" customHeight="1" spans="1:15">
      <c r="A58" s="50">
        <v>7</v>
      </c>
      <c r="B58" s="51" t="s">
        <v>126</v>
      </c>
      <c r="C58" s="51" t="s">
        <v>22</v>
      </c>
      <c r="D58" s="51" t="s">
        <v>127</v>
      </c>
      <c r="E58" s="52"/>
      <c r="F58" s="95">
        <v>1000</v>
      </c>
      <c r="G58" s="95">
        <v>3000</v>
      </c>
      <c r="H58" s="95">
        <v>0</v>
      </c>
      <c r="I58" s="95">
        <v>800</v>
      </c>
      <c r="J58" s="276"/>
      <c r="K58" s="277">
        <f t="shared" si="0"/>
        <v>50000</v>
      </c>
      <c r="L58" s="278">
        <f t="shared" si="1"/>
        <v>300000</v>
      </c>
      <c r="M58" s="278">
        <f t="shared" si="2"/>
        <v>0</v>
      </c>
      <c r="N58" s="278">
        <f t="shared" si="3"/>
        <v>400000</v>
      </c>
      <c r="O58" s="279">
        <f t="shared" si="4"/>
        <v>750000</v>
      </c>
    </row>
    <row r="59" ht="43.5" customHeight="1" spans="1:15">
      <c r="A59" s="50">
        <v>7</v>
      </c>
      <c r="B59" s="51" t="s">
        <v>128</v>
      </c>
      <c r="C59" s="51" t="s">
        <v>22</v>
      </c>
      <c r="D59" s="51" t="s">
        <v>129</v>
      </c>
      <c r="E59" s="52"/>
      <c r="F59" s="95">
        <v>1000</v>
      </c>
      <c r="G59" s="95">
        <v>3000</v>
      </c>
      <c r="H59" s="95">
        <v>0</v>
      </c>
      <c r="I59" s="95">
        <v>800</v>
      </c>
      <c r="J59" s="276"/>
      <c r="K59" s="277">
        <f t="shared" si="0"/>
        <v>50000</v>
      </c>
      <c r="L59" s="278">
        <f t="shared" si="1"/>
        <v>300000</v>
      </c>
      <c r="M59" s="278">
        <f t="shared" si="2"/>
        <v>0</v>
      </c>
      <c r="N59" s="278">
        <f t="shared" si="3"/>
        <v>400000</v>
      </c>
      <c r="O59" s="279">
        <f t="shared" si="4"/>
        <v>750000</v>
      </c>
    </row>
    <row r="60" ht="43.5" customHeight="1" spans="1:15">
      <c r="A60" s="50">
        <v>7</v>
      </c>
      <c r="B60" s="51" t="s">
        <v>130</v>
      </c>
      <c r="C60" s="51" t="s">
        <v>27</v>
      </c>
      <c r="D60" s="51" t="s">
        <v>131</v>
      </c>
      <c r="E60" s="52"/>
      <c r="F60" s="95">
        <v>1000</v>
      </c>
      <c r="G60" s="95">
        <v>4000</v>
      </c>
      <c r="H60" s="95">
        <v>0</v>
      </c>
      <c r="I60" s="95">
        <v>1000</v>
      </c>
      <c r="J60" s="276"/>
      <c r="K60" s="277">
        <f t="shared" si="0"/>
        <v>50000</v>
      </c>
      <c r="L60" s="278">
        <f t="shared" si="1"/>
        <v>400000</v>
      </c>
      <c r="M60" s="278">
        <f t="shared" si="2"/>
        <v>0</v>
      </c>
      <c r="N60" s="278">
        <f t="shared" si="3"/>
        <v>500000</v>
      </c>
      <c r="O60" s="279">
        <f t="shared" si="4"/>
        <v>950000</v>
      </c>
    </row>
    <row r="61" ht="43.5" customHeight="1" spans="1:15">
      <c r="A61" s="50">
        <v>7</v>
      </c>
      <c r="B61" s="51" t="s">
        <v>132</v>
      </c>
      <c r="C61" s="51" t="s">
        <v>27</v>
      </c>
      <c r="D61" s="51" t="s">
        <v>133</v>
      </c>
      <c r="E61" s="52"/>
      <c r="F61" s="95">
        <v>1000</v>
      </c>
      <c r="G61" s="95">
        <v>3000</v>
      </c>
      <c r="H61" s="95">
        <v>0</v>
      </c>
      <c r="I61" s="95">
        <v>800</v>
      </c>
      <c r="J61" s="276"/>
      <c r="K61" s="277">
        <f t="shared" si="0"/>
        <v>50000</v>
      </c>
      <c r="L61" s="278">
        <f t="shared" si="1"/>
        <v>300000</v>
      </c>
      <c r="M61" s="278">
        <f t="shared" si="2"/>
        <v>0</v>
      </c>
      <c r="N61" s="278">
        <f t="shared" si="3"/>
        <v>400000</v>
      </c>
      <c r="O61" s="279">
        <f t="shared" si="4"/>
        <v>750000</v>
      </c>
    </row>
    <row r="62" ht="43.5" customHeight="1" spans="1:15">
      <c r="A62" s="319">
        <v>7</v>
      </c>
      <c r="B62" s="320" t="s">
        <v>134</v>
      </c>
      <c r="C62" s="320" t="s">
        <v>52</v>
      </c>
      <c r="D62" s="320" t="s">
        <v>135</v>
      </c>
      <c r="E62" s="321"/>
      <c r="F62" s="322">
        <v>1000</v>
      </c>
      <c r="G62" s="322">
        <v>4000</v>
      </c>
      <c r="H62" s="322">
        <v>0</v>
      </c>
      <c r="I62" s="322">
        <v>1000</v>
      </c>
      <c r="J62" s="323"/>
      <c r="K62" s="324">
        <f t="shared" si="0"/>
        <v>50000</v>
      </c>
      <c r="L62" s="325">
        <f t="shared" si="1"/>
        <v>400000</v>
      </c>
      <c r="M62" s="325">
        <f t="shared" si="2"/>
        <v>0</v>
      </c>
      <c r="N62" s="325">
        <f t="shared" si="3"/>
        <v>500000</v>
      </c>
      <c r="O62" s="326">
        <f t="shared" si="4"/>
        <v>950000</v>
      </c>
    </row>
    <row r="63" ht="43.5" customHeight="1" spans="1:15">
      <c r="A63" s="319">
        <v>7</v>
      </c>
      <c r="B63" s="320" t="s">
        <v>136</v>
      </c>
      <c r="C63" s="320" t="s">
        <v>52</v>
      </c>
      <c r="D63" s="320" t="s">
        <v>137</v>
      </c>
      <c r="E63" s="321"/>
      <c r="F63" s="322">
        <v>1000</v>
      </c>
      <c r="G63" s="322">
        <v>3000</v>
      </c>
      <c r="H63" s="322">
        <v>0</v>
      </c>
      <c r="I63" s="322">
        <v>800</v>
      </c>
      <c r="J63" s="323"/>
      <c r="K63" s="324">
        <f t="shared" si="0"/>
        <v>50000</v>
      </c>
      <c r="L63" s="325">
        <f t="shared" si="1"/>
        <v>300000</v>
      </c>
      <c r="M63" s="325">
        <f t="shared" si="2"/>
        <v>0</v>
      </c>
      <c r="N63" s="325">
        <f t="shared" si="3"/>
        <v>400000</v>
      </c>
      <c r="O63" s="326">
        <f t="shared" si="4"/>
        <v>750000</v>
      </c>
    </row>
    <row r="64" ht="43.5" customHeight="1" spans="1:15">
      <c r="A64" s="50">
        <v>7</v>
      </c>
      <c r="B64" s="51" t="s">
        <v>138</v>
      </c>
      <c r="C64" s="51" t="s">
        <v>52</v>
      </c>
      <c r="D64" s="51" t="s">
        <v>139</v>
      </c>
      <c r="E64" s="52"/>
      <c r="F64" s="95">
        <v>1000</v>
      </c>
      <c r="G64" s="95">
        <v>1500</v>
      </c>
      <c r="H64" s="95">
        <v>0</v>
      </c>
      <c r="I64" s="95">
        <v>600</v>
      </c>
      <c r="J64" s="276"/>
      <c r="K64" s="277">
        <f t="shared" si="0"/>
        <v>50000</v>
      </c>
      <c r="L64" s="278">
        <f t="shared" si="1"/>
        <v>150000</v>
      </c>
      <c r="M64" s="278">
        <f t="shared" si="2"/>
        <v>0</v>
      </c>
      <c r="N64" s="278">
        <f t="shared" si="3"/>
        <v>300000</v>
      </c>
      <c r="O64" s="279">
        <f t="shared" si="4"/>
        <v>500000</v>
      </c>
    </row>
    <row r="65" ht="43.5" customHeight="1" spans="1:15">
      <c r="A65" s="50">
        <v>8</v>
      </c>
      <c r="B65" s="51" t="s">
        <v>140</v>
      </c>
      <c r="C65" s="51" t="s">
        <v>22</v>
      </c>
      <c r="D65" s="51" t="s">
        <v>141</v>
      </c>
      <c r="E65" s="52"/>
      <c r="F65" s="95">
        <v>1000</v>
      </c>
      <c r="G65" s="95">
        <v>3000</v>
      </c>
      <c r="H65" s="95">
        <v>0</v>
      </c>
      <c r="I65" s="95">
        <v>800</v>
      </c>
      <c r="J65" s="276"/>
      <c r="K65" s="277">
        <f t="shared" si="0"/>
        <v>50000</v>
      </c>
      <c r="L65" s="278">
        <f t="shared" si="1"/>
        <v>300000</v>
      </c>
      <c r="M65" s="278">
        <f t="shared" si="2"/>
        <v>0</v>
      </c>
      <c r="N65" s="278">
        <f t="shared" si="3"/>
        <v>400000</v>
      </c>
      <c r="O65" s="279">
        <f t="shared" si="4"/>
        <v>750000</v>
      </c>
    </row>
    <row r="66" ht="43.5" customHeight="1" spans="1:15">
      <c r="A66" s="50">
        <v>8</v>
      </c>
      <c r="B66" s="51" t="s">
        <v>142</v>
      </c>
      <c r="C66" s="51" t="s">
        <v>22</v>
      </c>
      <c r="D66" s="51" t="s">
        <v>143</v>
      </c>
      <c r="E66" s="52"/>
      <c r="F66" s="95">
        <v>1000</v>
      </c>
      <c r="G66" s="95">
        <v>3000</v>
      </c>
      <c r="H66" s="95">
        <v>0</v>
      </c>
      <c r="I66" s="95">
        <v>800</v>
      </c>
      <c r="J66" s="276"/>
      <c r="K66" s="277">
        <f t="shared" si="0"/>
        <v>50000</v>
      </c>
      <c r="L66" s="278">
        <f t="shared" si="1"/>
        <v>300000</v>
      </c>
      <c r="M66" s="278">
        <f t="shared" si="2"/>
        <v>0</v>
      </c>
      <c r="N66" s="278">
        <f t="shared" si="3"/>
        <v>400000</v>
      </c>
      <c r="O66" s="279">
        <f t="shared" si="4"/>
        <v>750000</v>
      </c>
    </row>
    <row r="67" ht="43.5" customHeight="1" spans="1:15">
      <c r="A67" s="50">
        <v>8</v>
      </c>
      <c r="B67" s="51" t="s">
        <v>144</v>
      </c>
      <c r="C67" s="51" t="s">
        <v>27</v>
      </c>
      <c r="D67" s="51" t="s">
        <v>145</v>
      </c>
      <c r="E67" s="52"/>
      <c r="F67" s="95">
        <v>1000</v>
      </c>
      <c r="G67" s="95">
        <v>1500</v>
      </c>
      <c r="H67" s="95">
        <v>0</v>
      </c>
      <c r="I67" s="95">
        <v>600</v>
      </c>
      <c r="J67" s="276"/>
      <c r="K67" s="277">
        <f t="shared" si="0"/>
        <v>50000</v>
      </c>
      <c r="L67" s="278">
        <f t="shared" si="1"/>
        <v>150000</v>
      </c>
      <c r="M67" s="278">
        <f t="shared" si="2"/>
        <v>0</v>
      </c>
      <c r="N67" s="278">
        <f t="shared" si="3"/>
        <v>300000</v>
      </c>
      <c r="O67" s="279">
        <f t="shared" si="4"/>
        <v>500000</v>
      </c>
    </row>
    <row r="68" ht="43.5" customHeight="1" spans="1:15">
      <c r="A68" s="50">
        <v>8</v>
      </c>
      <c r="B68" s="51" t="s">
        <v>146</v>
      </c>
      <c r="C68" s="51" t="s">
        <v>27</v>
      </c>
      <c r="D68" s="51" t="s">
        <v>147</v>
      </c>
      <c r="E68" s="52"/>
      <c r="F68" s="95">
        <v>1000</v>
      </c>
      <c r="G68" s="95">
        <v>3000</v>
      </c>
      <c r="H68" s="95">
        <v>0</v>
      </c>
      <c r="I68" s="95">
        <v>800</v>
      </c>
      <c r="J68" s="276"/>
      <c r="K68" s="277">
        <f t="shared" si="0"/>
        <v>50000</v>
      </c>
      <c r="L68" s="278">
        <f t="shared" si="1"/>
        <v>300000</v>
      </c>
      <c r="M68" s="278">
        <f t="shared" si="2"/>
        <v>0</v>
      </c>
      <c r="N68" s="278">
        <f t="shared" si="3"/>
        <v>400000</v>
      </c>
      <c r="O68" s="279">
        <f t="shared" si="4"/>
        <v>750000</v>
      </c>
    </row>
    <row r="69" ht="43.5" customHeight="1" spans="1:15">
      <c r="A69" s="50">
        <v>8</v>
      </c>
      <c r="B69" s="51" t="s">
        <v>148</v>
      </c>
      <c r="C69" s="51" t="s">
        <v>27</v>
      </c>
      <c r="D69" s="51" t="s">
        <v>149</v>
      </c>
      <c r="E69" s="52"/>
      <c r="F69" s="95">
        <v>1000</v>
      </c>
      <c r="G69" s="95">
        <v>4000</v>
      </c>
      <c r="H69" s="95">
        <v>0</v>
      </c>
      <c r="I69" s="95">
        <v>1000</v>
      </c>
      <c r="J69" s="276"/>
      <c r="K69" s="277">
        <f t="shared" si="0"/>
        <v>50000</v>
      </c>
      <c r="L69" s="278">
        <f t="shared" si="1"/>
        <v>400000</v>
      </c>
      <c r="M69" s="278">
        <f t="shared" si="2"/>
        <v>0</v>
      </c>
      <c r="N69" s="278">
        <f t="shared" si="3"/>
        <v>500000</v>
      </c>
      <c r="O69" s="279">
        <f t="shared" si="4"/>
        <v>950000</v>
      </c>
    </row>
    <row r="70" ht="43.5" customHeight="1" spans="1:15">
      <c r="A70" s="50">
        <v>9</v>
      </c>
      <c r="B70" s="51" t="s">
        <v>150</v>
      </c>
      <c r="C70" s="51" t="s">
        <v>22</v>
      </c>
      <c r="D70" s="51" t="s">
        <v>151</v>
      </c>
      <c r="E70" s="52"/>
      <c r="F70" s="95">
        <v>1000</v>
      </c>
      <c r="G70" s="95">
        <v>3000</v>
      </c>
      <c r="H70" s="95">
        <v>0</v>
      </c>
      <c r="I70" s="95">
        <v>800</v>
      </c>
      <c r="J70" s="276"/>
      <c r="K70" s="277">
        <f t="shared" si="0"/>
        <v>50000</v>
      </c>
      <c r="L70" s="278">
        <f t="shared" si="1"/>
        <v>300000</v>
      </c>
      <c r="M70" s="278">
        <f t="shared" si="2"/>
        <v>0</v>
      </c>
      <c r="N70" s="278">
        <f t="shared" si="3"/>
        <v>400000</v>
      </c>
      <c r="O70" s="279">
        <f t="shared" si="4"/>
        <v>750000</v>
      </c>
    </row>
    <row r="71" ht="43.5" customHeight="1" spans="1:15">
      <c r="A71" s="50">
        <v>9</v>
      </c>
      <c r="B71" s="51" t="s">
        <v>152</v>
      </c>
      <c r="C71" s="51" t="s">
        <v>22</v>
      </c>
      <c r="D71" s="51" t="s">
        <v>153</v>
      </c>
      <c r="E71" s="52"/>
      <c r="F71" s="95">
        <v>1000</v>
      </c>
      <c r="G71" s="95">
        <v>1500</v>
      </c>
      <c r="H71" s="95">
        <v>0</v>
      </c>
      <c r="I71" s="95">
        <v>600</v>
      </c>
      <c r="J71" s="276"/>
      <c r="K71" s="277">
        <f t="shared" si="0"/>
        <v>50000</v>
      </c>
      <c r="L71" s="278">
        <f t="shared" si="1"/>
        <v>150000</v>
      </c>
      <c r="M71" s="278">
        <f t="shared" si="2"/>
        <v>0</v>
      </c>
      <c r="N71" s="278">
        <f t="shared" si="3"/>
        <v>300000</v>
      </c>
      <c r="O71" s="279">
        <f t="shared" si="4"/>
        <v>500000</v>
      </c>
    </row>
    <row r="72" ht="43.5" customHeight="1" spans="1:15">
      <c r="A72" s="50">
        <v>9</v>
      </c>
      <c r="B72" s="51" t="s">
        <v>154</v>
      </c>
      <c r="C72" s="51" t="s">
        <v>22</v>
      </c>
      <c r="D72" s="51" t="s">
        <v>155</v>
      </c>
      <c r="E72" s="52"/>
      <c r="F72" s="95">
        <v>1000</v>
      </c>
      <c r="G72" s="95">
        <v>4000</v>
      </c>
      <c r="H72" s="95">
        <v>0</v>
      </c>
      <c r="I72" s="95">
        <v>1000</v>
      </c>
      <c r="J72" s="276"/>
      <c r="K72" s="277">
        <f t="shared" ref="K72:K135" si="5">F72*50</f>
        <v>50000</v>
      </c>
      <c r="L72" s="278">
        <f t="shared" ref="L72:L135" si="6">G72*100</f>
        <v>400000</v>
      </c>
      <c r="M72" s="278">
        <f t="shared" ref="M72:M135" si="7">H72*200</f>
        <v>0</v>
      </c>
      <c r="N72" s="278">
        <f t="shared" ref="N72:N135" si="8">I72*500</f>
        <v>500000</v>
      </c>
      <c r="O72" s="279">
        <f t="shared" ref="O72:O135" si="9">SUM(K72:N72)</f>
        <v>950000</v>
      </c>
    </row>
    <row r="73" ht="43.5" customHeight="1" spans="1:15">
      <c r="A73" s="50">
        <v>9</v>
      </c>
      <c r="B73" s="51" t="s">
        <v>156</v>
      </c>
      <c r="C73" s="51" t="s">
        <v>22</v>
      </c>
      <c r="D73" s="51" t="s">
        <v>157</v>
      </c>
      <c r="E73" s="52"/>
      <c r="F73" s="95">
        <v>1000</v>
      </c>
      <c r="G73" s="95">
        <v>4000</v>
      </c>
      <c r="H73" s="95">
        <v>0</v>
      </c>
      <c r="I73" s="95">
        <v>1000</v>
      </c>
      <c r="J73" s="276"/>
      <c r="K73" s="277">
        <f t="shared" si="5"/>
        <v>50000</v>
      </c>
      <c r="L73" s="278">
        <f t="shared" si="6"/>
        <v>400000</v>
      </c>
      <c r="M73" s="278">
        <f t="shared" si="7"/>
        <v>0</v>
      </c>
      <c r="N73" s="278">
        <f t="shared" si="8"/>
        <v>500000</v>
      </c>
      <c r="O73" s="279">
        <f t="shared" si="9"/>
        <v>950000</v>
      </c>
    </row>
    <row r="74" ht="43.5" customHeight="1" spans="1:15">
      <c r="A74" s="50">
        <v>9</v>
      </c>
      <c r="B74" s="51" t="s">
        <v>158</v>
      </c>
      <c r="C74" s="51" t="s">
        <v>27</v>
      </c>
      <c r="D74" s="51" t="s">
        <v>159</v>
      </c>
      <c r="E74" s="52"/>
      <c r="F74" s="95">
        <v>1000</v>
      </c>
      <c r="G74" s="95">
        <v>3000</v>
      </c>
      <c r="H74" s="95">
        <v>0</v>
      </c>
      <c r="I74" s="95">
        <v>800</v>
      </c>
      <c r="J74" s="276"/>
      <c r="K74" s="277">
        <f t="shared" si="5"/>
        <v>50000</v>
      </c>
      <c r="L74" s="278">
        <f t="shared" si="6"/>
        <v>300000</v>
      </c>
      <c r="M74" s="278">
        <f t="shared" si="7"/>
        <v>0</v>
      </c>
      <c r="N74" s="278">
        <f t="shared" si="8"/>
        <v>400000</v>
      </c>
      <c r="O74" s="279">
        <f t="shared" si="9"/>
        <v>750000</v>
      </c>
    </row>
    <row r="75" ht="43.5" customHeight="1" spans="1:15">
      <c r="A75" s="50">
        <v>9</v>
      </c>
      <c r="B75" s="51" t="s">
        <v>160</v>
      </c>
      <c r="C75" s="51" t="s">
        <v>27</v>
      </c>
      <c r="D75" s="51" t="s">
        <v>161</v>
      </c>
      <c r="E75" s="52"/>
      <c r="F75" s="95">
        <v>1000</v>
      </c>
      <c r="G75" s="95">
        <v>3000</v>
      </c>
      <c r="H75" s="95">
        <v>0</v>
      </c>
      <c r="I75" s="95">
        <v>800</v>
      </c>
      <c r="J75" s="276"/>
      <c r="K75" s="277">
        <f t="shared" si="5"/>
        <v>50000</v>
      </c>
      <c r="L75" s="278">
        <f t="shared" si="6"/>
        <v>300000</v>
      </c>
      <c r="M75" s="278">
        <f t="shared" si="7"/>
        <v>0</v>
      </c>
      <c r="N75" s="278">
        <f t="shared" si="8"/>
        <v>400000</v>
      </c>
      <c r="O75" s="279">
        <f t="shared" si="9"/>
        <v>750000</v>
      </c>
    </row>
    <row r="76" ht="43.5" customHeight="1" spans="1:15">
      <c r="A76" s="50">
        <v>9</v>
      </c>
      <c r="B76" s="51" t="s">
        <v>162</v>
      </c>
      <c r="C76" s="51" t="s">
        <v>27</v>
      </c>
      <c r="D76" s="51" t="s">
        <v>163</v>
      </c>
      <c r="E76" s="52"/>
      <c r="F76" s="95">
        <v>1000</v>
      </c>
      <c r="G76" s="95">
        <v>3000</v>
      </c>
      <c r="H76" s="95">
        <v>0</v>
      </c>
      <c r="I76" s="95">
        <v>800</v>
      </c>
      <c r="J76" s="276"/>
      <c r="K76" s="277">
        <f t="shared" si="5"/>
        <v>50000</v>
      </c>
      <c r="L76" s="278">
        <f t="shared" si="6"/>
        <v>300000</v>
      </c>
      <c r="M76" s="278">
        <f t="shared" si="7"/>
        <v>0</v>
      </c>
      <c r="N76" s="278">
        <f t="shared" si="8"/>
        <v>400000</v>
      </c>
      <c r="O76" s="279">
        <f t="shared" si="9"/>
        <v>750000</v>
      </c>
    </row>
    <row r="77" ht="43.5" customHeight="1" spans="1:15">
      <c r="A77" s="50">
        <v>9</v>
      </c>
      <c r="B77" s="51" t="s">
        <v>164</v>
      </c>
      <c r="C77" s="51" t="s">
        <v>27</v>
      </c>
      <c r="D77" s="51" t="s">
        <v>165</v>
      </c>
      <c r="E77" s="52"/>
      <c r="F77" s="95">
        <v>1000</v>
      </c>
      <c r="G77" s="95">
        <v>3000</v>
      </c>
      <c r="H77" s="95">
        <v>0</v>
      </c>
      <c r="I77" s="95">
        <v>800</v>
      </c>
      <c r="J77" s="276"/>
      <c r="K77" s="277">
        <f t="shared" si="5"/>
        <v>50000</v>
      </c>
      <c r="L77" s="278">
        <f t="shared" si="6"/>
        <v>300000</v>
      </c>
      <c r="M77" s="278">
        <f t="shared" si="7"/>
        <v>0</v>
      </c>
      <c r="N77" s="278">
        <f t="shared" si="8"/>
        <v>400000</v>
      </c>
      <c r="O77" s="279">
        <f t="shared" si="9"/>
        <v>750000</v>
      </c>
    </row>
    <row r="78" ht="43.5" customHeight="1" spans="1:15">
      <c r="A78" s="50">
        <v>10</v>
      </c>
      <c r="B78" s="51" t="s">
        <v>166</v>
      </c>
      <c r="C78" s="51" t="s">
        <v>22</v>
      </c>
      <c r="D78" s="51" t="s">
        <v>167</v>
      </c>
      <c r="E78" s="52"/>
      <c r="F78" s="95">
        <v>1000</v>
      </c>
      <c r="G78" s="95">
        <v>4000</v>
      </c>
      <c r="H78" s="95">
        <v>0</v>
      </c>
      <c r="I78" s="95">
        <v>1000</v>
      </c>
      <c r="J78" s="276"/>
      <c r="K78" s="277">
        <f t="shared" si="5"/>
        <v>50000</v>
      </c>
      <c r="L78" s="278">
        <f t="shared" si="6"/>
        <v>400000</v>
      </c>
      <c r="M78" s="278">
        <f t="shared" si="7"/>
        <v>0</v>
      </c>
      <c r="N78" s="278">
        <f t="shared" si="8"/>
        <v>500000</v>
      </c>
      <c r="O78" s="279">
        <f t="shared" si="9"/>
        <v>950000</v>
      </c>
    </row>
    <row r="79" ht="43.5" customHeight="1" spans="1:15">
      <c r="A79" s="50">
        <v>10</v>
      </c>
      <c r="B79" s="51" t="s">
        <v>168</v>
      </c>
      <c r="C79" s="51" t="s">
        <v>27</v>
      </c>
      <c r="D79" s="51" t="s">
        <v>169</v>
      </c>
      <c r="E79" s="52"/>
      <c r="F79" s="95">
        <v>1000</v>
      </c>
      <c r="G79" s="95">
        <v>4000</v>
      </c>
      <c r="H79" s="95">
        <v>0</v>
      </c>
      <c r="I79" s="95">
        <v>1000</v>
      </c>
      <c r="J79" s="276"/>
      <c r="K79" s="277">
        <f t="shared" si="5"/>
        <v>50000</v>
      </c>
      <c r="L79" s="278">
        <f t="shared" si="6"/>
        <v>400000</v>
      </c>
      <c r="M79" s="278">
        <f t="shared" si="7"/>
        <v>0</v>
      </c>
      <c r="N79" s="278">
        <f t="shared" si="8"/>
        <v>500000</v>
      </c>
      <c r="O79" s="279">
        <f t="shared" si="9"/>
        <v>950000</v>
      </c>
    </row>
    <row r="80" ht="43.5" customHeight="1" spans="1:15">
      <c r="A80" s="50">
        <v>10</v>
      </c>
      <c r="B80" s="51" t="s">
        <v>170</v>
      </c>
      <c r="C80" s="51" t="s">
        <v>27</v>
      </c>
      <c r="D80" s="51" t="s">
        <v>171</v>
      </c>
      <c r="E80" s="52"/>
      <c r="F80" s="95">
        <v>1000</v>
      </c>
      <c r="G80" s="95">
        <v>4000</v>
      </c>
      <c r="H80" s="95">
        <v>0</v>
      </c>
      <c r="I80" s="95">
        <v>1000</v>
      </c>
      <c r="J80" s="276"/>
      <c r="K80" s="277">
        <f t="shared" si="5"/>
        <v>50000</v>
      </c>
      <c r="L80" s="278">
        <f t="shared" si="6"/>
        <v>400000</v>
      </c>
      <c r="M80" s="278">
        <f t="shared" si="7"/>
        <v>0</v>
      </c>
      <c r="N80" s="278">
        <f t="shared" si="8"/>
        <v>500000</v>
      </c>
      <c r="O80" s="279">
        <f t="shared" si="9"/>
        <v>950000</v>
      </c>
    </row>
    <row r="81" ht="43.5" customHeight="1" spans="1:15">
      <c r="A81" s="50">
        <v>10</v>
      </c>
      <c r="B81" s="51" t="s">
        <v>172</v>
      </c>
      <c r="C81" s="51" t="s">
        <v>27</v>
      </c>
      <c r="D81" s="51" t="s">
        <v>173</v>
      </c>
      <c r="E81" s="52"/>
      <c r="F81" s="95">
        <v>1000</v>
      </c>
      <c r="G81" s="95">
        <v>3000</v>
      </c>
      <c r="H81" s="95">
        <v>0</v>
      </c>
      <c r="I81" s="95">
        <v>800</v>
      </c>
      <c r="J81" s="276"/>
      <c r="K81" s="277">
        <f t="shared" si="5"/>
        <v>50000</v>
      </c>
      <c r="L81" s="278">
        <f t="shared" si="6"/>
        <v>300000</v>
      </c>
      <c r="M81" s="278">
        <f t="shared" si="7"/>
        <v>0</v>
      </c>
      <c r="N81" s="278">
        <f t="shared" si="8"/>
        <v>400000</v>
      </c>
      <c r="O81" s="279">
        <f t="shared" si="9"/>
        <v>750000</v>
      </c>
    </row>
    <row r="82" ht="43.5" customHeight="1" spans="1:15">
      <c r="A82" s="50">
        <v>10</v>
      </c>
      <c r="B82" s="51" t="s">
        <v>174</v>
      </c>
      <c r="C82" s="51" t="s">
        <v>52</v>
      </c>
      <c r="D82" s="51" t="s">
        <v>175</v>
      </c>
      <c r="E82" s="52"/>
      <c r="F82" s="95">
        <v>1000</v>
      </c>
      <c r="G82" s="95">
        <v>4000</v>
      </c>
      <c r="H82" s="95">
        <v>0</v>
      </c>
      <c r="I82" s="95">
        <v>1000</v>
      </c>
      <c r="J82" s="276"/>
      <c r="K82" s="277">
        <f t="shared" si="5"/>
        <v>50000</v>
      </c>
      <c r="L82" s="278">
        <f t="shared" si="6"/>
        <v>400000</v>
      </c>
      <c r="M82" s="278">
        <f t="shared" si="7"/>
        <v>0</v>
      </c>
      <c r="N82" s="278">
        <f t="shared" si="8"/>
        <v>500000</v>
      </c>
      <c r="O82" s="279">
        <f t="shared" si="9"/>
        <v>950000</v>
      </c>
    </row>
    <row r="83" ht="43.5" customHeight="1" spans="1:15">
      <c r="A83" s="50">
        <v>10</v>
      </c>
      <c r="B83" s="51" t="s">
        <v>176</v>
      </c>
      <c r="C83" s="51" t="s">
        <v>52</v>
      </c>
      <c r="D83" s="51" t="s">
        <v>177</v>
      </c>
      <c r="E83" s="52"/>
      <c r="F83" s="95">
        <v>1000</v>
      </c>
      <c r="G83" s="95">
        <v>4000</v>
      </c>
      <c r="H83" s="95">
        <v>0</v>
      </c>
      <c r="I83" s="95">
        <v>1000</v>
      </c>
      <c r="J83" s="276"/>
      <c r="K83" s="277">
        <f t="shared" si="5"/>
        <v>50000</v>
      </c>
      <c r="L83" s="278">
        <f t="shared" si="6"/>
        <v>400000</v>
      </c>
      <c r="M83" s="278">
        <f t="shared" si="7"/>
        <v>0</v>
      </c>
      <c r="N83" s="278">
        <f t="shared" si="8"/>
        <v>500000</v>
      </c>
      <c r="O83" s="279">
        <f t="shared" si="9"/>
        <v>950000</v>
      </c>
    </row>
    <row r="84" ht="43.5" customHeight="1" spans="1:15">
      <c r="A84" s="50">
        <v>10</v>
      </c>
      <c r="B84" s="51" t="s">
        <v>178</v>
      </c>
      <c r="C84" s="51" t="s">
        <v>27</v>
      </c>
      <c r="D84" s="51" t="s">
        <v>179</v>
      </c>
      <c r="E84" s="52"/>
      <c r="F84" s="95">
        <v>1000</v>
      </c>
      <c r="G84" s="95">
        <v>2000</v>
      </c>
      <c r="H84" s="95">
        <v>1000</v>
      </c>
      <c r="I84" s="95">
        <v>1000</v>
      </c>
      <c r="J84" s="276"/>
      <c r="K84" s="277">
        <f t="shared" si="5"/>
        <v>50000</v>
      </c>
      <c r="L84" s="278">
        <f t="shared" si="6"/>
        <v>200000</v>
      </c>
      <c r="M84" s="278">
        <f t="shared" si="7"/>
        <v>200000</v>
      </c>
      <c r="N84" s="278">
        <f t="shared" si="8"/>
        <v>500000</v>
      </c>
      <c r="O84" s="279">
        <f t="shared" si="9"/>
        <v>950000</v>
      </c>
    </row>
    <row r="85" ht="43.5" customHeight="1" spans="1:15">
      <c r="A85" s="50">
        <v>11</v>
      </c>
      <c r="B85" s="51" t="s">
        <v>180</v>
      </c>
      <c r="C85" s="51" t="s">
        <v>22</v>
      </c>
      <c r="D85" s="51" t="s">
        <v>181</v>
      </c>
      <c r="E85" s="52"/>
      <c r="F85" s="95">
        <v>1000</v>
      </c>
      <c r="G85" s="95">
        <v>1500</v>
      </c>
      <c r="H85" s="95">
        <v>0</v>
      </c>
      <c r="I85" s="95">
        <v>600</v>
      </c>
      <c r="J85" s="276"/>
      <c r="K85" s="277">
        <f t="shared" si="5"/>
        <v>50000</v>
      </c>
      <c r="L85" s="278">
        <f t="shared" si="6"/>
        <v>150000</v>
      </c>
      <c r="M85" s="278">
        <f t="shared" si="7"/>
        <v>0</v>
      </c>
      <c r="N85" s="278">
        <f t="shared" si="8"/>
        <v>300000</v>
      </c>
      <c r="O85" s="279">
        <f t="shared" si="9"/>
        <v>500000</v>
      </c>
    </row>
    <row r="86" ht="43.5" customHeight="1" spans="1:15">
      <c r="A86" s="50">
        <v>11</v>
      </c>
      <c r="B86" s="51" t="s">
        <v>182</v>
      </c>
      <c r="C86" s="51" t="s">
        <v>22</v>
      </c>
      <c r="D86" s="51" t="s">
        <v>183</v>
      </c>
      <c r="E86" s="52"/>
      <c r="F86" s="95">
        <v>1000</v>
      </c>
      <c r="G86" s="95">
        <v>3000</v>
      </c>
      <c r="H86" s="95">
        <v>0</v>
      </c>
      <c r="I86" s="95">
        <v>800</v>
      </c>
      <c r="J86" s="276"/>
      <c r="K86" s="277">
        <f t="shared" si="5"/>
        <v>50000</v>
      </c>
      <c r="L86" s="278">
        <f t="shared" si="6"/>
        <v>300000</v>
      </c>
      <c r="M86" s="278">
        <f t="shared" si="7"/>
        <v>0</v>
      </c>
      <c r="N86" s="278">
        <f t="shared" si="8"/>
        <v>400000</v>
      </c>
      <c r="O86" s="279">
        <f t="shared" si="9"/>
        <v>750000</v>
      </c>
    </row>
    <row r="87" ht="43.5" customHeight="1" spans="1:15">
      <c r="A87" s="50">
        <v>11</v>
      </c>
      <c r="B87" s="51" t="s">
        <v>184</v>
      </c>
      <c r="C87" s="51" t="s">
        <v>22</v>
      </c>
      <c r="D87" s="51" t="s">
        <v>185</v>
      </c>
      <c r="E87" s="52"/>
      <c r="F87" s="95">
        <v>1000</v>
      </c>
      <c r="G87" s="95">
        <v>4000</v>
      </c>
      <c r="H87" s="95">
        <v>0</v>
      </c>
      <c r="I87" s="95">
        <v>1000</v>
      </c>
      <c r="J87" s="276"/>
      <c r="K87" s="277">
        <f t="shared" si="5"/>
        <v>50000</v>
      </c>
      <c r="L87" s="278">
        <f t="shared" si="6"/>
        <v>400000</v>
      </c>
      <c r="M87" s="278">
        <f t="shared" si="7"/>
        <v>0</v>
      </c>
      <c r="N87" s="278">
        <f t="shared" si="8"/>
        <v>500000</v>
      </c>
      <c r="O87" s="279">
        <f t="shared" si="9"/>
        <v>950000</v>
      </c>
    </row>
    <row r="88" ht="43.5" customHeight="1" spans="1:15">
      <c r="A88" s="50">
        <v>11</v>
      </c>
      <c r="B88" s="51" t="s">
        <v>186</v>
      </c>
      <c r="C88" s="51" t="s">
        <v>27</v>
      </c>
      <c r="D88" s="51" t="s">
        <v>187</v>
      </c>
      <c r="E88" s="52"/>
      <c r="F88" s="95">
        <v>1000</v>
      </c>
      <c r="G88" s="95">
        <v>3000</v>
      </c>
      <c r="H88" s="95">
        <v>0</v>
      </c>
      <c r="I88" s="95">
        <v>800</v>
      </c>
      <c r="J88" s="276"/>
      <c r="K88" s="277">
        <f t="shared" si="5"/>
        <v>50000</v>
      </c>
      <c r="L88" s="278">
        <f t="shared" si="6"/>
        <v>300000</v>
      </c>
      <c r="M88" s="278">
        <f t="shared" si="7"/>
        <v>0</v>
      </c>
      <c r="N88" s="278">
        <f t="shared" si="8"/>
        <v>400000</v>
      </c>
      <c r="O88" s="279">
        <f t="shared" si="9"/>
        <v>750000</v>
      </c>
    </row>
    <row r="89" ht="43.5" customHeight="1" spans="1:15">
      <c r="A89" s="50">
        <v>11</v>
      </c>
      <c r="B89" s="51" t="s">
        <v>188</v>
      </c>
      <c r="C89" s="51" t="s">
        <v>27</v>
      </c>
      <c r="D89" s="51" t="s">
        <v>189</v>
      </c>
      <c r="E89" s="52"/>
      <c r="F89" s="95">
        <v>1000</v>
      </c>
      <c r="G89" s="95">
        <v>3000</v>
      </c>
      <c r="H89" s="95">
        <v>0</v>
      </c>
      <c r="I89" s="95">
        <v>800</v>
      </c>
      <c r="J89" s="276"/>
      <c r="K89" s="277">
        <f t="shared" si="5"/>
        <v>50000</v>
      </c>
      <c r="L89" s="278">
        <f t="shared" si="6"/>
        <v>300000</v>
      </c>
      <c r="M89" s="278">
        <f t="shared" si="7"/>
        <v>0</v>
      </c>
      <c r="N89" s="278">
        <f t="shared" si="8"/>
        <v>400000</v>
      </c>
      <c r="O89" s="279">
        <f t="shared" si="9"/>
        <v>750000</v>
      </c>
    </row>
    <row r="90" ht="43.5" customHeight="1" spans="1:15">
      <c r="A90" s="50">
        <v>11</v>
      </c>
      <c r="B90" s="51" t="s">
        <v>190</v>
      </c>
      <c r="C90" s="51" t="s">
        <v>27</v>
      </c>
      <c r="D90" s="51" t="s">
        <v>191</v>
      </c>
      <c r="E90" s="52"/>
      <c r="F90" s="95">
        <v>1000</v>
      </c>
      <c r="G90" s="95">
        <v>4000</v>
      </c>
      <c r="H90" s="95">
        <v>0</v>
      </c>
      <c r="I90" s="95">
        <v>1000</v>
      </c>
      <c r="J90" s="276"/>
      <c r="K90" s="277">
        <f t="shared" si="5"/>
        <v>50000</v>
      </c>
      <c r="L90" s="278">
        <f t="shared" si="6"/>
        <v>400000</v>
      </c>
      <c r="M90" s="278">
        <f t="shared" si="7"/>
        <v>0</v>
      </c>
      <c r="N90" s="278">
        <f t="shared" si="8"/>
        <v>500000</v>
      </c>
      <c r="O90" s="279">
        <f t="shared" si="9"/>
        <v>950000</v>
      </c>
    </row>
    <row r="91" ht="43.5" customHeight="1" spans="1:15">
      <c r="A91" s="50">
        <v>11</v>
      </c>
      <c r="B91" s="51" t="s">
        <v>192</v>
      </c>
      <c r="C91" s="51" t="s">
        <v>27</v>
      </c>
      <c r="D91" s="51" t="s">
        <v>193</v>
      </c>
      <c r="E91" s="52"/>
      <c r="F91" s="95">
        <v>1000</v>
      </c>
      <c r="G91" s="95">
        <v>3000</v>
      </c>
      <c r="H91" s="95">
        <v>0</v>
      </c>
      <c r="I91" s="95">
        <v>800</v>
      </c>
      <c r="J91" s="276"/>
      <c r="K91" s="277">
        <f t="shared" si="5"/>
        <v>50000</v>
      </c>
      <c r="L91" s="278">
        <f t="shared" si="6"/>
        <v>300000</v>
      </c>
      <c r="M91" s="278">
        <f t="shared" si="7"/>
        <v>0</v>
      </c>
      <c r="N91" s="278">
        <f t="shared" si="8"/>
        <v>400000</v>
      </c>
      <c r="O91" s="279">
        <f t="shared" si="9"/>
        <v>750000</v>
      </c>
    </row>
    <row r="92" ht="43.5" customHeight="1" spans="1:15">
      <c r="A92" s="50">
        <v>11</v>
      </c>
      <c r="B92" s="51" t="s">
        <v>194</v>
      </c>
      <c r="C92" s="51" t="s">
        <v>27</v>
      </c>
      <c r="D92" s="51" t="s">
        <v>195</v>
      </c>
      <c r="E92" s="52"/>
      <c r="F92" s="95">
        <v>1000</v>
      </c>
      <c r="G92" s="95">
        <v>2000</v>
      </c>
      <c r="H92" s="95">
        <v>1000</v>
      </c>
      <c r="I92" s="95">
        <v>1000</v>
      </c>
      <c r="J92" s="276"/>
      <c r="K92" s="277">
        <f t="shared" si="5"/>
        <v>50000</v>
      </c>
      <c r="L92" s="278">
        <f t="shared" si="6"/>
        <v>200000</v>
      </c>
      <c r="M92" s="278">
        <f t="shared" si="7"/>
        <v>200000</v>
      </c>
      <c r="N92" s="278">
        <f t="shared" si="8"/>
        <v>500000</v>
      </c>
      <c r="O92" s="279">
        <f t="shared" si="9"/>
        <v>950000</v>
      </c>
    </row>
    <row r="93" ht="43.5" customHeight="1" spans="1:15">
      <c r="A93" s="50">
        <v>12</v>
      </c>
      <c r="B93" s="51" t="s">
        <v>196</v>
      </c>
      <c r="C93" s="51" t="s">
        <v>27</v>
      </c>
      <c r="D93" s="51" t="s">
        <v>197</v>
      </c>
      <c r="E93" s="52"/>
      <c r="F93" s="95">
        <v>1000</v>
      </c>
      <c r="G93" s="95">
        <v>3000</v>
      </c>
      <c r="H93" s="95">
        <v>0</v>
      </c>
      <c r="I93" s="95">
        <v>800</v>
      </c>
      <c r="J93" s="276"/>
      <c r="K93" s="277">
        <f t="shared" si="5"/>
        <v>50000</v>
      </c>
      <c r="L93" s="278">
        <f t="shared" si="6"/>
        <v>300000</v>
      </c>
      <c r="M93" s="278">
        <f t="shared" si="7"/>
        <v>0</v>
      </c>
      <c r="N93" s="278">
        <f t="shared" si="8"/>
        <v>400000</v>
      </c>
      <c r="O93" s="279">
        <f t="shared" si="9"/>
        <v>750000</v>
      </c>
    </row>
    <row r="94" ht="43.5" customHeight="1" spans="1:15">
      <c r="A94" s="50">
        <v>13</v>
      </c>
      <c r="B94" s="51" t="s">
        <v>198</v>
      </c>
      <c r="C94" s="51" t="s">
        <v>22</v>
      </c>
      <c r="D94" s="51" t="s">
        <v>199</v>
      </c>
      <c r="E94" s="52"/>
      <c r="F94" s="95">
        <v>1000</v>
      </c>
      <c r="G94" s="95">
        <v>3000</v>
      </c>
      <c r="H94" s="95">
        <v>0</v>
      </c>
      <c r="I94" s="95">
        <v>800</v>
      </c>
      <c r="J94" s="276"/>
      <c r="K94" s="277">
        <f t="shared" si="5"/>
        <v>50000</v>
      </c>
      <c r="L94" s="278">
        <f t="shared" si="6"/>
        <v>300000</v>
      </c>
      <c r="M94" s="278">
        <f t="shared" si="7"/>
        <v>0</v>
      </c>
      <c r="N94" s="278">
        <f t="shared" si="8"/>
        <v>400000</v>
      </c>
      <c r="O94" s="279">
        <f t="shared" si="9"/>
        <v>750000</v>
      </c>
    </row>
    <row r="95" ht="43.5" customHeight="1" spans="1:15">
      <c r="A95" s="50">
        <v>13</v>
      </c>
      <c r="B95" s="51" t="s">
        <v>200</v>
      </c>
      <c r="C95" s="51" t="s">
        <v>22</v>
      </c>
      <c r="D95" s="51" t="s">
        <v>201</v>
      </c>
      <c r="E95" s="52"/>
      <c r="F95" s="95">
        <v>1000</v>
      </c>
      <c r="G95" s="95">
        <v>3000</v>
      </c>
      <c r="H95" s="95">
        <v>0</v>
      </c>
      <c r="I95" s="95">
        <v>800</v>
      </c>
      <c r="J95" s="276"/>
      <c r="K95" s="277">
        <f t="shared" si="5"/>
        <v>50000</v>
      </c>
      <c r="L95" s="278">
        <f t="shared" si="6"/>
        <v>300000</v>
      </c>
      <c r="M95" s="278">
        <f t="shared" si="7"/>
        <v>0</v>
      </c>
      <c r="N95" s="278">
        <f t="shared" si="8"/>
        <v>400000</v>
      </c>
      <c r="O95" s="279">
        <f t="shared" si="9"/>
        <v>750000</v>
      </c>
    </row>
    <row r="96" ht="43.5" customHeight="1" spans="1:15">
      <c r="A96" s="50">
        <v>13</v>
      </c>
      <c r="B96" s="51" t="s">
        <v>202</v>
      </c>
      <c r="C96" s="51" t="s">
        <v>27</v>
      </c>
      <c r="D96" s="51" t="s">
        <v>203</v>
      </c>
      <c r="E96" s="52"/>
      <c r="F96" s="95">
        <v>1000</v>
      </c>
      <c r="G96" s="95">
        <v>4000</v>
      </c>
      <c r="H96" s="95">
        <v>0</v>
      </c>
      <c r="I96" s="95">
        <v>2000</v>
      </c>
      <c r="J96" s="276"/>
      <c r="K96" s="277">
        <f t="shared" si="5"/>
        <v>50000</v>
      </c>
      <c r="L96" s="278">
        <f t="shared" si="6"/>
        <v>400000</v>
      </c>
      <c r="M96" s="278">
        <f t="shared" si="7"/>
        <v>0</v>
      </c>
      <c r="N96" s="278">
        <f t="shared" si="8"/>
        <v>1000000</v>
      </c>
      <c r="O96" s="279">
        <f t="shared" si="9"/>
        <v>1450000</v>
      </c>
    </row>
    <row r="97" ht="43.5" customHeight="1" spans="1:15">
      <c r="A97" s="50">
        <v>13</v>
      </c>
      <c r="B97" s="51" t="s">
        <v>204</v>
      </c>
      <c r="C97" s="51" t="s">
        <v>27</v>
      </c>
      <c r="D97" s="51" t="s">
        <v>205</v>
      </c>
      <c r="E97" s="52"/>
      <c r="F97" s="95">
        <v>1000</v>
      </c>
      <c r="G97" s="95">
        <v>2000</v>
      </c>
      <c r="H97" s="95">
        <v>1000</v>
      </c>
      <c r="I97" s="95">
        <v>1000</v>
      </c>
      <c r="J97" s="276"/>
      <c r="K97" s="277">
        <f t="shared" si="5"/>
        <v>50000</v>
      </c>
      <c r="L97" s="278">
        <f t="shared" si="6"/>
        <v>200000</v>
      </c>
      <c r="M97" s="278">
        <f t="shared" si="7"/>
        <v>200000</v>
      </c>
      <c r="N97" s="278">
        <f t="shared" si="8"/>
        <v>500000</v>
      </c>
      <c r="O97" s="279">
        <f t="shared" si="9"/>
        <v>950000</v>
      </c>
    </row>
    <row r="98" ht="43.5" customHeight="1" spans="1:15">
      <c r="A98" s="50">
        <v>14</v>
      </c>
      <c r="B98" s="51" t="s">
        <v>206</v>
      </c>
      <c r="C98" s="51" t="s">
        <v>27</v>
      </c>
      <c r="D98" s="51" t="s">
        <v>207</v>
      </c>
      <c r="E98" s="52"/>
      <c r="F98" s="95">
        <v>1000</v>
      </c>
      <c r="G98" s="95">
        <v>2000</v>
      </c>
      <c r="H98" s="95">
        <v>1000</v>
      </c>
      <c r="I98" s="95">
        <v>1000</v>
      </c>
      <c r="J98" s="276"/>
      <c r="K98" s="277">
        <f t="shared" si="5"/>
        <v>50000</v>
      </c>
      <c r="L98" s="278">
        <f t="shared" si="6"/>
        <v>200000</v>
      </c>
      <c r="M98" s="278">
        <f t="shared" si="7"/>
        <v>200000</v>
      </c>
      <c r="N98" s="278">
        <f t="shared" si="8"/>
        <v>500000</v>
      </c>
      <c r="O98" s="279">
        <f t="shared" si="9"/>
        <v>950000</v>
      </c>
    </row>
    <row r="99" ht="43.5" customHeight="1" spans="1:15">
      <c r="A99" s="50">
        <v>14</v>
      </c>
      <c r="B99" s="51" t="s">
        <v>208</v>
      </c>
      <c r="C99" s="51" t="s">
        <v>27</v>
      </c>
      <c r="D99" s="51" t="s">
        <v>209</v>
      </c>
      <c r="E99" s="52"/>
      <c r="F99" s="95">
        <v>1000</v>
      </c>
      <c r="G99" s="95">
        <v>2000</v>
      </c>
      <c r="H99" s="95">
        <v>1000</v>
      </c>
      <c r="I99" s="95">
        <v>1000</v>
      </c>
      <c r="J99" s="276"/>
      <c r="K99" s="277">
        <f t="shared" si="5"/>
        <v>50000</v>
      </c>
      <c r="L99" s="278">
        <f t="shared" si="6"/>
        <v>200000</v>
      </c>
      <c r="M99" s="278">
        <f t="shared" si="7"/>
        <v>200000</v>
      </c>
      <c r="N99" s="278">
        <f t="shared" si="8"/>
        <v>500000</v>
      </c>
      <c r="O99" s="279">
        <f t="shared" si="9"/>
        <v>950000</v>
      </c>
    </row>
    <row r="100" ht="43.5" customHeight="1" spans="1:15">
      <c r="A100" s="50">
        <v>14</v>
      </c>
      <c r="B100" s="51" t="s">
        <v>210</v>
      </c>
      <c r="C100" s="51" t="s">
        <v>27</v>
      </c>
      <c r="D100" s="51" t="s">
        <v>211</v>
      </c>
      <c r="E100" s="52"/>
      <c r="F100" s="95">
        <v>1000</v>
      </c>
      <c r="G100" s="95">
        <v>2000</v>
      </c>
      <c r="H100" s="95">
        <v>1000</v>
      </c>
      <c r="I100" s="95">
        <v>1000</v>
      </c>
      <c r="J100" s="276"/>
      <c r="K100" s="277">
        <f t="shared" si="5"/>
        <v>50000</v>
      </c>
      <c r="L100" s="278">
        <f t="shared" si="6"/>
        <v>200000</v>
      </c>
      <c r="M100" s="278">
        <f t="shared" si="7"/>
        <v>200000</v>
      </c>
      <c r="N100" s="278">
        <f t="shared" si="8"/>
        <v>500000</v>
      </c>
      <c r="O100" s="279">
        <f t="shared" si="9"/>
        <v>950000</v>
      </c>
    </row>
    <row r="101" ht="43.5" customHeight="1" spans="1:15">
      <c r="A101" s="50">
        <v>15</v>
      </c>
      <c r="B101" s="51" t="s">
        <v>212</v>
      </c>
      <c r="C101" s="51" t="s">
        <v>22</v>
      </c>
      <c r="D101" s="51" t="s">
        <v>213</v>
      </c>
      <c r="E101" s="52"/>
      <c r="F101" s="95">
        <v>1000</v>
      </c>
      <c r="G101" s="95">
        <v>3000</v>
      </c>
      <c r="H101" s="95">
        <v>0</v>
      </c>
      <c r="I101" s="95">
        <v>800</v>
      </c>
      <c r="J101" s="276"/>
      <c r="K101" s="277">
        <f t="shared" si="5"/>
        <v>50000</v>
      </c>
      <c r="L101" s="278">
        <f t="shared" si="6"/>
        <v>300000</v>
      </c>
      <c r="M101" s="278">
        <f t="shared" si="7"/>
        <v>0</v>
      </c>
      <c r="N101" s="278">
        <f t="shared" si="8"/>
        <v>400000</v>
      </c>
      <c r="O101" s="279">
        <f t="shared" si="9"/>
        <v>750000</v>
      </c>
    </row>
    <row r="102" ht="43.5" customHeight="1" spans="1:15">
      <c r="A102" s="50">
        <v>15</v>
      </c>
      <c r="B102" s="51" t="s">
        <v>214</v>
      </c>
      <c r="C102" s="51" t="s">
        <v>22</v>
      </c>
      <c r="D102" s="51" t="s">
        <v>215</v>
      </c>
      <c r="E102" s="52"/>
      <c r="F102" s="95">
        <v>1000</v>
      </c>
      <c r="G102" s="95">
        <v>4000</v>
      </c>
      <c r="H102" s="95">
        <v>0</v>
      </c>
      <c r="I102" s="95">
        <v>1000</v>
      </c>
      <c r="J102" s="276"/>
      <c r="K102" s="277">
        <f t="shared" si="5"/>
        <v>50000</v>
      </c>
      <c r="L102" s="278">
        <f t="shared" si="6"/>
        <v>400000</v>
      </c>
      <c r="M102" s="278">
        <f t="shared" si="7"/>
        <v>0</v>
      </c>
      <c r="N102" s="278">
        <f t="shared" si="8"/>
        <v>500000</v>
      </c>
      <c r="O102" s="279">
        <f t="shared" si="9"/>
        <v>950000</v>
      </c>
    </row>
    <row r="103" ht="43.5" customHeight="1" spans="1:15">
      <c r="A103" s="50">
        <v>15</v>
      </c>
      <c r="B103" s="51" t="s">
        <v>216</v>
      </c>
      <c r="C103" s="51" t="s">
        <v>22</v>
      </c>
      <c r="D103" s="51" t="s">
        <v>217</v>
      </c>
      <c r="E103" s="52"/>
      <c r="F103" s="95">
        <v>2000</v>
      </c>
      <c r="G103" s="95">
        <v>2000</v>
      </c>
      <c r="H103" s="95">
        <v>0</v>
      </c>
      <c r="I103" s="95">
        <v>4000</v>
      </c>
      <c r="J103" s="276"/>
      <c r="K103" s="277">
        <f t="shared" si="5"/>
        <v>100000</v>
      </c>
      <c r="L103" s="278">
        <f t="shared" si="6"/>
        <v>200000</v>
      </c>
      <c r="M103" s="278">
        <f t="shared" si="7"/>
        <v>0</v>
      </c>
      <c r="N103" s="278">
        <f t="shared" si="8"/>
        <v>2000000</v>
      </c>
      <c r="O103" s="279">
        <f t="shared" si="9"/>
        <v>2300000</v>
      </c>
    </row>
    <row r="104" ht="43.5" customHeight="1" spans="1:15">
      <c r="A104" s="50">
        <v>15</v>
      </c>
      <c r="B104" s="51" t="s">
        <v>218</v>
      </c>
      <c r="C104" s="51" t="s">
        <v>27</v>
      </c>
      <c r="D104" s="51" t="s">
        <v>219</v>
      </c>
      <c r="E104" s="52"/>
      <c r="F104" s="95">
        <v>1000</v>
      </c>
      <c r="G104" s="95">
        <v>4000</v>
      </c>
      <c r="H104" s="95">
        <v>0</v>
      </c>
      <c r="I104" s="95">
        <v>1000</v>
      </c>
      <c r="J104" s="276"/>
      <c r="K104" s="277">
        <f t="shared" si="5"/>
        <v>50000</v>
      </c>
      <c r="L104" s="278">
        <f t="shared" si="6"/>
        <v>400000</v>
      </c>
      <c r="M104" s="278">
        <f t="shared" si="7"/>
        <v>0</v>
      </c>
      <c r="N104" s="278">
        <f t="shared" si="8"/>
        <v>500000</v>
      </c>
      <c r="O104" s="279">
        <f t="shared" si="9"/>
        <v>950000</v>
      </c>
    </row>
    <row r="105" ht="43.5" customHeight="1" spans="1:15">
      <c r="A105" s="50">
        <v>15</v>
      </c>
      <c r="B105" s="51" t="s">
        <v>220</v>
      </c>
      <c r="C105" s="51" t="s">
        <v>52</v>
      </c>
      <c r="D105" s="51" t="s">
        <v>221</v>
      </c>
      <c r="E105" s="52"/>
      <c r="F105" s="95">
        <v>1000</v>
      </c>
      <c r="G105" s="95">
        <v>4000</v>
      </c>
      <c r="H105" s="95">
        <v>0</v>
      </c>
      <c r="I105" s="95">
        <v>1000</v>
      </c>
      <c r="J105" s="276"/>
      <c r="K105" s="277">
        <f t="shared" si="5"/>
        <v>50000</v>
      </c>
      <c r="L105" s="278">
        <f t="shared" si="6"/>
        <v>400000</v>
      </c>
      <c r="M105" s="278">
        <f t="shared" si="7"/>
        <v>0</v>
      </c>
      <c r="N105" s="278">
        <f t="shared" si="8"/>
        <v>500000</v>
      </c>
      <c r="O105" s="279">
        <f t="shared" si="9"/>
        <v>950000</v>
      </c>
    </row>
    <row r="106" ht="43.5" customHeight="1" spans="1:15">
      <c r="A106" s="50">
        <v>16</v>
      </c>
      <c r="B106" s="51" t="s">
        <v>222</v>
      </c>
      <c r="C106" s="51" t="s">
        <v>22</v>
      </c>
      <c r="D106" s="51" t="s">
        <v>223</v>
      </c>
      <c r="E106" s="52"/>
      <c r="F106" s="95">
        <v>1000</v>
      </c>
      <c r="G106" s="95">
        <v>4000</v>
      </c>
      <c r="H106" s="95">
        <v>0</v>
      </c>
      <c r="I106" s="95">
        <v>1000</v>
      </c>
      <c r="J106" s="276"/>
      <c r="K106" s="277">
        <f t="shared" si="5"/>
        <v>50000</v>
      </c>
      <c r="L106" s="278">
        <f t="shared" si="6"/>
        <v>400000</v>
      </c>
      <c r="M106" s="278">
        <f t="shared" si="7"/>
        <v>0</v>
      </c>
      <c r="N106" s="278">
        <f t="shared" si="8"/>
        <v>500000</v>
      </c>
      <c r="O106" s="279">
        <f t="shared" si="9"/>
        <v>950000</v>
      </c>
    </row>
    <row r="107" ht="43.5" customHeight="1" spans="1:15">
      <c r="A107" s="50">
        <v>16</v>
      </c>
      <c r="B107" s="51" t="s">
        <v>224</v>
      </c>
      <c r="C107" s="51" t="s">
        <v>22</v>
      </c>
      <c r="D107" s="51" t="s">
        <v>225</v>
      </c>
      <c r="E107" s="52"/>
      <c r="F107" s="95">
        <v>1000</v>
      </c>
      <c r="G107" s="95">
        <v>4000</v>
      </c>
      <c r="H107" s="95">
        <v>0</v>
      </c>
      <c r="I107" s="95">
        <v>1000</v>
      </c>
      <c r="J107" s="276"/>
      <c r="K107" s="277">
        <f t="shared" si="5"/>
        <v>50000</v>
      </c>
      <c r="L107" s="278">
        <f t="shared" si="6"/>
        <v>400000</v>
      </c>
      <c r="M107" s="278">
        <f t="shared" si="7"/>
        <v>0</v>
      </c>
      <c r="N107" s="278">
        <f t="shared" si="8"/>
        <v>500000</v>
      </c>
      <c r="O107" s="279">
        <f t="shared" si="9"/>
        <v>950000</v>
      </c>
    </row>
    <row r="108" ht="43.5" customHeight="1" spans="1:15">
      <c r="A108" s="50">
        <v>16</v>
      </c>
      <c r="B108" s="51" t="s">
        <v>226</v>
      </c>
      <c r="C108" s="51" t="s">
        <v>27</v>
      </c>
      <c r="D108" s="51" t="s">
        <v>227</v>
      </c>
      <c r="E108" s="52"/>
      <c r="F108" s="95">
        <v>1000</v>
      </c>
      <c r="G108" s="95">
        <v>4000</v>
      </c>
      <c r="H108" s="95">
        <v>0</v>
      </c>
      <c r="I108" s="95">
        <v>1000</v>
      </c>
      <c r="J108" s="276"/>
      <c r="K108" s="277">
        <f t="shared" si="5"/>
        <v>50000</v>
      </c>
      <c r="L108" s="278">
        <f t="shared" si="6"/>
        <v>400000</v>
      </c>
      <c r="M108" s="278">
        <f t="shared" si="7"/>
        <v>0</v>
      </c>
      <c r="N108" s="278">
        <f t="shared" si="8"/>
        <v>500000</v>
      </c>
      <c r="O108" s="279">
        <f t="shared" si="9"/>
        <v>950000</v>
      </c>
    </row>
    <row r="109" ht="43.5" customHeight="1" spans="1:15">
      <c r="A109" s="50">
        <v>17</v>
      </c>
      <c r="B109" s="51" t="s">
        <v>228</v>
      </c>
      <c r="C109" s="51" t="s">
        <v>27</v>
      </c>
      <c r="D109" s="51" t="s">
        <v>229</v>
      </c>
      <c r="E109" s="52"/>
      <c r="F109" s="95">
        <v>1000</v>
      </c>
      <c r="G109" s="95">
        <v>4000</v>
      </c>
      <c r="H109" s="95">
        <v>0</v>
      </c>
      <c r="I109" s="95">
        <v>2000</v>
      </c>
      <c r="J109" s="276"/>
      <c r="K109" s="277">
        <f t="shared" si="5"/>
        <v>50000</v>
      </c>
      <c r="L109" s="278">
        <f t="shared" si="6"/>
        <v>400000</v>
      </c>
      <c r="M109" s="278">
        <f t="shared" si="7"/>
        <v>0</v>
      </c>
      <c r="N109" s="278">
        <f t="shared" si="8"/>
        <v>1000000</v>
      </c>
      <c r="O109" s="279">
        <f t="shared" si="9"/>
        <v>1450000</v>
      </c>
    </row>
    <row r="110" ht="43.5" customHeight="1" spans="1:15">
      <c r="A110" s="50">
        <v>17</v>
      </c>
      <c r="B110" s="51" t="s">
        <v>230</v>
      </c>
      <c r="C110" s="51" t="s">
        <v>52</v>
      </c>
      <c r="D110" s="51" t="s">
        <v>231</v>
      </c>
      <c r="E110" s="52"/>
      <c r="F110" s="95">
        <v>1000</v>
      </c>
      <c r="G110" s="95">
        <v>1500</v>
      </c>
      <c r="H110" s="95">
        <v>0</v>
      </c>
      <c r="I110" s="95">
        <v>600</v>
      </c>
      <c r="J110" s="276"/>
      <c r="K110" s="277">
        <f t="shared" si="5"/>
        <v>50000</v>
      </c>
      <c r="L110" s="278">
        <f t="shared" si="6"/>
        <v>150000</v>
      </c>
      <c r="M110" s="278">
        <f t="shared" si="7"/>
        <v>0</v>
      </c>
      <c r="N110" s="278">
        <f t="shared" si="8"/>
        <v>300000</v>
      </c>
      <c r="O110" s="279">
        <f t="shared" si="9"/>
        <v>500000</v>
      </c>
    </row>
    <row r="111" ht="43.5" customHeight="1" spans="1:15">
      <c r="A111" s="50">
        <v>17</v>
      </c>
      <c r="B111" s="51" t="s">
        <v>232</v>
      </c>
      <c r="C111" s="51" t="s">
        <v>27</v>
      </c>
      <c r="D111" s="51" t="s">
        <v>233</v>
      </c>
      <c r="E111" s="52"/>
      <c r="F111" s="95">
        <v>1000</v>
      </c>
      <c r="G111" s="95">
        <v>2000</v>
      </c>
      <c r="H111" s="95">
        <v>1000</v>
      </c>
      <c r="I111" s="95">
        <v>2000</v>
      </c>
      <c r="J111" s="276"/>
      <c r="K111" s="277">
        <f t="shared" si="5"/>
        <v>50000</v>
      </c>
      <c r="L111" s="278">
        <f t="shared" si="6"/>
        <v>200000</v>
      </c>
      <c r="M111" s="278">
        <f t="shared" si="7"/>
        <v>200000</v>
      </c>
      <c r="N111" s="278">
        <f t="shared" si="8"/>
        <v>1000000</v>
      </c>
      <c r="O111" s="279">
        <f t="shared" si="9"/>
        <v>1450000</v>
      </c>
    </row>
    <row r="112" ht="43.5" customHeight="1" spans="1:15">
      <c r="A112" s="50">
        <v>18</v>
      </c>
      <c r="B112" s="51" t="s">
        <v>234</v>
      </c>
      <c r="C112" s="51" t="s">
        <v>22</v>
      </c>
      <c r="D112" s="51" t="s">
        <v>235</v>
      </c>
      <c r="E112" s="52"/>
      <c r="F112" s="95">
        <v>1000</v>
      </c>
      <c r="G112" s="95">
        <v>3000</v>
      </c>
      <c r="H112" s="95">
        <v>0</v>
      </c>
      <c r="I112" s="95">
        <v>800</v>
      </c>
      <c r="J112" s="276"/>
      <c r="K112" s="277">
        <f t="shared" si="5"/>
        <v>50000</v>
      </c>
      <c r="L112" s="278">
        <f t="shared" si="6"/>
        <v>300000</v>
      </c>
      <c r="M112" s="278">
        <f t="shared" si="7"/>
        <v>0</v>
      </c>
      <c r="N112" s="278">
        <f t="shared" si="8"/>
        <v>400000</v>
      </c>
      <c r="O112" s="279">
        <f t="shared" si="9"/>
        <v>750000</v>
      </c>
    </row>
    <row r="113" ht="43.5" customHeight="1" spans="1:15">
      <c r="A113" s="50">
        <v>18</v>
      </c>
      <c r="B113" s="51" t="s">
        <v>236</v>
      </c>
      <c r="C113" s="51" t="s">
        <v>27</v>
      </c>
      <c r="D113" s="51" t="s">
        <v>237</v>
      </c>
      <c r="E113" s="52"/>
      <c r="F113" s="95">
        <v>1000</v>
      </c>
      <c r="G113" s="95">
        <v>4000</v>
      </c>
      <c r="H113" s="95">
        <v>0</v>
      </c>
      <c r="I113" s="95">
        <v>1000</v>
      </c>
      <c r="J113" s="276"/>
      <c r="K113" s="277">
        <f t="shared" si="5"/>
        <v>50000</v>
      </c>
      <c r="L113" s="278">
        <f t="shared" si="6"/>
        <v>400000</v>
      </c>
      <c r="M113" s="278">
        <f t="shared" si="7"/>
        <v>0</v>
      </c>
      <c r="N113" s="278">
        <f t="shared" si="8"/>
        <v>500000</v>
      </c>
      <c r="O113" s="279">
        <f t="shared" si="9"/>
        <v>950000</v>
      </c>
    </row>
    <row r="114" ht="43.5" customHeight="1" spans="1:15">
      <c r="A114" s="50">
        <v>18</v>
      </c>
      <c r="B114" s="51" t="s">
        <v>238</v>
      </c>
      <c r="C114" s="51" t="s">
        <v>27</v>
      </c>
      <c r="D114" s="51" t="s">
        <v>239</v>
      </c>
      <c r="E114" s="52"/>
      <c r="F114" s="95">
        <v>1000</v>
      </c>
      <c r="G114" s="95">
        <v>2000</v>
      </c>
      <c r="H114" s="95">
        <v>1000</v>
      </c>
      <c r="I114" s="95">
        <v>2000</v>
      </c>
      <c r="J114" s="276"/>
      <c r="K114" s="277">
        <f t="shared" si="5"/>
        <v>50000</v>
      </c>
      <c r="L114" s="278">
        <f t="shared" si="6"/>
        <v>200000</v>
      </c>
      <c r="M114" s="278">
        <f t="shared" si="7"/>
        <v>200000</v>
      </c>
      <c r="N114" s="278">
        <f t="shared" si="8"/>
        <v>1000000</v>
      </c>
      <c r="O114" s="279">
        <f t="shared" si="9"/>
        <v>1450000</v>
      </c>
    </row>
    <row r="115" ht="43.5" customHeight="1" spans="1:15">
      <c r="A115" s="50">
        <v>18</v>
      </c>
      <c r="B115" s="51" t="s">
        <v>240</v>
      </c>
      <c r="C115" s="51" t="s">
        <v>27</v>
      </c>
      <c r="D115" s="51" t="s">
        <v>241</v>
      </c>
      <c r="E115" s="52"/>
      <c r="F115" s="95">
        <v>1000</v>
      </c>
      <c r="G115" s="95">
        <v>4000</v>
      </c>
      <c r="H115" s="95">
        <v>0</v>
      </c>
      <c r="I115" s="95">
        <v>1000</v>
      </c>
      <c r="J115" s="276"/>
      <c r="K115" s="277">
        <f t="shared" si="5"/>
        <v>50000</v>
      </c>
      <c r="L115" s="278">
        <f t="shared" si="6"/>
        <v>400000</v>
      </c>
      <c r="M115" s="278">
        <f t="shared" si="7"/>
        <v>0</v>
      </c>
      <c r="N115" s="278">
        <f t="shared" si="8"/>
        <v>500000</v>
      </c>
      <c r="O115" s="279">
        <f t="shared" si="9"/>
        <v>950000</v>
      </c>
    </row>
    <row r="116" ht="43.5" customHeight="1" spans="1:15">
      <c r="A116" s="50">
        <v>18</v>
      </c>
      <c r="B116" s="51" t="s">
        <v>242</v>
      </c>
      <c r="C116" s="51" t="s">
        <v>27</v>
      </c>
      <c r="D116" s="51" t="s">
        <v>243</v>
      </c>
      <c r="E116" s="52"/>
      <c r="F116" s="95">
        <v>1000</v>
      </c>
      <c r="G116" s="95">
        <v>3000</v>
      </c>
      <c r="H116" s="95">
        <v>0</v>
      </c>
      <c r="I116" s="95">
        <v>800</v>
      </c>
      <c r="J116" s="276"/>
      <c r="K116" s="277">
        <f t="shared" si="5"/>
        <v>50000</v>
      </c>
      <c r="L116" s="278">
        <f t="shared" si="6"/>
        <v>300000</v>
      </c>
      <c r="M116" s="278">
        <f t="shared" si="7"/>
        <v>0</v>
      </c>
      <c r="N116" s="278">
        <f t="shared" si="8"/>
        <v>400000</v>
      </c>
      <c r="O116" s="279">
        <f t="shared" si="9"/>
        <v>750000</v>
      </c>
    </row>
    <row r="117" ht="43.5" customHeight="1" spans="1:15">
      <c r="A117" s="50">
        <v>18</v>
      </c>
      <c r="B117" s="51" t="s">
        <v>244</v>
      </c>
      <c r="C117" s="51" t="s">
        <v>27</v>
      </c>
      <c r="D117" s="51" t="s">
        <v>245</v>
      </c>
      <c r="E117" s="52"/>
      <c r="F117" s="95">
        <v>1000</v>
      </c>
      <c r="G117" s="95">
        <v>4000</v>
      </c>
      <c r="H117" s="95">
        <v>0</v>
      </c>
      <c r="I117" s="95">
        <v>1000</v>
      </c>
      <c r="J117" s="276"/>
      <c r="K117" s="277">
        <f t="shared" si="5"/>
        <v>50000</v>
      </c>
      <c r="L117" s="278">
        <f t="shared" si="6"/>
        <v>400000</v>
      </c>
      <c r="M117" s="278">
        <f t="shared" si="7"/>
        <v>0</v>
      </c>
      <c r="N117" s="278">
        <f t="shared" si="8"/>
        <v>500000</v>
      </c>
      <c r="O117" s="279">
        <f t="shared" si="9"/>
        <v>950000</v>
      </c>
    </row>
    <row r="118" ht="43.5" customHeight="1" spans="1:15">
      <c r="A118" s="50">
        <v>18</v>
      </c>
      <c r="B118" s="51" t="s">
        <v>246</v>
      </c>
      <c r="C118" s="51" t="s">
        <v>27</v>
      </c>
      <c r="D118" s="51" t="s">
        <v>247</v>
      </c>
      <c r="E118" s="52"/>
      <c r="F118" s="95">
        <v>1000</v>
      </c>
      <c r="G118" s="95">
        <v>2000</v>
      </c>
      <c r="H118" s="95">
        <v>1000</v>
      </c>
      <c r="I118" s="95">
        <v>1000</v>
      </c>
      <c r="J118" s="276"/>
      <c r="K118" s="277">
        <f t="shared" si="5"/>
        <v>50000</v>
      </c>
      <c r="L118" s="278">
        <f t="shared" si="6"/>
        <v>200000</v>
      </c>
      <c r="M118" s="278">
        <f t="shared" si="7"/>
        <v>200000</v>
      </c>
      <c r="N118" s="278">
        <f t="shared" si="8"/>
        <v>500000</v>
      </c>
      <c r="O118" s="279">
        <f t="shared" si="9"/>
        <v>950000</v>
      </c>
    </row>
    <row r="119" ht="43.5" customHeight="1" spans="1:15">
      <c r="A119" s="50">
        <v>18</v>
      </c>
      <c r="B119" s="51" t="s">
        <v>248</v>
      </c>
      <c r="C119" s="51" t="s">
        <v>27</v>
      </c>
      <c r="D119" s="51" t="s">
        <v>249</v>
      </c>
      <c r="E119" s="52"/>
      <c r="F119" s="95">
        <v>1000</v>
      </c>
      <c r="G119" s="95">
        <v>2000</v>
      </c>
      <c r="H119" s="95">
        <v>1000</v>
      </c>
      <c r="I119" s="95">
        <v>1000</v>
      </c>
      <c r="J119" s="276"/>
      <c r="K119" s="277">
        <f t="shared" si="5"/>
        <v>50000</v>
      </c>
      <c r="L119" s="278">
        <f t="shared" si="6"/>
        <v>200000</v>
      </c>
      <c r="M119" s="278">
        <f t="shared" si="7"/>
        <v>200000</v>
      </c>
      <c r="N119" s="278">
        <f t="shared" si="8"/>
        <v>500000</v>
      </c>
      <c r="O119" s="279">
        <f t="shared" si="9"/>
        <v>950000</v>
      </c>
    </row>
    <row r="120" ht="43.5" customHeight="1" spans="1:15">
      <c r="A120" s="50">
        <v>18</v>
      </c>
      <c r="B120" s="51" t="s">
        <v>250</v>
      </c>
      <c r="C120" s="51" t="s">
        <v>27</v>
      </c>
      <c r="D120" s="51" t="s">
        <v>251</v>
      </c>
      <c r="E120" s="52"/>
      <c r="F120" s="95">
        <v>1000</v>
      </c>
      <c r="G120" s="95">
        <v>2000</v>
      </c>
      <c r="H120" s="95">
        <v>1000</v>
      </c>
      <c r="I120" s="95">
        <v>1000</v>
      </c>
      <c r="J120" s="276"/>
      <c r="K120" s="277">
        <f t="shared" si="5"/>
        <v>50000</v>
      </c>
      <c r="L120" s="278">
        <f t="shared" si="6"/>
        <v>200000</v>
      </c>
      <c r="M120" s="278">
        <f t="shared" si="7"/>
        <v>200000</v>
      </c>
      <c r="N120" s="278">
        <f t="shared" si="8"/>
        <v>500000</v>
      </c>
      <c r="O120" s="279">
        <f t="shared" si="9"/>
        <v>950000</v>
      </c>
    </row>
    <row r="121" ht="43.5" customHeight="1" spans="1:15">
      <c r="A121" s="50">
        <v>18</v>
      </c>
      <c r="B121" s="51" t="s">
        <v>252</v>
      </c>
      <c r="C121" s="51" t="s">
        <v>27</v>
      </c>
      <c r="D121" s="51" t="s">
        <v>253</v>
      </c>
      <c r="E121" s="52"/>
      <c r="F121" s="95">
        <v>1000</v>
      </c>
      <c r="G121" s="95">
        <v>4000</v>
      </c>
      <c r="H121" s="95">
        <v>0</v>
      </c>
      <c r="I121" s="95">
        <v>1000</v>
      </c>
      <c r="J121" s="276"/>
      <c r="K121" s="277">
        <f t="shared" si="5"/>
        <v>50000</v>
      </c>
      <c r="L121" s="278">
        <f t="shared" si="6"/>
        <v>400000</v>
      </c>
      <c r="M121" s="278">
        <f t="shared" si="7"/>
        <v>0</v>
      </c>
      <c r="N121" s="278">
        <f t="shared" si="8"/>
        <v>500000</v>
      </c>
      <c r="O121" s="279">
        <f t="shared" si="9"/>
        <v>950000</v>
      </c>
    </row>
    <row r="122" ht="43.5" customHeight="1" spans="1:15">
      <c r="A122" s="50">
        <v>19</v>
      </c>
      <c r="B122" s="51" t="s">
        <v>254</v>
      </c>
      <c r="C122" s="51" t="s">
        <v>22</v>
      </c>
      <c r="D122" s="51" t="s">
        <v>255</v>
      </c>
      <c r="E122" s="52"/>
      <c r="F122" s="95">
        <v>1000</v>
      </c>
      <c r="G122" s="95">
        <v>4000</v>
      </c>
      <c r="H122" s="95">
        <v>0</v>
      </c>
      <c r="I122" s="95">
        <v>1000</v>
      </c>
      <c r="J122" s="276"/>
      <c r="K122" s="277">
        <f t="shared" si="5"/>
        <v>50000</v>
      </c>
      <c r="L122" s="278">
        <f t="shared" si="6"/>
        <v>400000</v>
      </c>
      <c r="M122" s="278">
        <f t="shared" si="7"/>
        <v>0</v>
      </c>
      <c r="N122" s="278">
        <f t="shared" si="8"/>
        <v>500000</v>
      </c>
      <c r="O122" s="279">
        <f t="shared" si="9"/>
        <v>950000</v>
      </c>
    </row>
    <row r="123" ht="43.5" customHeight="1" spans="1:15">
      <c r="A123" s="50">
        <v>19</v>
      </c>
      <c r="B123" s="51" t="s">
        <v>256</v>
      </c>
      <c r="C123" s="51" t="s">
        <v>22</v>
      </c>
      <c r="D123" s="51" t="s">
        <v>257</v>
      </c>
      <c r="E123" s="52"/>
      <c r="F123" s="95">
        <v>1000</v>
      </c>
      <c r="G123" s="95">
        <v>3000</v>
      </c>
      <c r="H123" s="95">
        <v>0</v>
      </c>
      <c r="I123" s="95">
        <v>800</v>
      </c>
      <c r="J123" s="276"/>
      <c r="K123" s="277">
        <f t="shared" si="5"/>
        <v>50000</v>
      </c>
      <c r="L123" s="278">
        <f t="shared" si="6"/>
        <v>300000</v>
      </c>
      <c r="M123" s="278">
        <f t="shared" si="7"/>
        <v>0</v>
      </c>
      <c r="N123" s="278">
        <f t="shared" si="8"/>
        <v>400000</v>
      </c>
      <c r="O123" s="279">
        <f t="shared" si="9"/>
        <v>750000</v>
      </c>
    </row>
    <row r="124" ht="43.5" customHeight="1" spans="1:15">
      <c r="A124" s="50">
        <v>19</v>
      </c>
      <c r="B124" s="51" t="s">
        <v>258</v>
      </c>
      <c r="C124" s="51" t="s">
        <v>27</v>
      </c>
      <c r="D124" s="51" t="s">
        <v>259</v>
      </c>
      <c r="E124" s="52"/>
      <c r="F124" s="95">
        <v>1000</v>
      </c>
      <c r="G124" s="95">
        <v>2000</v>
      </c>
      <c r="H124" s="95">
        <v>1000</v>
      </c>
      <c r="I124" s="95">
        <v>1600</v>
      </c>
      <c r="J124" s="276"/>
      <c r="K124" s="277">
        <f t="shared" si="5"/>
        <v>50000</v>
      </c>
      <c r="L124" s="278">
        <f t="shared" si="6"/>
        <v>200000</v>
      </c>
      <c r="M124" s="278">
        <f t="shared" si="7"/>
        <v>200000</v>
      </c>
      <c r="N124" s="278">
        <f t="shared" si="8"/>
        <v>800000</v>
      </c>
      <c r="O124" s="279">
        <f t="shared" si="9"/>
        <v>1250000</v>
      </c>
    </row>
    <row r="125" ht="43.5" customHeight="1" spans="1:15">
      <c r="A125" s="50">
        <v>19</v>
      </c>
      <c r="B125" s="51" t="s">
        <v>260</v>
      </c>
      <c r="C125" s="51" t="s">
        <v>27</v>
      </c>
      <c r="D125" s="51" t="s">
        <v>261</v>
      </c>
      <c r="E125" s="52"/>
      <c r="F125" s="95">
        <v>1000</v>
      </c>
      <c r="G125" s="95">
        <v>3000</v>
      </c>
      <c r="H125" s="95">
        <v>0</v>
      </c>
      <c r="I125" s="95">
        <v>800</v>
      </c>
      <c r="J125" s="276"/>
      <c r="K125" s="277">
        <f t="shared" si="5"/>
        <v>50000</v>
      </c>
      <c r="L125" s="278">
        <f t="shared" si="6"/>
        <v>300000</v>
      </c>
      <c r="M125" s="278">
        <f t="shared" si="7"/>
        <v>0</v>
      </c>
      <c r="N125" s="278">
        <f t="shared" si="8"/>
        <v>400000</v>
      </c>
      <c r="O125" s="279">
        <f t="shared" si="9"/>
        <v>750000</v>
      </c>
    </row>
    <row r="126" ht="43.5" customHeight="1" spans="1:15">
      <c r="A126" s="50">
        <v>19</v>
      </c>
      <c r="B126" s="51" t="s">
        <v>262</v>
      </c>
      <c r="C126" s="51" t="s">
        <v>27</v>
      </c>
      <c r="D126" s="51" t="s">
        <v>263</v>
      </c>
      <c r="E126" s="52"/>
      <c r="F126" s="95">
        <v>1000</v>
      </c>
      <c r="G126" s="95">
        <v>1500</v>
      </c>
      <c r="H126" s="95">
        <v>0</v>
      </c>
      <c r="I126" s="95">
        <v>600</v>
      </c>
      <c r="J126" s="276"/>
      <c r="K126" s="277">
        <f t="shared" si="5"/>
        <v>50000</v>
      </c>
      <c r="L126" s="278">
        <f t="shared" si="6"/>
        <v>150000</v>
      </c>
      <c r="M126" s="278">
        <f t="shared" si="7"/>
        <v>0</v>
      </c>
      <c r="N126" s="278">
        <f t="shared" si="8"/>
        <v>300000</v>
      </c>
      <c r="O126" s="279">
        <f t="shared" si="9"/>
        <v>500000</v>
      </c>
    </row>
    <row r="127" ht="43.5" customHeight="1" spans="1:15">
      <c r="A127" s="50">
        <v>19</v>
      </c>
      <c r="B127" s="51" t="s">
        <v>264</v>
      </c>
      <c r="C127" s="51" t="s">
        <v>27</v>
      </c>
      <c r="D127" s="51" t="s">
        <v>265</v>
      </c>
      <c r="E127" s="52"/>
      <c r="F127" s="95">
        <v>1000</v>
      </c>
      <c r="G127" s="95">
        <v>1500</v>
      </c>
      <c r="H127" s="95">
        <v>0</v>
      </c>
      <c r="I127" s="95">
        <v>200</v>
      </c>
      <c r="J127" s="276"/>
      <c r="K127" s="277">
        <f t="shared" si="5"/>
        <v>50000</v>
      </c>
      <c r="L127" s="278">
        <f t="shared" si="6"/>
        <v>150000</v>
      </c>
      <c r="M127" s="278">
        <f t="shared" si="7"/>
        <v>0</v>
      </c>
      <c r="N127" s="278">
        <f t="shared" si="8"/>
        <v>100000</v>
      </c>
      <c r="O127" s="279">
        <f t="shared" si="9"/>
        <v>300000</v>
      </c>
    </row>
    <row r="128" ht="43.5" customHeight="1" spans="1:15">
      <c r="A128" s="50">
        <v>19</v>
      </c>
      <c r="B128" s="51" t="s">
        <v>266</v>
      </c>
      <c r="C128" s="51" t="s">
        <v>27</v>
      </c>
      <c r="D128" s="51" t="s">
        <v>267</v>
      </c>
      <c r="E128" s="52"/>
      <c r="F128" s="95">
        <v>1000</v>
      </c>
      <c r="G128" s="95">
        <v>4000</v>
      </c>
      <c r="H128" s="95">
        <v>0</v>
      </c>
      <c r="I128" s="95">
        <v>2000</v>
      </c>
      <c r="J128" s="276"/>
      <c r="K128" s="277">
        <f t="shared" si="5"/>
        <v>50000</v>
      </c>
      <c r="L128" s="278">
        <f t="shared" si="6"/>
        <v>400000</v>
      </c>
      <c r="M128" s="278">
        <f t="shared" si="7"/>
        <v>0</v>
      </c>
      <c r="N128" s="278">
        <f t="shared" si="8"/>
        <v>1000000</v>
      </c>
      <c r="O128" s="279">
        <f t="shared" si="9"/>
        <v>1450000</v>
      </c>
    </row>
    <row r="129" ht="43.5" customHeight="1" spans="1:15">
      <c r="A129" s="50">
        <v>19</v>
      </c>
      <c r="B129" s="51" t="s">
        <v>268</v>
      </c>
      <c r="C129" s="51" t="s">
        <v>27</v>
      </c>
      <c r="D129" s="51" t="s">
        <v>269</v>
      </c>
      <c r="E129" s="52"/>
      <c r="F129" s="95">
        <v>1000</v>
      </c>
      <c r="G129" s="95">
        <v>4000</v>
      </c>
      <c r="H129" s="95">
        <v>0</v>
      </c>
      <c r="I129" s="95">
        <v>1600</v>
      </c>
      <c r="J129" s="276"/>
      <c r="K129" s="277">
        <f t="shared" si="5"/>
        <v>50000</v>
      </c>
      <c r="L129" s="278">
        <f t="shared" si="6"/>
        <v>400000</v>
      </c>
      <c r="M129" s="278">
        <f t="shared" si="7"/>
        <v>0</v>
      </c>
      <c r="N129" s="278">
        <f t="shared" si="8"/>
        <v>800000</v>
      </c>
      <c r="O129" s="279">
        <f t="shared" si="9"/>
        <v>1250000</v>
      </c>
    </row>
    <row r="130" ht="43.5" customHeight="1" spans="1:15">
      <c r="A130" s="50">
        <v>19</v>
      </c>
      <c r="B130" s="51" t="s">
        <v>270</v>
      </c>
      <c r="C130" s="51" t="s">
        <v>27</v>
      </c>
      <c r="D130" s="51" t="s">
        <v>271</v>
      </c>
      <c r="E130" s="52"/>
      <c r="F130" s="95">
        <v>1000</v>
      </c>
      <c r="G130" s="95">
        <v>4000</v>
      </c>
      <c r="H130" s="95">
        <v>0</v>
      </c>
      <c r="I130" s="95">
        <v>1000</v>
      </c>
      <c r="J130" s="276"/>
      <c r="K130" s="277">
        <f t="shared" si="5"/>
        <v>50000</v>
      </c>
      <c r="L130" s="278">
        <f t="shared" si="6"/>
        <v>400000</v>
      </c>
      <c r="M130" s="278">
        <f t="shared" si="7"/>
        <v>0</v>
      </c>
      <c r="N130" s="278">
        <f t="shared" si="8"/>
        <v>500000</v>
      </c>
      <c r="O130" s="279">
        <f t="shared" si="9"/>
        <v>950000</v>
      </c>
    </row>
    <row r="131" ht="43.5" customHeight="1" spans="1:15">
      <c r="A131" s="50">
        <v>19</v>
      </c>
      <c r="B131" s="51" t="s">
        <v>272</v>
      </c>
      <c r="C131" s="51" t="s">
        <v>52</v>
      </c>
      <c r="D131" s="51" t="s">
        <v>273</v>
      </c>
      <c r="E131" s="52"/>
      <c r="F131" s="95">
        <v>1000</v>
      </c>
      <c r="G131" s="95">
        <v>4000</v>
      </c>
      <c r="H131" s="95">
        <v>0</v>
      </c>
      <c r="I131" s="95">
        <v>1600</v>
      </c>
      <c r="J131" s="276"/>
      <c r="K131" s="277">
        <f t="shared" si="5"/>
        <v>50000</v>
      </c>
      <c r="L131" s="278">
        <f t="shared" si="6"/>
        <v>400000</v>
      </c>
      <c r="M131" s="278">
        <f t="shared" si="7"/>
        <v>0</v>
      </c>
      <c r="N131" s="278">
        <f t="shared" si="8"/>
        <v>800000</v>
      </c>
      <c r="O131" s="279">
        <f t="shared" si="9"/>
        <v>1250000</v>
      </c>
    </row>
    <row r="132" ht="43.5" customHeight="1" spans="1:15">
      <c r="A132" s="50">
        <v>19</v>
      </c>
      <c r="B132" s="51" t="s">
        <v>274</v>
      </c>
      <c r="C132" s="51" t="s">
        <v>52</v>
      </c>
      <c r="D132" s="51" t="s">
        <v>275</v>
      </c>
      <c r="E132" s="52"/>
      <c r="F132" s="95">
        <v>1000</v>
      </c>
      <c r="G132" s="95">
        <v>4000</v>
      </c>
      <c r="H132" s="95">
        <v>0</v>
      </c>
      <c r="I132" s="95">
        <v>2000</v>
      </c>
      <c r="J132" s="276"/>
      <c r="K132" s="277">
        <f t="shared" si="5"/>
        <v>50000</v>
      </c>
      <c r="L132" s="278">
        <f t="shared" si="6"/>
        <v>400000</v>
      </c>
      <c r="M132" s="278">
        <f t="shared" si="7"/>
        <v>0</v>
      </c>
      <c r="N132" s="278">
        <f t="shared" si="8"/>
        <v>1000000</v>
      </c>
      <c r="O132" s="279">
        <f t="shared" si="9"/>
        <v>1450000</v>
      </c>
    </row>
    <row r="133" ht="43.5" customHeight="1" spans="1:15">
      <c r="A133" s="50">
        <v>19</v>
      </c>
      <c r="B133" s="51" t="s">
        <v>276</v>
      </c>
      <c r="C133" s="51" t="s">
        <v>52</v>
      </c>
      <c r="D133" s="51" t="s">
        <v>277</v>
      </c>
      <c r="E133" s="52"/>
      <c r="F133" s="95">
        <v>1000</v>
      </c>
      <c r="G133" s="95">
        <v>4000</v>
      </c>
      <c r="H133" s="95">
        <v>0</v>
      </c>
      <c r="I133" s="95">
        <v>2000</v>
      </c>
      <c r="J133" s="276"/>
      <c r="K133" s="277">
        <f t="shared" si="5"/>
        <v>50000</v>
      </c>
      <c r="L133" s="278">
        <f t="shared" si="6"/>
        <v>400000</v>
      </c>
      <c r="M133" s="278">
        <f t="shared" si="7"/>
        <v>0</v>
      </c>
      <c r="N133" s="278">
        <f t="shared" si="8"/>
        <v>1000000</v>
      </c>
      <c r="O133" s="279">
        <f t="shared" si="9"/>
        <v>1450000</v>
      </c>
    </row>
    <row r="134" ht="43.5" customHeight="1" spans="1:15">
      <c r="A134" s="50">
        <v>19</v>
      </c>
      <c r="B134" s="51" t="s">
        <v>278</v>
      </c>
      <c r="C134" s="51" t="s">
        <v>52</v>
      </c>
      <c r="D134" s="51" t="s">
        <v>279</v>
      </c>
      <c r="E134" s="52"/>
      <c r="F134" s="95">
        <v>1000</v>
      </c>
      <c r="G134" s="95">
        <v>4000</v>
      </c>
      <c r="H134" s="95">
        <v>0</v>
      </c>
      <c r="I134" s="95">
        <v>1600</v>
      </c>
      <c r="J134" s="276"/>
      <c r="K134" s="277">
        <f t="shared" si="5"/>
        <v>50000</v>
      </c>
      <c r="L134" s="278">
        <f t="shared" si="6"/>
        <v>400000</v>
      </c>
      <c r="M134" s="278">
        <f t="shared" si="7"/>
        <v>0</v>
      </c>
      <c r="N134" s="278">
        <f t="shared" si="8"/>
        <v>800000</v>
      </c>
      <c r="O134" s="279">
        <f t="shared" si="9"/>
        <v>1250000</v>
      </c>
    </row>
    <row r="135" ht="43.5" customHeight="1" spans="1:15">
      <c r="A135" s="50">
        <v>19</v>
      </c>
      <c r="B135" s="51" t="s">
        <v>280</v>
      </c>
      <c r="C135" s="51" t="s">
        <v>27</v>
      </c>
      <c r="D135" s="51" t="s">
        <v>281</v>
      </c>
      <c r="E135" s="52"/>
      <c r="F135" s="95">
        <v>1000</v>
      </c>
      <c r="G135" s="95">
        <v>2000</v>
      </c>
      <c r="H135" s="95">
        <v>1000</v>
      </c>
      <c r="I135" s="95">
        <v>2000</v>
      </c>
      <c r="J135" s="276"/>
      <c r="K135" s="277">
        <f t="shared" si="5"/>
        <v>50000</v>
      </c>
      <c r="L135" s="278">
        <f t="shared" si="6"/>
        <v>200000</v>
      </c>
      <c r="M135" s="278">
        <f t="shared" si="7"/>
        <v>200000</v>
      </c>
      <c r="N135" s="278">
        <f t="shared" si="8"/>
        <v>1000000</v>
      </c>
      <c r="O135" s="279">
        <f t="shared" si="9"/>
        <v>1450000</v>
      </c>
    </row>
    <row r="136" ht="43.5" customHeight="1" spans="1:15">
      <c r="A136" s="50">
        <v>20</v>
      </c>
      <c r="B136" s="51" t="s">
        <v>282</v>
      </c>
      <c r="C136" s="51" t="s">
        <v>27</v>
      </c>
      <c r="D136" s="51" t="s">
        <v>283</v>
      </c>
      <c r="E136" s="52"/>
      <c r="F136" s="95">
        <v>1000</v>
      </c>
      <c r="G136" s="95">
        <v>1000</v>
      </c>
      <c r="H136" s="95">
        <v>0</v>
      </c>
      <c r="I136" s="95">
        <v>200</v>
      </c>
      <c r="J136" s="276"/>
      <c r="K136" s="277">
        <f t="shared" ref="K136:K199" si="10">F136*50</f>
        <v>50000</v>
      </c>
      <c r="L136" s="278">
        <f t="shared" ref="L136:L199" si="11">G136*100</f>
        <v>100000</v>
      </c>
      <c r="M136" s="278">
        <f t="shared" ref="M136:M199" si="12">H136*200</f>
        <v>0</v>
      </c>
      <c r="N136" s="278">
        <f t="shared" ref="N136:N199" si="13">I136*500</f>
        <v>100000</v>
      </c>
      <c r="O136" s="279">
        <f t="shared" ref="O136:O199" si="14">SUM(K136:N136)</f>
        <v>250000</v>
      </c>
    </row>
    <row r="137" ht="43.5" customHeight="1" spans="1:15">
      <c r="A137" s="50">
        <v>20</v>
      </c>
      <c r="B137" s="51" t="s">
        <v>284</v>
      </c>
      <c r="C137" s="51" t="s">
        <v>27</v>
      </c>
      <c r="D137" s="51" t="s">
        <v>285</v>
      </c>
      <c r="E137" s="52"/>
      <c r="F137" s="95">
        <v>1000</v>
      </c>
      <c r="G137" s="95">
        <v>3000</v>
      </c>
      <c r="H137" s="95">
        <v>0</v>
      </c>
      <c r="I137" s="95">
        <v>800</v>
      </c>
      <c r="J137" s="276"/>
      <c r="K137" s="277">
        <f t="shared" si="10"/>
        <v>50000</v>
      </c>
      <c r="L137" s="278">
        <f t="shared" si="11"/>
        <v>300000</v>
      </c>
      <c r="M137" s="278">
        <f t="shared" si="12"/>
        <v>0</v>
      </c>
      <c r="N137" s="278">
        <f t="shared" si="13"/>
        <v>400000</v>
      </c>
      <c r="O137" s="279">
        <f t="shared" si="14"/>
        <v>750000</v>
      </c>
    </row>
    <row r="138" ht="43.5" customHeight="1" spans="1:15">
      <c r="A138" s="50">
        <v>20</v>
      </c>
      <c r="B138" s="51" t="s">
        <v>286</v>
      </c>
      <c r="C138" s="51" t="s">
        <v>27</v>
      </c>
      <c r="D138" s="51" t="s">
        <v>287</v>
      </c>
      <c r="E138" s="52"/>
      <c r="F138" s="95">
        <v>1000</v>
      </c>
      <c r="G138" s="95">
        <v>3000</v>
      </c>
      <c r="H138" s="95">
        <v>0</v>
      </c>
      <c r="I138" s="95">
        <v>800</v>
      </c>
      <c r="J138" s="276"/>
      <c r="K138" s="277">
        <f t="shared" si="10"/>
        <v>50000</v>
      </c>
      <c r="L138" s="278">
        <f t="shared" si="11"/>
        <v>300000</v>
      </c>
      <c r="M138" s="278">
        <f t="shared" si="12"/>
        <v>0</v>
      </c>
      <c r="N138" s="278">
        <f t="shared" si="13"/>
        <v>400000</v>
      </c>
      <c r="O138" s="279">
        <f t="shared" si="14"/>
        <v>750000</v>
      </c>
    </row>
    <row r="139" ht="43.5" customHeight="1" spans="1:15">
      <c r="A139" s="50">
        <v>20</v>
      </c>
      <c r="B139" s="51" t="s">
        <v>288</v>
      </c>
      <c r="C139" s="51" t="s">
        <v>27</v>
      </c>
      <c r="D139" s="51" t="s">
        <v>289</v>
      </c>
      <c r="E139" s="52"/>
      <c r="F139" s="95">
        <v>1000</v>
      </c>
      <c r="G139" s="95">
        <v>3000</v>
      </c>
      <c r="H139" s="95">
        <v>0</v>
      </c>
      <c r="I139" s="95">
        <v>800</v>
      </c>
      <c r="J139" s="276"/>
      <c r="K139" s="277">
        <f t="shared" si="10"/>
        <v>50000</v>
      </c>
      <c r="L139" s="278">
        <f t="shared" si="11"/>
        <v>300000</v>
      </c>
      <c r="M139" s="278">
        <f t="shared" si="12"/>
        <v>0</v>
      </c>
      <c r="N139" s="278">
        <f t="shared" si="13"/>
        <v>400000</v>
      </c>
      <c r="O139" s="279">
        <f t="shared" si="14"/>
        <v>750000</v>
      </c>
    </row>
    <row r="140" ht="43.5" customHeight="1" spans="1:15">
      <c r="A140" s="50">
        <v>20</v>
      </c>
      <c r="B140" s="51" t="s">
        <v>290</v>
      </c>
      <c r="C140" s="51" t="s">
        <v>27</v>
      </c>
      <c r="D140" s="51" t="s">
        <v>291</v>
      </c>
      <c r="E140" s="52"/>
      <c r="F140" s="95">
        <v>1000</v>
      </c>
      <c r="G140" s="95">
        <v>4000</v>
      </c>
      <c r="H140" s="95">
        <v>0</v>
      </c>
      <c r="I140" s="95">
        <v>1000</v>
      </c>
      <c r="J140" s="276"/>
      <c r="K140" s="277">
        <f t="shared" si="10"/>
        <v>50000</v>
      </c>
      <c r="L140" s="278">
        <f t="shared" si="11"/>
        <v>400000</v>
      </c>
      <c r="M140" s="278">
        <f t="shared" si="12"/>
        <v>0</v>
      </c>
      <c r="N140" s="278">
        <f t="shared" si="13"/>
        <v>500000</v>
      </c>
      <c r="O140" s="279">
        <f t="shared" si="14"/>
        <v>950000</v>
      </c>
    </row>
    <row r="141" ht="43.5" customHeight="1" spans="1:15">
      <c r="A141" s="50">
        <v>21</v>
      </c>
      <c r="B141" s="51" t="s">
        <v>292</v>
      </c>
      <c r="C141" s="51" t="s">
        <v>27</v>
      </c>
      <c r="D141" s="51" t="s">
        <v>293</v>
      </c>
      <c r="E141" s="52"/>
      <c r="F141" s="95">
        <v>1000</v>
      </c>
      <c r="G141" s="95">
        <v>4000</v>
      </c>
      <c r="H141" s="95">
        <v>0</v>
      </c>
      <c r="I141" s="95">
        <v>1000</v>
      </c>
      <c r="J141" s="276"/>
      <c r="K141" s="277">
        <f t="shared" si="10"/>
        <v>50000</v>
      </c>
      <c r="L141" s="278">
        <f t="shared" si="11"/>
        <v>400000</v>
      </c>
      <c r="M141" s="278">
        <f t="shared" si="12"/>
        <v>0</v>
      </c>
      <c r="N141" s="278">
        <f t="shared" si="13"/>
        <v>500000</v>
      </c>
      <c r="O141" s="279">
        <f t="shared" si="14"/>
        <v>950000</v>
      </c>
    </row>
    <row r="142" ht="43.5" customHeight="1" spans="1:15">
      <c r="A142" s="50">
        <v>21</v>
      </c>
      <c r="B142" s="51" t="s">
        <v>294</v>
      </c>
      <c r="C142" s="51" t="s">
        <v>27</v>
      </c>
      <c r="D142" s="51" t="s">
        <v>295</v>
      </c>
      <c r="E142" s="52"/>
      <c r="F142" s="95">
        <v>1000</v>
      </c>
      <c r="G142" s="95">
        <v>1500</v>
      </c>
      <c r="H142" s="95">
        <v>0</v>
      </c>
      <c r="I142" s="95">
        <v>600</v>
      </c>
      <c r="J142" s="276"/>
      <c r="K142" s="277">
        <f t="shared" si="10"/>
        <v>50000</v>
      </c>
      <c r="L142" s="278">
        <f t="shared" si="11"/>
        <v>150000</v>
      </c>
      <c r="M142" s="278">
        <f t="shared" si="12"/>
        <v>0</v>
      </c>
      <c r="N142" s="278">
        <f t="shared" si="13"/>
        <v>300000</v>
      </c>
      <c r="O142" s="279">
        <f t="shared" si="14"/>
        <v>500000</v>
      </c>
    </row>
    <row r="143" ht="43.5" customHeight="1" spans="1:15">
      <c r="A143" s="50">
        <v>21</v>
      </c>
      <c r="B143" s="51" t="s">
        <v>296</v>
      </c>
      <c r="C143" s="51" t="s">
        <v>52</v>
      </c>
      <c r="D143" s="51" t="s">
        <v>297</v>
      </c>
      <c r="E143" s="52"/>
      <c r="F143" s="95">
        <v>1000</v>
      </c>
      <c r="G143" s="95">
        <v>4000</v>
      </c>
      <c r="H143" s="95">
        <v>0</v>
      </c>
      <c r="I143" s="95">
        <v>2000</v>
      </c>
      <c r="J143" s="276"/>
      <c r="K143" s="277">
        <f t="shared" si="10"/>
        <v>50000</v>
      </c>
      <c r="L143" s="278">
        <f t="shared" si="11"/>
        <v>400000</v>
      </c>
      <c r="M143" s="278">
        <f t="shared" si="12"/>
        <v>0</v>
      </c>
      <c r="N143" s="278">
        <f t="shared" si="13"/>
        <v>1000000</v>
      </c>
      <c r="O143" s="279">
        <f t="shared" si="14"/>
        <v>1450000</v>
      </c>
    </row>
    <row r="144" ht="43.5" customHeight="1" spans="1:15">
      <c r="A144" s="50">
        <v>21</v>
      </c>
      <c r="B144" s="51" t="s">
        <v>298</v>
      </c>
      <c r="C144" s="51" t="s">
        <v>52</v>
      </c>
      <c r="D144" s="51" t="s">
        <v>299</v>
      </c>
      <c r="E144" s="52"/>
      <c r="F144" s="95">
        <v>1000</v>
      </c>
      <c r="G144" s="95">
        <v>3000</v>
      </c>
      <c r="H144" s="95">
        <v>0</v>
      </c>
      <c r="I144" s="95">
        <v>800</v>
      </c>
      <c r="J144" s="276"/>
      <c r="K144" s="277">
        <f t="shared" si="10"/>
        <v>50000</v>
      </c>
      <c r="L144" s="278">
        <f t="shared" si="11"/>
        <v>300000</v>
      </c>
      <c r="M144" s="278">
        <f t="shared" si="12"/>
        <v>0</v>
      </c>
      <c r="N144" s="278">
        <f t="shared" si="13"/>
        <v>400000</v>
      </c>
      <c r="O144" s="279">
        <f t="shared" si="14"/>
        <v>750000</v>
      </c>
    </row>
    <row r="145" ht="43.5" customHeight="1" spans="1:15">
      <c r="A145" s="50">
        <v>5</v>
      </c>
      <c r="B145" s="51" t="s">
        <v>300</v>
      </c>
      <c r="C145" s="51" t="s">
        <v>27</v>
      </c>
      <c r="D145" s="51" t="s">
        <v>301</v>
      </c>
      <c r="E145" s="52"/>
      <c r="F145" s="95">
        <v>2000</v>
      </c>
      <c r="G145" s="95">
        <v>2000</v>
      </c>
      <c r="H145" s="95">
        <v>0</v>
      </c>
      <c r="I145" s="95">
        <v>4000</v>
      </c>
      <c r="J145" s="276"/>
      <c r="K145" s="277">
        <f t="shared" si="10"/>
        <v>100000</v>
      </c>
      <c r="L145" s="278">
        <f t="shared" si="11"/>
        <v>200000</v>
      </c>
      <c r="M145" s="278">
        <f t="shared" si="12"/>
        <v>0</v>
      </c>
      <c r="N145" s="278">
        <f t="shared" si="13"/>
        <v>2000000</v>
      </c>
      <c r="O145" s="279">
        <f t="shared" si="14"/>
        <v>2300000</v>
      </c>
    </row>
    <row r="146" ht="43.5" customHeight="1" spans="1:15">
      <c r="A146" s="50">
        <v>2</v>
      </c>
      <c r="B146" s="51" t="s">
        <v>302</v>
      </c>
      <c r="C146" s="51" t="s">
        <v>27</v>
      </c>
      <c r="D146" s="51" t="s">
        <v>303</v>
      </c>
      <c r="E146" s="52"/>
      <c r="F146" s="95">
        <v>1000</v>
      </c>
      <c r="G146" s="95">
        <v>3000</v>
      </c>
      <c r="H146" s="95">
        <v>0</v>
      </c>
      <c r="I146" s="95">
        <v>900</v>
      </c>
      <c r="J146" s="276"/>
      <c r="K146" s="277">
        <f t="shared" si="10"/>
        <v>50000</v>
      </c>
      <c r="L146" s="278">
        <f t="shared" si="11"/>
        <v>300000</v>
      </c>
      <c r="M146" s="278">
        <f t="shared" si="12"/>
        <v>0</v>
      </c>
      <c r="N146" s="278">
        <f t="shared" si="13"/>
        <v>450000</v>
      </c>
      <c r="O146" s="279">
        <f t="shared" si="14"/>
        <v>800000</v>
      </c>
    </row>
    <row r="147" ht="43.5" customHeight="1" spans="1:15">
      <c r="A147" s="50">
        <v>4</v>
      </c>
      <c r="B147" s="51" t="s">
        <v>304</v>
      </c>
      <c r="C147" s="51" t="s">
        <v>52</v>
      </c>
      <c r="D147" s="51" t="s">
        <v>305</v>
      </c>
      <c r="E147" s="52"/>
      <c r="F147" s="95">
        <v>1000</v>
      </c>
      <c r="G147" s="95">
        <v>2000</v>
      </c>
      <c r="H147" s="95">
        <v>0</v>
      </c>
      <c r="I147" s="95">
        <v>500</v>
      </c>
      <c r="J147" s="276"/>
      <c r="K147" s="277">
        <f t="shared" si="10"/>
        <v>50000</v>
      </c>
      <c r="L147" s="278">
        <f t="shared" si="11"/>
        <v>200000</v>
      </c>
      <c r="M147" s="278">
        <f t="shared" si="12"/>
        <v>0</v>
      </c>
      <c r="N147" s="278">
        <f t="shared" si="13"/>
        <v>250000</v>
      </c>
      <c r="O147" s="279">
        <f t="shared" si="14"/>
        <v>500000</v>
      </c>
    </row>
    <row r="148" ht="43.5" customHeight="1" spans="1:15">
      <c r="A148" s="55">
        <v>3</v>
      </c>
      <c r="B148" s="56" t="s">
        <v>306</v>
      </c>
      <c r="C148" s="56" t="s">
        <v>22</v>
      </c>
      <c r="D148" s="56" t="s">
        <v>307</v>
      </c>
      <c r="E148" s="222"/>
      <c r="F148" s="223">
        <v>1000</v>
      </c>
      <c r="G148" s="223">
        <v>3000</v>
      </c>
      <c r="H148" s="223">
        <v>0</v>
      </c>
      <c r="I148" s="223">
        <v>900</v>
      </c>
      <c r="J148" s="276"/>
      <c r="K148" s="277">
        <f t="shared" si="10"/>
        <v>50000</v>
      </c>
      <c r="L148" s="278">
        <f t="shared" si="11"/>
        <v>300000</v>
      </c>
      <c r="M148" s="278">
        <f t="shared" si="12"/>
        <v>0</v>
      </c>
      <c r="N148" s="278">
        <f t="shared" si="13"/>
        <v>450000</v>
      </c>
      <c r="O148" s="279">
        <f t="shared" si="14"/>
        <v>800000</v>
      </c>
    </row>
    <row r="149" ht="39.75" customHeight="1" spans="1:15">
      <c r="A149" s="50">
        <v>9</v>
      </c>
      <c r="B149" s="51" t="s">
        <v>308</v>
      </c>
      <c r="C149" s="51" t="s">
        <v>27</v>
      </c>
      <c r="D149" s="51" t="s">
        <v>309</v>
      </c>
      <c r="E149" s="52"/>
      <c r="F149" s="95">
        <v>1000</v>
      </c>
      <c r="G149" s="95">
        <v>4000</v>
      </c>
      <c r="H149" s="95">
        <v>0</v>
      </c>
      <c r="I149" s="95">
        <v>2000</v>
      </c>
      <c r="J149" s="276"/>
      <c r="K149" s="277">
        <f t="shared" si="10"/>
        <v>50000</v>
      </c>
      <c r="L149" s="278">
        <f t="shared" si="11"/>
        <v>400000</v>
      </c>
      <c r="M149" s="278">
        <f t="shared" si="12"/>
        <v>0</v>
      </c>
      <c r="N149" s="278">
        <f t="shared" si="13"/>
        <v>1000000</v>
      </c>
      <c r="O149" s="279">
        <f t="shared" si="14"/>
        <v>1450000</v>
      </c>
    </row>
    <row r="150" ht="43.5" customHeight="1" spans="1:15">
      <c r="A150" s="50">
        <v>11</v>
      </c>
      <c r="B150" s="51" t="s">
        <v>310</v>
      </c>
      <c r="C150" s="51" t="s">
        <v>27</v>
      </c>
      <c r="D150" s="51" t="s">
        <v>311</v>
      </c>
      <c r="E150" s="52"/>
      <c r="F150" s="95">
        <v>1000</v>
      </c>
      <c r="G150" s="95">
        <v>2000</v>
      </c>
      <c r="H150" s="95">
        <v>1000</v>
      </c>
      <c r="I150" s="95">
        <v>1600</v>
      </c>
      <c r="J150" s="276"/>
      <c r="K150" s="277">
        <f t="shared" si="10"/>
        <v>50000</v>
      </c>
      <c r="L150" s="278">
        <f t="shared" si="11"/>
        <v>200000</v>
      </c>
      <c r="M150" s="278">
        <f t="shared" si="12"/>
        <v>200000</v>
      </c>
      <c r="N150" s="278">
        <f t="shared" si="13"/>
        <v>800000</v>
      </c>
      <c r="O150" s="279">
        <f t="shared" si="14"/>
        <v>1250000</v>
      </c>
    </row>
    <row r="151" ht="43.5" customHeight="1" spans="1:15">
      <c r="A151" s="50">
        <v>12</v>
      </c>
      <c r="B151" s="51" t="s">
        <v>312</v>
      </c>
      <c r="C151" s="51" t="s">
        <v>27</v>
      </c>
      <c r="D151" s="51" t="s">
        <v>313</v>
      </c>
      <c r="E151" s="52"/>
      <c r="F151" s="95">
        <v>1000</v>
      </c>
      <c r="G151" s="95">
        <v>4000</v>
      </c>
      <c r="H151" s="95">
        <v>0</v>
      </c>
      <c r="I151" s="95">
        <v>1000</v>
      </c>
      <c r="J151" s="276"/>
      <c r="K151" s="277">
        <f t="shared" si="10"/>
        <v>50000</v>
      </c>
      <c r="L151" s="278">
        <f t="shared" si="11"/>
        <v>400000</v>
      </c>
      <c r="M151" s="278">
        <f t="shared" si="12"/>
        <v>0</v>
      </c>
      <c r="N151" s="278">
        <f t="shared" si="13"/>
        <v>500000</v>
      </c>
      <c r="O151" s="279">
        <f t="shared" si="14"/>
        <v>950000</v>
      </c>
    </row>
    <row r="152" ht="43.5" customHeight="1" spans="1:15">
      <c r="A152" s="50">
        <v>13</v>
      </c>
      <c r="B152" s="51" t="s">
        <v>314</v>
      </c>
      <c r="C152" s="51" t="s">
        <v>27</v>
      </c>
      <c r="D152" s="51" t="s">
        <v>315</v>
      </c>
      <c r="E152" s="52"/>
      <c r="F152" s="95">
        <v>2000</v>
      </c>
      <c r="G152" s="95">
        <v>4000</v>
      </c>
      <c r="H152" s="95">
        <v>0</v>
      </c>
      <c r="I152" s="95">
        <v>2000</v>
      </c>
      <c r="J152" s="276"/>
      <c r="K152" s="277">
        <f t="shared" si="10"/>
        <v>100000</v>
      </c>
      <c r="L152" s="278">
        <f t="shared" si="11"/>
        <v>400000</v>
      </c>
      <c r="M152" s="278">
        <f t="shared" si="12"/>
        <v>0</v>
      </c>
      <c r="N152" s="278">
        <f t="shared" si="13"/>
        <v>1000000</v>
      </c>
      <c r="O152" s="279">
        <f t="shared" si="14"/>
        <v>1500000</v>
      </c>
    </row>
    <row r="153" ht="43.5" customHeight="1" spans="1:15">
      <c r="A153" s="50">
        <v>15</v>
      </c>
      <c r="B153" s="51" t="s">
        <v>316</v>
      </c>
      <c r="C153" s="51" t="s">
        <v>22</v>
      </c>
      <c r="D153" s="51" t="s">
        <v>317</v>
      </c>
      <c r="E153" s="52"/>
      <c r="F153" s="95">
        <v>1000</v>
      </c>
      <c r="G153" s="95">
        <v>1000</v>
      </c>
      <c r="H153" s="95">
        <v>0</v>
      </c>
      <c r="I153" s="95">
        <v>200</v>
      </c>
      <c r="J153" s="276"/>
      <c r="K153" s="277">
        <f t="shared" si="10"/>
        <v>50000</v>
      </c>
      <c r="L153" s="278">
        <f t="shared" si="11"/>
        <v>100000</v>
      </c>
      <c r="M153" s="278">
        <f t="shared" si="12"/>
        <v>0</v>
      </c>
      <c r="N153" s="278">
        <f t="shared" si="13"/>
        <v>100000</v>
      </c>
      <c r="O153" s="279">
        <f t="shared" si="14"/>
        <v>250000</v>
      </c>
    </row>
    <row r="154" ht="43.5" customHeight="1" spans="1:15">
      <c r="A154" s="50">
        <v>16</v>
      </c>
      <c r="B154" s="51" t="s">
        <v>318</v>
      </c>
      <c r="C154" s="51" t="s">
        <v>27</v>
      </c>
      <c r="D154" s="51" t="s">
        <v>319</v>
      </c>
      <c r="E154" s="52"/>
      <c r="F154" s="95">
        <v>1000</v>
      </c>
      <c r="G154" s="95">
        <v>4000</v>
      </c>
      <c r="H154" s="95">
        <v>0</v>
      </c>
      <c r="I154" s="95">
        <v>1600</v>
      </c>
      <c r="J154" s="276"/>
      <c r="K154" s="277">
        <f t="shared" si="10"/>
        <v>50000</v>
      </c>
      <c r="L154" s="278">
        <f t="shared" si="11"/>
        <v>400000</v>
      </c>
      <c r="M154" s="278">
        <f t="shared" si="12"/>
        <v>0</v>
      </c>
      <c r="N154" s="278">
        <f t="shared" si="13"/>
        <v>800000</v>
      </c>
      <c r="O154" s="279">
        <f t="shared" si="14"/>
        <v>1250000</v>
      </c>
    </row>
    <row r="155" ht="43.5" customHeight="1" spans="1:15">
      <c r="A155" s="50">
        <v>21</v>
      </c>
      <c r="B155" s="51" t="s">
        <v>320</v>
      </c>
      <c r="C155" s="51" t="s">
        <v>27</v>
      </c>
      <c r="D155" s="51" t="s">
        <v>321</v>
      </c>
      <c r="E155" s="52"/>
      <c r="F155" s="95">
        <v>1000</v>
      </c>
      <c r="G155" s="95">
        <v>3000</v>
      </c>
      <c r="H155" s="95">
        <v>0</v>
      </c>
      <c r="I155" s="95">
        <v>900</v>
      </c>
      <c r="J155" s="276"/>
      <c r="K155" s="277">
        <f t="shared" si="10"/>
        <v>50000</v>
      </c>
      <c r="L155" s="278">
        <f t="shared" si="11"/>
        <v>300000</v>
      </c>
      <c r="M155" s="278">
        <f t="shared" si="12"/>
        <v>0</v>
      </c>
      <c r="N155" s="278">
        <f t="shared" si="13"/>
        <v>450000</v>
      </c>
      <c r="O155" s="279">
        <f t="shared" si="14"/>
        <v>800000</v>
      </c>
    </row>
    <row r="156" ht="43.5" customHeight="1" spans="1:15">
      <c r="A156" s="50">
        <v>21</v>
      </c>
      <c r="B156" s="51" t="s">
        <v>322</v>
      </c>
      <c r="C156" s="51" t="s">
        <v>27</v>
      </c>
      <c r="D156" s="51" t="s">
        <v>323</v>
      </c>
      <c r="E156" s="52"/>
      <c r="F156" s="95">
        <v>1000</v>
      </c>
      <c r="G156" s="95">
        <v>1500</v>
      </c>
      <c r="H156" s="95">
        <v>0</v>
      </c>
      <c r="I156" s="95">
        <v>600</v>
      </c>
      <c r="J156" s="276"/>
      <c r="K156" s="277">
        <f t="shared" si="10"/>
        <v>50000</v>
      </c>
      <c r="L156" s="278">
        <f t="shared" si="11"/>
        <v>150000</v>
      </c>
      <c r="M156" s="278">
        <f t="shared" si="12"/>
        <v>0</v>
      </c>
      <c r="N156" s="278">
        <f t="shared" si="13"/>
        <v>300000</v>
      </c>
      <c r="O156" s="279">
        <f t="shared" si="14"/>
        <v>500000</v>
      </c>
    </row>
    <row r="157" ht="43.5" customHeight="1" spans="1:15">
      <c r="A157" s="50">
        <v>21</v>
      </c>
      <c r="B157" s="51" t="s">
        <v>324</v>
      </c>
      <c r="C157" s="51" t="s">
        <v>52</v>
      </c>
      <c r="D157" s="51" t="s">
        <v>325</v>
      </c>
      <c r="E157" s="52"/>
      <c r="F157" s="95">
        <v>2000</v>
      </c>
      <c r="G157" s="95">
        <v>4000</v>
      </c>
      <c r="H157" s="95">
        <v>0</v>
      </c>
      <c r="I157" s="95">
        <v>1000</v>
      </c>
      <c r="J157" s="276"/>
      <c r="K157" s="277">
        <f t="shared" si="10"/>
        <v>100000</v>
      </c>
      <c r="L157" s="278">
        <f t="shared" si="11"/>
        <v>400000</v>
      </c>
      <c r="M157" s="278">
        <f t="shared" si="12"/>
        <v>0</v>
      </c>
      <c r="N157" s="278">
        <f t="shared" si="13"/>
        <v>500000</v>
      </c>
      <c r="O157" s="279">
        <f t="shared" si="14"/>
        <v>1000000</v>
      </c>
    </row>
    <row r="158" ht="43.5" customHeight="1" spans="1:15">
      <c r="A158" s="50">
        <v>11</v>
      </c>
      <c r="B158" s="51" t="s">
        <v>326</v>
      </c>
      <c r="C158" s="51" t="s">
        <v>27</v>
      </c>
      <c r="D158" s="51" t="s">
        <v>327</v>
      </c>
      <c r="E158" s="52"/>
      <c r="F158" s="95">
        <v>1000</v>
      </c>
      <c r="G158" s="95">
        <v>3000</v>
      </c>
      <c r="H158" s="95">
        <v>0</v>
      </c>
      <c r="I158" s="95">
        <v>800</v>
      </c>
      <c r="J158" s="276"/>
      <c r="K158" s="277">
        <f t="shared" si="10"/>
        <v>50000</v>
      </c>
      <c r="L158" s="278">
        <f t="shared" si="11"/>
        <v>300000</v>
      </c>
      <c r="M158" s="278">
        <f t="shared" si="12"/>
        <v>0</v>
      </c>
      <c r="N158" s="278">
        <f t="shared" si="13"/>
        <v>400000</v>
      </c>
      <c r="O158" s="279">
        <f t="shared" si="14"/>
        <v>750000</v>
      </c>
    </row>
    <row r="159" ht="43.5" customHeight="1" spans="1:15">
      <c r="A159" s="50">
        <v>20</v>
      </c>
      <c r="B159" s="51" t="s">
        <v>328</v>
      </c>
      <c r="C159" s="51" t="s">
        <v>22</v>
      </c>
      <c r="D159" s="51" t="s">
        <v>329</v>
      </c>
      <c r="E159" s="52"/>
      <c r="F159" s="95">
        <v>1000</v>
      </c>
      <c r="G159" s="95">
        <v>500</v>
      </c>
      <c r="H159" s="95">
        <v>0</v>
      </c>
      <c r="I159" s="95">
        <v>100</v>
      </c>
      <c r="J159" s="276"/>
      <c r="K159" s="277">
        <f t="shared" si="10"/>
        <v>50000</v>
      </c>
      <c r="L159" s="278">
        <f t="shared" si="11"/>
        <v>50000</v>
      </c>
      <c r="M159" s="278">
        <f t="shared" si="12"/>
        <v>0</v>
      </c>
      <c r="N159" s="278">
        <f t="shared" si="13"/>
        <v>50000</v>
      </c>
      <c r="O159" s="279">
        <f t="shared" si="14"/>
        <v>150000</v>
      </c>
    </row>
    <row r="160" ht="43.5" customHeight="1" spans="1:15">
      <c r="A160" s="50">
        <v>15</v>
      </c>
      <c r="B160" s="51" t="s">
        <v>330</v>
      </c>
      <c r="C160" s="51" t="s">
        <v>27</v>
      </c>
      <c r="D160" s="51" t="s">
        <v>331</v>
      </c>
      <c r="E160" s="52"/>
      <c r="F160" s="95">
        <v>1000</v>
      </c>
      <c r="G160" s="95">
        <v>3000</v>
      </c>
      <c r="H160" s="95">
        <v>0</v>
      </c>
      <c r="I160" s="95">
        <v>900</v>
      </c>
      <c r="J160" s="276"/>
      <c r="K160" s="277">
        <f t="shared" si="10"/>
        <v>50000</v>
      </c>
      <c r="L160" s="278">
        <f t="shared" si="11"/>
        <v>300000</v>
      </c>
      <c r="M160" s="278">
        <f t="shared" si="12"/>
        <v>0</v>
      </c>
      <c r="N160" s="278">
        <f t="shared" si="13"/>
        <v>450000</v>
      </c>
      <c r="O160" s="279">
        <f t="shared" si="14"/>
        <v>800000</v>
      </c>
    </row>
    <row r="161" ht="43.5" customHeight="1" spans="1:15">
      <c r="A161" s="50">
        <v>11</v>
      </c>
      <c r="B161" s="51" t="s">
        <v>332</v>
      </c>
      <c r="C161" s="51" t="s">
        <v>27</v>
      </c>
      <c r="D161" s="51" t="s">
        <v>333</v>
      </c>
      <c r="E161" s="52"/>
      <c r="F161" s="95">
        <v>1000</v>
      </c>
      <c r="G161" s="95">
        <v>3000</v>
      </c>
      <c r="H161" s="95">
        <v>0</v>
      </c>
      <c r="I161" s="95">
        <v>900</v>
      </c>
      <c r="J161" s="276"/>
      <c r="K161" s="277">
        <f t="shared" si="10"/>
        <v>50000</v>
      </c>
      <c r="L161" s="278">
        <f t="shared" si="11"/>
        <v>300000</v>
      </c>
      <c r="M161" s="278">
        <f t="shared" si="12"/>
        <v>0</v>
      </c>
      <c r="N161" s="278">
        <f t="shared" si="13"/>
        <v>450000</v>
      </c>
      <c r="O161" s="279">
        <f t="shared" si="14"/>
        <v>800000</v>
      </c>
    </row>
    <row r="162" ht="43.5" customHeight="1" spans="1:15">
      <c r="A162" s="50">
        <v>20</v>
      </c>
      <c r="B162" s="51" t="s">
        <v>334</v>
      </c>
      <c r="C162" s="51" t="s">
        <v>335</v>
      </c>
      <c r="D162" s="51" t="s">
        <v>336</v>
      </c>
      <c r="E162" s="52"/>
      <c r="F162" s="95">
        <v>2000</v>
      </c>
      <c r="G162" s="95">
        <v>2000</v>
      </c>
      <c r="H162" s="95">
        <v>1000</v>
      </c>
      <c r="I162" s="95">
        <v>1000</v>
      </c>
      <c r="J162" s="276"/>
      <c r="K162" s="277">
        <f t="shared" si="10"/>
        <v>100000</v>
      </c>
      <c r="L162" s="278">
        <f t="shared" si="11"/>
        <v>200000</v>
      </c>
      <c r="M162" s="278">
        <f t="shared" si="12"/>
        <v>200000</v>
      </c>
      <c r="N162" s="278">
        <f t="shared" si="13"/>
        <v>500000</v>
      </c>
      <c r="O162" s="279">
        <f t="shared" si="14"/>
        <v>1000000</v>
      </c>
    </row>
    <row r="163" ht="43.5" customHeight="1" spans="1:15">
      <c r="A163" s="50">
        <v>20</v>
      </c>
      <c r="B163" s="51" t="s">
        <v>337</v>
      </c>
      <c r="C163" s="51" t="s">
        <v>335</v>
      </c>
      <c r="D163" s="51" t="s">
        <v>338</v>
      </c>
      <c r="E163" s="52"/>
      <c r="F163" s="95">
        <v>2000</v>
      </c>
      <c r="G163" s="95">
        <v>2000</v>
      </c>
      <c r="H163" s="95">
        <v>1000</v>
      </c>
      <c r="I163" s="95">
        <v>1000</v>
      </c>
      <c r="J163" s="276"/>
      <c r="K163" s="277">
        <f t="shared" si="10"/>
        <v>100000</v>
      </c>
      <c r="L163" s="278">
        <f t="shared" si="11"/>
        <v>200000</v>
      </c>
      <c r="M163" s="278">
        <f t="shared" si="12"/>
        <v>200000</v>
      </c>
      <c r="N163" s="278">
        <f t="shared" si="13"/>
        <v>500000</v>
      </c>
      <c r="O163" s="279">
        <f t="shared" si="14"/>
        <v>1000000</v>
      </c>
    </row>
    <row r="164" ht="43.5" customHeight="1" spans="1:15">
      <c r="A164" s="50"/>
      <c r="B164" s="51"/>
      <c r="C164" s="51"/>
      <c r="D164" s="51"/>
      <c r="E164" s="52"/>
      <c r="F164" s="95"/>
      <c r="G164" s="95"/>
      <c r="H164" s="95"/>
      <c r="I164" s="95"/>
      <c r="J164" s="276"/>
      <c r="K164" s="277">
        <f t="shared" si="10"/>
        <v>0</v>
      </c>
      <c r="L164" s="278">
        <f t="shared" si="11"/>
        <v>0</v>
      </c>
      <c r="M164" s="278">
        <f t="shared" si="12"/>
        <v>0</v>
      </c>
      <c r="N164" s="278">
        <f t="shared" si="13"/>
        <v>0</v>
      </c>
      <c r="O164" s="279">
        <f t="shared" si="14"/>
        <v>0</v>
      </c>
    </row>
    <row r="165" ht="43.5" customHeight="1" spans="1:15">
      <c r="A165" s="50"/>
      <c r="B165" s="51"/>
      <c r="C165" s="51"/>
      <c r="D165" s="51"/>
      <c r="E165" s="52"/>
      <c r="F165" s="95"/>
      <c r="G165" s="95"/>
      <c r="H165" s="95"/>
      <c r="I165" s="95"/>
      <c r="J165" s="276"/>
      <c r="K165" s="277">
        <f t="shared" si="10"/>
        <v>0</v>
      </c>
      <c r="L165" s="278">
        <f t="shared" si="11"/>
        <v>0</v>
      </c>
      <c r="M165" s="278">
        <f t="shared" si="12"/>
        <v>0</v>
      </c>
      <c r="N165" s="278">
        <f t="shared" si="13"/>
        <v>0</v>
      </c>
      <c r="O165" s="279">
        <f t="shared" si="14"/>
        <v>0</v>
      </c>
    </row>
    <row r="166" ht="43.5" customHeight="1" spans="1:15">
      <c r="A166" s="50"/>
      <c r="B166" s="51"/>
      <c r="C166" s="51"/>
      <c r="D166" s="51"/>
      <c r="E166" s="52"/>
      <c r="F166" s="95"/>
      <c r="G166" s="95"/>
      <c r="H166" s="95"/>
      <c r="I166" s="95"/>
      <c r="J166" s="276"/>
      <c r="K166" s="277">
        <f t="shared" si="10"/>
        <v>0</v>
      </c>
      <c r="L166" s="278">
        <f t="shared" si="11"/>
        <v>0</v>
      </c>
      <c r="M166" s="278">
        <f t="shared" si="12"/>
        <v>0</v>
      </c>
      <c r="N166" s="278">
        <f t="shared" si="13"/>
        <v>0</v>
      </c>
      <c r="O166" s="279">
        <f t="shared" si="14"/>
        <v>0</v>
      </c>
    </row>
    <row r="167" ht="43.5" customHeight="1" spans="1:15">
      <c r="A167" s="50"/>
      <c r="B167" s="51"/>
      <c r="C167" s="51"/>
      <c r="D167" s="51"/>
      <c r="E167" s="52"/>
      <c r="F167" s="95"/>
      <c r="G167" s="95"/>
      <c r="H167" s="95"/>
      <c r="I167" s="95"/>
      <c r="J167" s="276"/>
      <c r="K167" s="277">
        <f t="shared" si="10"/>
        <v>0</v>
      </c>
      <c r="L167" s="278">
        <f t="shared" si="11"/>
        <v>0</v>
      </c>
      <c r="M167" s="278">
        <f t="shared" si="12"/>
        <v>0</v>
      </c>
      <c r="N167" s="278">
        <f t="shared" si="13"/>
        <v>0</v>
      </c>
      <c r="O167" s="279">
        <f t="shared" si="14"/>
        <v>0</v>
      </c>
    </row>
    <row r="168" s="257" customFormat="1" ht="43.5" customHeight="1" spans="1:15">
      <c r="A168" s="50"/>
      <c r="B168" s="51"/>
      <c r="C168" s="51"/>
      <c r="D168" s="51"/>
      <c r="E168" s="52"/>
      <c r="F168" s="95"/>
      <c r="G168" s="95"/>
      <c r="H168" s="95"/>
      <c r="I168" s="95"/>
      <c r="J168" s="276"/>
      <c r="K168" s="277">
        <f t="shared" si="10"/>
        <v>0</v>
      </c>
      <c r="L168" s="278">
        <f t="shared" si="11"/>
        <v>0</v>
      </c>
      <c r="M168" s="278">
        <f t="shared" si="12"/>
        <v>0</v>
      </c>
      <c r="N168" s="278">
        <f t="shared" si="13"/>
        <v>0</v>
      </c>
      <c r="O168" s="279">
        <f t="shared" si="14"/>
        <v>0</v>
      </c>
    </row>
    <row r="169" ht="43.5" customHeight="1" spans="1:15">
      <c r="A169" s="50"/>
      <c r="B169" s="51"/>
      <c r="C169" s="51"/>
      <c r="D169" s="51"/>
      <c r="E169" s="52"/>
      <c r="F169" s="95"/>
      <c r="G169" s="95"/>
      <c r="H169" s="95"/>
      <c r="I169" s="95"/>
      <c r="J169" s="276"/>
      <c r="K169" s="277">
        <f t="shared" si="10"/>
        <v>0</v>
      </c>
      <c r="L169" s="278">
        <f t="shared" si="11"/>
        <v>0</v>
      </c>
      <c r="M169" s="278">
        <f t="shared" si="12"/>
        <v>0</v>
      </c>
      <c r="N169" s="278">
        <f t="shared" si="13"/>
        <v>0</v>
      </c>
      <c r="O169" s="279">
        <f t="shared" si="14"/>
        <v>0</v>
      </c>
    </row>
    <row r="170" ht="43.5" customHeight="1" spans="1:15">
      <c r="A170" s="50"/>
      <c r="B170" s="51"/>
      <c r="C170" s="51"/>
      <c r="D170" s="51"/>
      <c r="E170" s="52"/>
      <c r="F170" s="95"/>
      <c r="G170" s="95"/>
      <c r="H170" s="95"/>
      <c r="I170" s="95"/>
      <c r="J170" s="276"/>
      <c r="K170" s="277">
        <f t="shared" si="10"/>
        <v>0</v>
      </c>
      <c r="L170" s="278">
        <f t="shared" si="11"/>
        <v>0</v>
      </c>
      <c r="M170" s="278">
        <f t="shared" si="12"/>
        <v>0</v>
      </c>
      <c r="N170" s="278">
        <f t="shared" si="13"/>
        <v>0</v>
      </c>
      <c r="O170" s="279">
        <f t="shared" si="14"/>
        <v>0</v>
      </c>
    </row>
    <row r="171" ht="43.5" customHeight="1" spans="1:15">
      <c r="A171" s="50"/>
      <c r="B171" s="51"/>
      <c r="C171" s="51"/>
      <c r="D171" s="51"/>
      <c r="E171" s="52"/>
      <c r="F171" s="95"/>
      <c r="G171" s="95"/>
      <c r="H171" s="95"/>
      <c r="I171" s="95"/>
      <c r="J171" s="276"/>
      <c r="K171" s="277">
        <f t="shared" si="10"/>
        <v>0</v>
      </c>
      <c r="L171" s="278">
        <f t="shared" si="11"/>
        <v>0</v>
      </c>
      <c r="M171" s="278">
        <f t="shared" si="12"/>
        <v>0</v>
      </c>
      <c r="N171" s="278">
        <f t="shared" si="13"/>
        <v>0</v>
      </c>
      <c r="O171" s="279">
        <f t="shared" si="14"/>
        <v>0</v>
      </c>
    </row>
    <row r="172" ht="43.5" customHeight="1" spans="1:15">
      <c r="A172" s="50"/>
      <c r="B172" s="51"/>
      <c r="C172" s="51"/>
      <c r="D172" s="51"/>
      <c r="E172" s="52"/>
      <c r="F172" s="95"/>
      <c r="G172" s="95"/>
      <c r="H172" s="95"/>
      <c r="I172" s="95"/>
      <c r="J172" s="276"/>
      <c r="K172" s="277">
        <f t="shared" si="10"/>
        <v>0</v>
      </c>
      <c r="L172" s="278">
        <f t="shared" si="11"/>
        <v>0</v>
      </c>
      <c r="M172" s="278">
        <f t="shared" si="12"/>
        <v>0</v>
      </c>
      <c r="N172" s="278">
        <f t="shared" si="13"/>
        <v>0</v>
      </c>
      <c r="O172" s="279">
        <f t="shared" si="14"/>
        <v>0</v>
      </c>
    </row>
    <row r="173" ht="43.5" customHeight="1" spans="1:15">
      <c r="A173" s="50"/>
      <c r="B173" s="51"/>
      <c r="C173" s="51"/>
      <c r="D173" s="51"/>
      <c r="E173" s="52"/>
      <c r="F173" s="95"/>
      <c r="G173" s="95"/>
      <c r="H173" s="95"/>
      <c r="I173" s="95"/>
      <c r="J173" s="276"/>
      <c r="K173" s="277">
        <f t="shared" si="10"/>
        <v>0</v>
      </c>
      <c r="L173" s="278">
        <f t="shared" si="11"/>
        <v>0</v>
      </c>
      <c r="M173" s="278">
        <f t="shared" si="12"/>
        <v>0</v>
      </c>
      <c r="N173" s="278">
        <f t="shared" si="13"/>
        <v>0</v>
      </c>
      <c r="O173" s="279">
        <f t="shared" si="14"/>
        <v>0</v>
      </c>
    </row>
    <row r="174" ht="43.5" customHeight="1" spans="1:15">
      <c r="A174" s="50"/>
      <c r="B174" s="51"/>
      <c r="C174" s="51"/>
      <c r="D174" s="51"/>
      <c r="E174" s="52"/>
      <c r="F174" s="95"/>
      <c r="G174" s="95"/>
      <c r="H174" s="95"/>
      <c r="I174" s="95"/>
      <c r="J174" s="276"/>
      <c r="K174" s="277">
        <f t="shared" si="10"/>
        <v>0</v>
      </c>
      <c r="L174" s="278">
        <f t="shared" si="11"/>
        <v>0</v>
      </c>
      <c r="M174" s="278">
        <f t="shared" si="12"/>
        <v>0</v>
      </c>
      <c r="N174" s="278">
        <f t="shared" si="13"/>
        <v>0</v>
      </c>
      <c r="O174" s="279">
        <f t="shared" si="14"/>
        <v>0</v>
      </c>
    </row>
    <row r="175" ht="43.5" customHeight="1" spans="1:15">
      <c r="A175" s="50"/>
      <c r="B175" s="51"/>
      <c r="C175" s="51"/>
      <c r="D175" s="51"/>
      <c r="E175" s="52"/>
      <c r="F175" s="95"/>
      <c r="G175" s="95"/>
      <c r="H175" s="95"/>
      <c r="I175" s="95"/>
      <c r="J175" s="276"/>
      <c r="K175" s="277">
        <f t="shared" si="10"/>
        <v>0</v>
      </c>
      <c r="L175" s="278">
        <f t="shared" si="11"/>
        <v>0</v>
      </c>
      <c r="M175" s="278">
        <f t="shared" si="12"/>
        <v>0</v>
      </c>
      <c r="N175" s="278">
        <f t="shared" si="13"/>
        <v>0</v>
      </c>
      <c r="O175" s="279">
        <f t="shared" si="14"/>
        <v>0</v>
      </c>
    </row>
    <row r="176" ht="43.5" customHeight="1" spans="1:15">
      <c r="A176" s="50"/>
      <c r="B176" s="51"/>
      <c r="C176" s="51"/>
      <c r="D176" s="51"/>
      <c r="E176" s="52"/>
      <c r="F176" s="95"/>
      <c r="G176" s="95"/>
      <c r="H176" s="95"/>
      <c r="I176" s="95"/>
      <c r="J176" s="276"/>
      <c r="K176" s="277">
        <f t="shared" si="10"/>
        <v>0</v>
      </c>
      <c r="L176" s="278">
        <f t="shared" si="11"/>
        <v>0</v>
      </c>
      <c r="M176" s="278">
        <f t="shared" si="12"/>
        <v>0</v>
      </c>
      <c r="N176" s="278">
        <f t="shared" si="13"/>
        <v>0</v>
      </c>
      <c r="O176" s="279">
        <f t="shared" si="14"/>
        <v>0</v>
      </c>
    </row>
    <row r="177" ht="43.5" customHeight="1" spans="1:15">
      <c r="A177" s="50"/>
      <c r="B177" s="51"/>
      <c r="C177" s="51"/>
      <c r="D177" s="51"/>
      <c r="E177" s="52"/>
      <c r="F177" s="95"/>
      <c r="G177" s="95"/>
      <c r="H177" s="95"/>
      <c r="I177" s="95"/>
      <c r="J177" s="276"/>
      <c r="K177" s="277">
        <f t="shared" si="10"/>
        <v>0</v>
      </c>
      <c r="L177" s="278">
        <f t="shared" si="11"/>
        <v>0</v>
      </c>
      <c r="M177" s="278">
        <f t="shared" si="12"/>
        <v>0</v>
      </c>
      <c r="N177" s="278">
        <f t="shared" si="13"/>
        <v>0</v>
      </c>
      <c r="O177" s="279">
        <f t="shared" si="14"/>
        <v>0</v>
      </c>
    </row>
    <row r="178" ht="43.5" customHeight="1" spans="1:15">
      <c r="A178" s="50"/>
      <c r="B178" s="51"/>
      <c r="C178" s="51"/>
      <c r="D178" s="51"/>
      <c r="E178" s="52"/>
      <c r="F178" s="95"/>
      <c r="G178" s="95"/>
      <c r="H178" s="95"/>
      <c r="I178" s="95"/>
      <c r="J178" s="276"/>
      <c r="K178" s="277">
        <f t="shared" si="10"/>
        <v>0</v>
      </c>
      <c r="L178" s="278">
        <f t="shared" si="11"/>
        <v>0</v>
      </c>
      <c r="M178" s="278">
        <f t="shared" si="12"/>
        <v>0</v>
      </c>
      <c r="N178" s="278">
        <f t="shared" si="13"/>
        <v>0</v>
      </c>
      <c r="O178" s="279">
        <f t="shared" si="14"/>
        <v>0</v>
      </c>
    </row>
    <row r="179" s="313" customFormat="1" ht="43.5" customHeight="1" spans="1:15">
      <c r="A179" s="50"/>
      <c r="B179" s="51"/>
      <c r="C179" s="51"/>
      <c r="D179" s="51"/>
      <c r="E179" s="52"/>
      <c r="F179" s="95"/>
      <c r="G179" s="95"/>
      <c r="H179" s="95"/>
      <c r="I179" s="95"/>
      <c r="J179" s="276"/>
      <c r="K179" s="277">
        <f t="shared" si="10"/>
        <v>0</v>
      </c>
      <c r="L179" s="278">
        <f t="shared" si="11"/>
        <v>0</v>
      </c>
      <c r="M179" s="278">
        <f t="shared" si="12"/>
        <v>0</v>
      </c>
      <c r="N179" s="278">
        <f t="shared" si="13"/>
        <v>0</v>
      </c>
      <c r="O179" s="279">
        <f t="shared" si="14"/>
        <v>0</v>
      </c>
    </row>
    <row r="180" s="313" customFormat="1" ht="43.5" customHeight="1" spans="1:15">
      <c r="A180" s="50"/>
      <c r="B180" s="51"/>
      <c r="C180" s="51"/>
      <c r="D180" s="51"/>
      <c r="E180" s="52"/>
      <c r="F180" s="95"/>
      <c r="G180" s="95"/>
      <c r="H180" s="95"/>
      <c r="I180" s="95"/>
      <c r="J180" s="276"/>
      <c r="K180" s="277">
        <f t="shared" si="10"/>
        <v>0</v>
      </c>
      <c r="L180" s="278">
        <f t="shared" si="11"/>
        <v>0</v>
      </c>
      <c r="M180" s="278">
        <f t="shared" si="12"/>
        <v>0</v>
      </c>
      <c r="N180" s="278">
        <f t="shared" si="13"/>
        <v>0</v>
      </c>
      <c r="O180" s="279">
        <f t="shared" si="14"/>
        <v>0</v>
      </c>
    </row>
    <row r="181" s="313" customFormat="1" ht="43.5" customHeight="1" spans="1:15">
      <c r="A181" s="50"/>
      <c r="B181" s="51"/>
      <c r="C181" s="51"/>
      <c r="D181" s="51"/>
      <c r="E181" s="52"/>
      <c r="F181" s="95"/>
      <c r="G181" s="95"/>
      <c r="H181" s="95"/>
      <c r="I181" s="95"/>
      <c r="J181" s="276"/>
      <c r="K181" s="277">
        <f t="shared" si="10"/>
        <v>0</v>
      </c>
      <c r="L181" s="278">
        <f t="shared" si="11"/>
        <v>0</v>
      </c>
      <c r="M181" s="278">
        <f t="shared" si="12"/>
        <v>0</v>
      </c>
      <c r="N181" s="278">
        <f t="shared" si="13"/>
        <v>0</v>
      </c>
      <c r="O181" s="279">
        <f t="shared" si="14"/>
        <v>0</v>
      </c>
    </row>
    <row r="182" s="313" customFormat="1" ht="43.5" customHeight="1" spans="1:15">
      <c r="A182" s="50"/>
      <c r="B182" s="51"/>
      <c r="C182" s="51"/>
      <c r="D182" s="51"/>
      <c r="E182" s="52"/>
      <c r="F182" s="95"/>
      <c r="G182" s="95"/>
      <c r="H182" s="95"/>
      <c r="I182" s="95"/>
      <c r="J182" s="276"/>
      <c r="K182" s="277">
        <f t="shared" si="10"/>
        <v>0</v>
      </c>
      <c r="L182" s="278">
        <f t="shared" si="11"/>
        <v>0</v>
      </c>
      <c r="M182" s="278">
        <f t="shared" si="12"/>
        <v>0</v>
      </c>
      <c r="N182" s="278">
        <f t="shared" si="13"/>
        <v>0</v>
      </c>
      <c r="O182" s="279">
        <f t="shared" si="14"/>
        <v>0</v>
      </c>
    </row>
    <row r="183" s="313" customFormat="1" ht="43.5" customHeight="1" spans="1:15">
      <c r="A183" s="50"/>
      <c r="B183" s="51"/>
      <c r="C183" s="51"/>
      <c r="D183" s="51"/>
      <c r="E183" s="52"/>
      <c r="F183" s="95"/>
      <c r="G183" s="95"/>
      <c r="H183" s="95"/>
      <c r="I183" s="95"/>
      <c r="J183" s="276"/>
      <c r="K183" s="277">
        <f t="shared" si="10"/>
        <v>0</v>
      </c>
      <c r="L183" s="278">
        <f t="shared" si="11"/>
        <v>0</v>
      </c>
      <c r="M183" s="278">
        <f t="shared" si="12"/>
        <v>0</v>
      </c>
      <c r="N183" s="278">
        <f t="shared" si="13"/>
        <v>0</v>
      </c>
      <c r="O183" s="279">
        <f t="shared" si="14"/>
        <v>0</v>
      </c>
    </row>
    <row r="184" ht="43.5" customHeight="1" spans="1:15">
      <c r="A184" s="50"/>
      <c r="B184" s="51"/>
      <c r="C184" s="51"/>
      <c r="D184" s="51"/>
      <c r="E184" s="52"/>
      <c r="F184" s="95"/>
      <c r="G184" s="95"/>
      <c r="H184" s="95"/>
      <c r="I184" s="95"/>
      <c r="J184" s="276"/>
      <c r="K184" s="277">
        <f t="shared" si="10"/>
        <v>0</v>
      </c>
      <c r="L184" s="278">
        <f t="shared" si="11"/>
        <v>0</v>
      </c>
      <c r="M184" s="278">
        <f t="shared" si="12"/>
        <v>0</v>
      </c>
      <c r="N184" s="278">
        <f t="shared" si="13"/>
        <v>0</v>
      </c>
      <c r="O184" s="279">
        <f t="shared" si="14"/>
        <v>0</v>
      </c>
    </row>
    <row r="185" ht="43.5" customHeight="1" spans="1:15">
      <c r="A185" s="50"/>
      <c r="B185" s="51"/>
      <c r="C185" s="51"/>
      <c r="D185" s="51"/>
      <c r="E185" s="52"/>
      <c r="F185" s="95"/>
      <c r="G185" s="95"/>
      <c r="H185" s="95"/>
      <c r="I185" s="95"/>
      <c r="J185" s="276"/>
      <c r="K185" s="277">
        <f t="shared" si="10"/>
        <v>0</v>
      </c>
      <c r="L185" s="278">
        <f t="shared" si="11"/>
        <v>0</v>
      </c>
      <c r="M185" s="278">
        <f t="shared" si="12"/>
        <v>0</v>
      </c>
      <c r="N185" s="278">
        <f t="shared" si="13"/>
        <v>0</v>
      </c>
      <c r="O185" s="279">
        <f t="shared" si="14"/>
        <v>0</v>
      </c>
    </row>
    <row r="186" ht="43.5" customHeight="1" spans="1:15">
      <c r="A186" s="50"/>
      <c r="B186" s="51"/>
      <c r="C186" s="51"/>
      <c r="D186" s="51"/>
      <c r="E186" s="52"/>
      <c r="F186" s="95"/>
      <c r="G186" s="95"/>
      <c r="H186" s="95"/>
      <c r="I186" s="95"/>
      <c r="J186" s="276"/>
      <c r="K186" s="277">
        <f t="shared" si="10"/>
        <v>0</v>
      </c>
      <c r="L186" s="278">
        <f t="shared" si="11"/>
        <v>0</v>
      </c>
      <c r="M186" s="278">
        <f t="shared" si="12"/>
        <v>0</v>
      </c>
      <c r="N186" s="278">
        <f t="shared" si="13"/>
        <v>0</v>
      </c>
      <c r="O186" s="279">
        <f t="shared" si="14"/>
        <v>0</v>
      </c>
    </row>
    <row r="187" ht="43.5" customHeight="1" spans="1:15">
      <c r="A187" s="50"/>
      <c r="B187" s="51"/>
      <c r="C187" s="51"/>
      <c r="D187" s="51"/>
      <c r="E187" s="52"/>
      <c r="F187" s="95"/>
      <c r="G187" s="95"/>
      <c r="H187" s="95"/>
      <c r="I187" s="95"/>
      <c r="J187" s="276"/>
      <c r="K187" s="277">
        <f t="shared" si="10"/>
        <v>0</v>
      </c>
      <c r="L187" s="278">
        <f t="shared" si="11"/>
        <v>0</v>
      </c>
      <c r="M187" s="278">
        <f t="shared" si="12"/>
        <v>0</v>
      </c>
      <c r="N187" s="278">
        <f t="shared" si="13"/>
        <v>0</v>
      </c>
      <c r="O187" s="279">
        <f t="shared" si="14"/>
        <v>0</v>
      </c>
    </row>
    <row r="188" ht="43.5" customHeight="1" spans="1:15">
      <c r="A188" s="50"/>
      <c r="B188" s="51"/>
      <c r="C188" s="51"/>
      <c r="D188" s="51"/>
      <c r="E188" s="52"/>
      <c r="F188" s="95"/>
      <c r="G188" s="95"/>
      <c r="H188" s="95"/>
      <c r="I188" s="95"/>
      <c r="J188" s="276"/>
      <c r="K188" s="277">
        <f t="shared" si="10"/>
        <v>0</v>
      </c>
      <c r="L188" s="278">
        <f t="shared" si="11"/>
        <v>0</v>
      </c>
      <c r="M188" s="278">
        <f t="shared" si="12"/>
        <v>0</v>
      </c>
      <c r="N188" s="278">
        <f t="shared" si="13"/>
        <v>0</v>
      </c>
      <c r="O188" s="279">
        <f t="shared" si="14"/>
        <v>0</v>
      </c>
    </row>
    <row r="189" ht="43.5" customHeight="1" spans="1:15">
      <c r="A189" s="50"/>
      <c r="B189" s="51"/>
      <c r="C189" s="51"/>
      <c r="D189" s="51"/>
      <c r="E189" s="52"/>
      <c r="F189" s="95"/>
      <c r="G189" s="95"/>
      <c r="H189" s="95"/>
      <c r="I189" s="95"/>
      <c r="J189" s="276"/>
      <c r="K189" s="277">
        <f t="shared" si="10"/>
        <v>0</v>
      </c>
      <c r="L189" s="278">
        <f t="shared" si="11"/>
        <v>0</v>
      </c>
      <c r="M189" s="278">
        <f t="shared" si="12"/>
        <v>0</v>
      </c>
      <c r="N189" s="278">
        <f t="shared" si="13"/>
        <v>0</v>
      </c>
      <c r="O189" s="279">
        <f t="shared" si="14"/>
        <v>0</v>
      </c>
    </row>
    <row r="190" ht="43.5" customHeight="1" spans="1:15">
      <c r="A190" s="50"/>
      <c r="B190" s="51"/>
      <c r="C190" s="51"/>
      <c r="D190" s="51"/>
      <c r="E190" s="52"/>
      <c r="F190" s="95"/>
      <c r="G190" s="95"/>
      <c r="H190" s="95"/>
      <c r="I190" s="95"/>
      <c r="J190" s="276"/>
      <c r="K190" s="277">
        <f t="shared" si="10"/>
        <v>0</v>
      </c>
      <c r="L190" s="278">
        <f t="shared" si="11"/>
        <v>0</v>
      </c>
      <c r="M190" s="278">
        <f t="shared" si="12"/>
        <v>0</v>
      </c>
      <c r="N190" s="278">
        <f t="shared" si="13"/>
        <v>0</v>
      </c>
      <c r="O190" s="279">
        <f t="shared" si="14"/>
        <v>0</v>
      </c>
    </row>
    <row r="191" ht="43.5" customHeight="1" spans="1:15">
      <c r="A191" s="50"/>
      <c r="B191" s="51"/>
      <c r="C191" s="51"/>
      <c r="D191" s="51"/>
      <c r="E191" s="52"/>
      <c r="F191" s="95"/>
      <c r="G191" s="95"/>
      <c r="H191" s="95"/>
      <c r="I191" s="95"/>
      <c r="J191" s="276"/>
      <c r="K191" s="277">
        <f t="shared" si="10"/>
        <v>0</v>
      </c>
      <c r="L191" s="278">
        <f t="shared" si="11"/>
        <v>0</v>
      </c>
      <c r="M191" s="278">
        <f t="shared" si="12"/>
        <v>0</v>
      </c>
      <c r="N191" s="278">
        <f t="shared" si="13"/>
        <v>0</v>
      </c>
      <c r="O191" s="279">
        <f t="shared" si="14"/>
        <v>0</v>
      </c>
    </row>
    <row r="192" ht="43.5" customHeight="1" spans="1:15">
      <c r="A192" s="50"/>
      <c r="B192" s="51"/>
      <c r="C192" s="51"/>
      <c r="D192" s="51"/>
      <c r="E192" s="52"/>
      <c r="F192" s="95"/>
      <c r="G192" s="95"/>
      <c r="H192" s="95"/>
      <c r="I192" s="95"/>
      <c r="J192" s="276"/>
      <c r="K192" s="277">
        <f t="shared" si="10"/>
        <v>0</v>
      </c>
      <c r="L192" s="278">
        <f t="shared" si="11"/>
        <v>0</v>
      </c>
      <c r="M192" s="278">
        <f t="shared" si="12"/>
        <v>0</v>
      </c>
      <c r="N192" s="278">
        <f t="shared" si="13"/>
        <v>0</v>
      </c>
      <c r="O192" s="279">
        <f t="shared" si="14"/>
        <v>0</v>
      </c>
    </row>
    <row r="193" ht="43.5" customHeight="1" spans="1:15">
      <c r="A193" s="50"/>
      <c r="B193" s="51"/>
      <c r="C193" s="51"/>
      <c r="D193" s="51"/>
      <c r="E193" s="52"/>
      <c r="F193" s="95"/>
      <c r="G193" s="95"/>
      <c r="H193" s="95"/>
      <c r="I193" s="95"/>
      <c r="J193" s="276"/>
      <c r="K193" s="277">
        <f t="shared" si="10"/>
        <v>0</v>
      </c>
      <c r="L193" s="278">
        <f t="shared" si="11"/>
        <v>0</v>
      </c>
      <c r="M193" s="278">
        <f t="shared" si="12"/>
        <v>0</v>
      </c>
      <c r="N193" s="278">
        <f t="shared" si="13"/>
        <v>0</v>
      </c>
      <c r="O193" s="279">
        <f t="shared" si="14"/>
        <v>0</v>
      </c>
    </row>
    <row r="194" ht="43.5" customHeight="1" spans="1:15">
      <c r="A194" s="50"/>
      <c r="B194" s="51"/>
      <c r="C194" s="51"/>
      <c r="D194" s="51"/>
      <c r="E194" s="52"/>
      <c r="F194" s="95"/>
      <c r="G194" s="95"/>
      <c r="H194" s="95"/>
      <c r="I194" s="95"/>
      <c r="J194" s="276"/>
      <c r="K194" s="277">
        <f t="shared" si="10"/>
        <v>0</v>
      </c>
      <c r="L194" s="278">
        <f t="shared" si="11"/>
        <v>0</v>
      </c>
      <c r="M194" s="278">
        <f t="shared" si="12"/>
        <v>0</v>
      </c>
      <c r="N194" s="278">
        <f t="shared" si="13"/>
        <v>0</v>
      </c>
      <c r="O194" s="279">
        <f t="shared" si="14"/>
        <v>0</v>
      </c>
    </row>
    <row r="195" ht="43.5" customHeight="1" spans="1:15">
      <c r="A195" s="50"/>
      <c r="B195" s="51"/>
      <c r="C195" s="51"/>
      <c r="D195" s="51"/>
      <c r="E195" s="52"/>
      <c r="F195" s="95"/>
      <c r="G195" s="95"/>
      <c r="H195" s="95"/>
      <c r="I195" s="95"/>
      <c r="J195" s="276"/>
      <c r="K195" s="277">
        <f t="shared" si="10"/>
        <v>0</v>
      </c>
      <c r="L195" s="278">
        <f t="shared" si="11"/>
        <v>0</v>
      </c>
      <c r="M195" s="278">
        <f t="shared" si="12"/>
        <v>0</v>
      </c>
      <c r="N195" s="278">
        <f t="shared" si="13"/>
        <v>0</v>
      </c>
      <c r="O195" s="279">
        <f t="shared" si="14"/>
        <v>0</v>
      </c>
    </row>
    <row r="196" ht="43.5" customHeight="1" spans="1:15">
      <c r="A196" s="50"/>
      <c r="B196" s="51"/>
      <c r="C196" s="51"/>
      <c r="D196" s="51"/>
      <c r="E196" s="52"/>
      <c r="F196" s="95"/>
      <c r="G196" s="95"/>
      <c r="H196" s="95"/>
      <c r="I196" s="95"/>
      <c r="J196" s="276"/>
      <c r="K196" s="277">
        <f t="shared" si="10"/>
        <v>0</v>
      </c>
      <c r="L196" s="278">
        <f t="shared" si="11"/>
        <v>0</v>
      </c>
      <c r="M196" s="278">
        <f t="shared" si="12"/>
        <v>0</v>
      </c>
      <c r="N196" s="278">
        <f t="shared" si="13"/>
        <v>0</v>
      </c>
      <c r="O196" s="279">
        <f t="shared" si="14"/>
        <v>0</v>
      </c>
    </row>
    <row r="197" ht="43.5" customHeight="1" spans="1:15">
      <c r="A197" s="50"/>
      <c r="B197" s="51"/>
      <c r="C197" s="51"/>
      <c r="D197" s="51"/>
      <c r="E197" s="52"/>
      <c r="F197" s="95"/>
      <c r="G197" s="95"/>
      <c r="H197" s="95"/>
      <c r="I197" s="95"/>
      <c r="J197" s="276"/>
      <c r="K197" s="277">
        <f t="shared" si="10"/>
        <v>0</v>
      </c>
      <c r="L197" s="278">
        <f t="shared" si="11"/>
        <v>0</v>
      </c>
      <c r="M197" s="278">
        <f t="shared" si="12"/>
        <v>0</v>
      </c>
      <c r="N197" s="278">
        <f t="shared" si="13"/>
        <v>0</v>
      </c>
      <c r="O197" s="279">
        <f t="shared" si="14"/>
        <v>0</v>
      </c>
    </row>
    <row r="198" ht="43.5" customHeight="1" spans="1:15">
      <c r="A198" s="50"/>
      <c r="B198" s="51"/>
      <c r="C198" s="51"/>
      <c r="D198" s="51"/>
      <c r="E198" s="52"/>
      <c r="F198" s="95"/>
      <c r="G198" s="95"/>
      <c r="H198" s="95"/>
      <c r="I198" s="95"/>
      <c r="J198" s="276"/>
      <c r="K198" s="277">
        <f t="shared" si="10"/>
        <v>0</v>
      </c>
      <c r="L198" s="278">
        <f t="shared" si="11"/>
        <v>0</v>
      </c>
      <c r="M198" s="278">
        <f t="shared" si="12"/>
        <v>0</v>
      </c>
      <c r="N198" s="278">
        <f t="shared" si="13"/>
        <v>0</v>
      </c>
      <c r="O198" s="279">
        <f t="shared" si="14"/>
        <v>0</v>
      </c>
    </row>
    <row r="199" ht="43.5" customHeight="1" spans="1:15">
      <c r="A199" s="50"/>
      <c r="B199" s="51"/>
      <c r="C199" s="51"/>
      <c r="D199" s="51"/>
      <c r="E199" s="52"/>
      <c r="F199" s="95"/>
      <c r="G199" s="95"/>
      <c r="H199" s="95"/>
      <c r="I199" s="95"/>
      <c r="J199" s="276"/>
      <c r="K199" s="277">
        <f t="shared" si="10"/>
        <v>0</v>
      </c>
      <c r="L199" s="278">
        <f t="shared" si="11"/>
        <v>0</v>
      </c>
      <c r="M199" s="278">
        <f t="shared" si="12"/>
        <v>0</v>
      </c>
      <c r="N199" s="278">
        <f t="shared" si="13"/>
        <v>0</v>
      </c>
      <c r="O199" s="279">
        <f t="shared" si="14"/>
        <v>0</v>
      </c>
    </row>
    <row r="200" ht="43.5" customHeight="1" spans="1:15">
      <c r="A200" s="50"/>
      <c r="B200" s="51"/>
      <c r="C200" s="51"/>
      <c r="D200" s="51"/>
      <c r="E200" s="52"/>
      <c r="F200" s="95"/>
      <c r="G200" s="95"/>
      <c r="H200" s="95"/>
      <c r="I200" s="95"/>
      <c r="J200" s="276"/>
      <c r="K200" s="277">
        <f t="shared" ref="K200:K263" si="15">F200*50</f>
        <v>0</v>
      </c>
      <c r="L200" s="278">
        <f t="shared" ref="L200:L263" si="16">G200*100</f>
        <v>0</v>
      </c>
      <c r="M200" s="278">
        <f t="shared" ref="M200:M263" si="17">H200*200</f>
        <v>0</v>
      </c>
      <c r="N200" s="278">
        <f t="shared" ref="N200:N263" si="18">I200*500</f>
        <v>0</v>
      </c>
      <c r="O200" s="279">
        <f t="shared" ref="O200:O263" si="19">SUM(K200:N200)</f>
        <v>0</v>
      </c>
    </row>
    <row r="201" ht="43.5" customHeight="1" spans="1:15">
      <c r="A201" s="50"/>
      <c r="B201" s="51"/>
      <c r="C201" s="51"/>
      <c r="D201" s="51"/>
      <c r="E201" s="52"/>
      <c r="F201" s="95"/>
      <c r="G201" s="95"/>
      <c r="H201" s="95"/>
      <c r="I201" s="95"/>
      <c r="J201" s="276"/>
      <c r="K201" s="277">
        <f t="shared" si="15"/>
        <v>0</v>
      </c>
      <c r="L201" s="278">
        <f t="shared" si="16"/>
        <v>0</v>
      </c>
      <c r="M201" s="278">
        <f t="shared" si="17"/>
        <v>0</v>
      </c>
      <c r="N201" s="278">
        <f t="shared" si="18"/>
        <v>0</v>
      </c>
      <c r="O201" s="279">
        <f t="shared" si="19"/>
        <v>0</v>
      </c>
    </row>
    <row r="202" ht="43.5" customHeight="1" spans="1:15">
      <c r="A202" s="50"/>
      <c r="B202" s="51"/>
      <c r="C202" s="51"/>
      <c r="D202" s="51"/>
      <c r="E202" s="52"/>
      <c r="F202" s="95"/>
      <c r="G202" s="95"/>
      <c r="H202" s="95"/>
      <c r="I202" s="95"/>
      <c r="J202" s="276"/>
      <c r="K202" s="277">
        <f t="shared" si="15"/>
        <v>0</v>
      </c>
      <c r="L202" s="278">
        <f t="shared" si="16"/>
        <v>0</v>
      </c>
      <c r="M202" s="278">
        <f t="shared" si="17"/>
        <v>0</v>
      </c>
      <c r="N202" s="278">
        <f t="shared" si="18"/>
        <v>0</v>
      </c>
      <c r="O202" s="279">
        <f t="shared" si="19"/>
        <v>0</v>
      </c>
    </row>
    <row r="203" ht="43.5" customHeight="1" spans="1:15">
      <c r="A203" s="50"/>
      <c r="B203" s="51"/>
      <c r="C203" s="51"/>
      <c r="D203" s="51"/>
      <c r="E203" s="52"/>
      <c r="F203" s="95"/>
      <c r="G203" s="95"/>
      <c r="H203" s="95"/>
      <c r="I203" s="95"/>
      <c r="J203" s="276"/>
      <c r="K203" s="277">
        <f t="shared" si="15"/>
        <v>0</v>
      </c>
      <c r="L203" s="278">
        <f t="shared" si="16"/>
        <v>0</v>
      </c>
      <c r="M203" s="278">
        <f t="shared" si="17"/>
        <v>0</v>
      </c>
      <c r="N203" s="278">
        <f t="shared" si="18"/>
        <v>0</v>
      </c>
      <c r="O203" s="279">
        <f t="shared" si="19"/>
        <v>0</v>
      </c>
    </row>
    <row r="204" ht="43.5" customHeight="1" spans="1:15">
      <c r="A204" s="50"/>
      <c r="B204" s="51"/>
      <c r="C204" s="51"/>
      <c r="D204" s="51"/>
      <c r="E204" s="52"/>
      <c r="F204" s="95"/>
      <c r="G204" s="95"/>
      <c r="H204" s="95"/>
      <c r="I204" s="95"/>
      <c r="J204" s="276"/>
      <c r="K204" s="277">
        <f t="shared" si="15"/>
        <v>0</v>
      </c>
      <c r="L204" s="278">
        <f t="shared" si="16"/>
        <v>0</v>
      </c>
      <c r="M204" s="278">
        <f t="shared" si="17"/>
        <v>0</v>
      </c>
      <c r="N204" s="278">
        <f t="shared" si="18"/>
        <v>0</v>
      </c>
      <c r="O204" s="279">
        <f t="shared" si="19"/>
        <v>0</v>
      </c>
    </row>
    <row r="205" ht="43.5" customHeight="1" spans="1:15">
      <c r="A205" s="50"/>
      <c r="B205" s="51"/>
      <c r="C205" s="51"/>
      <c r="D205" s="51"/>
      <c r="E205" s="52"/>
      <c r="F205" s="95"/>
      <c r="G205" s="95"/>
      <c r="H205" s="95"/>
      <c r="I205" s="95"/>
      <c r="J205" s="276"/>
      <c r="K205" s="277">
        <f t="shared" si="15"/>
        <v>0</v>
      </c>
      <c r="L205" s="278">
        <f t="shared" si="16"/>
        <v>0</v>
      </c>
      <c r="M205" s="278">
        <f t="shared" si="17"/>
        <v>0</v>
      </c>
      <c r="N205" s="278">
        <f t="shared" si="18"/>
        <v>0</v>
      </c>
      <c r="O205" s="279">
        <f t="shared" si="19"/>
        <v>0</v>
      </c>
    </row>
    <row r="206" ht="43.5" customHeight="1" spans="1:15">
      <c r="A206" s="50"/>
      <c r="B206" s="51"/>
      <c r="C206" s="51"/>
      <c r="D206" s="51"/>
      <c r="E206" s="52"/>
      <c r="F206" s="95"/>
      <c r="G206" s="95"/>
      <c r="H206" s="95"/>
      <c r="I206" s="95"/>
      <c r="J206" s="276"/>
      <c r="K206" s="277">
        <f t="shared" si="15"/>
        <v>0</v>
      </c>
      <c r="L206" s="278">
        <f t="shared" si="16"/>
        <v>0</v>
      </c>
      <c r="M206" s="278">
        <f t="shared" si="17"/>
        <v>0</v>
      </c>
      <c r="N206" s="278">
        <f t="shared" si="18"/>
        <v>0</v>
      </c>
      <c r="O206" s="279">
        <f t="shared" si="19"/>
        <v>0</v>
      </c>
    </row>
    <row r="207" ht="43.5" customHeight="1" spans="1:15">
      <c r="A207" s="50"/>
      <c r="B207" s="51"/>
      <c r="C207" s="51"/>
      <c r="D207" s="51"/>
      <c r="E207" s="52"/>
      <c r="F207" s="95"/>
      <c r="G207" s="95"/>
      <c r="H207" s="95"/>
      <c r="I207" s="95"/>
      <c r="J207" s="276"/>
      <c r="K207" s="277">
        <f t="shared" si="15"/>
        <v>0</v>
      </c>
      <c r="L207" s="278">
        <f t="shared" si="16"/>
        <v>0</v>
      </c>
      <c r="M207" s="278">
        <f t="shared" si="17"/>
        <v>0</v>
      </c>
      <c r="N207" s="278">
        <f t="shared" si="18"/>
        <v>0</v>
      </c>
      <c r="O207" s="279">
        <f t="shared" si="19"/>
        <v>0</v>
      </c>
    </row>
    <row r="208" ht="43.5" customHeight="1" spans="1:15">
      <c r="A208" s="50"/>
      <c r="B208" s="51"/>
      <c r="C208" s="51"/>
      <c r="D208" s="51"/>
      <c r="E208" s="52"/>
      <c r="F208" s="95"/>
      <c r="G208" s="95"/>
      <c r="H208" s="95"/>
      <c r="I208" s="95"/>
      <c r="J208" s="276"/>
      <c r="K208" s="277">
        <f t="shared" si="15"/>
        <v>0</v>
      </c>
      <c r="L208" s="278">
        <f t="shared" si="16"/>
        <v>0</v>
      </c>
      <c r="M208" s="278">
        <f t="shared" si="17"/>
        <v>0</v>
      </c>
      <c r="N208" s="278">
        <f t="shared" si="18"/>
        <v>0</v>
      </c>
      <c r="O208" s="279">
        <f t="shared" si="19"/>
        <v>0</v>
      </c>
    </row>
    <row r="209" ht="43.5" customHeight="1" spans="1:15">
      <c r="A209" s="50"/>
      <c r="B209" s="51"/>
      <c r="C209" s="51"/>
      <c r="D209" s="51"/>
      <c r="E209" s="52"/>
      <c r="F209" s="95"/>
      <c r="G209" s="95"/>
      <c r="H209" s="95"/>
      <c r="I209" s="95"/>
      <c r="J209" s="276"/>
      <c r="K209" s="277">
        <f t="shared" si="15"/>
        <v>0</v>
      </c>
      <c r="L209" s="278">
        <f t="shared" si="16"/>
        <v>0</v>
      </c>
      <c r="M209" s="278">
        <f t="shared" si="17"/>
        <v>0</v>
      </c>
      <c r="N209" s="278">
        <f t="shared" si="18"/>
        <v>0</v>
      </c>
      <c r="O209" s="279">
        <f t="shared" si="19"/>
        <v>0</v>
      </c>
    </row>
    <row r="210" ht="43.5" customHeight="1" spans="1:15">
      <c r="A210" s="50"/>
      <c r="B210" s="51"/>
      <c r="C210" s="51"/>
      <c r="D210" s="51"/>
      <c r="E210" s="52"/>
      <c r="F210" s="95"/>
      <c r="G210" s="95"/>
      <c r="H210" s="95"/>
      <c r="I210" s="95"/>
      <c r="J210" s="276"/>
      <c r="K210" s="277">
        <f t="shared" si="15"/>
        <v>0</v>
      </c>
      <c r="L210" s="278">
        <f t="shared" si="16"/>
        <v>0</v>
      </c>
      <c r="M210" s="278">
        <f t="shared" si="17"/>
        <v>0</v>
      </c>
      <c r="N210" s="278">
        <f t="shared" si="18"/>
        <v>0</v>
      </c>
      <c r="O210" s="279">
        <f t="shared" si="19"/>
        <v>0</v>
      </c>
    </row>
    <row r="211" ht="43.5" customHeight="1" spans="1:15">
      <c r="A211" s="50"/>
      <c r="B211" s="51"/>
      <c r="C211" s="51"/>
      <c r="D211" s="51"/>
      <c r="E211" s="52"/>
      <c r="F211" s="95"/>
      <c r="G211" s="95"/>
      <c r="H211" s="95"/>
      <c r="I211" s="95"/>
      <c r="J211" s="276"/>
      <c r="K211" s="277">
        <f t="shared" si="15"/>
        <v>0</v>
      </c>
      <c r="L211" s="278">
        <f t="shared" si="16"/>
        <v>0</v>
      </c>
      <c r="M211" s="278">
        <f t="shared" si="17"/>
        <v>0</v>
      </c>
      <c r="N211" s="278">
        <f t="shared" si="18"/>
        <v>0</v>
      </c>
      <c r="O211" s="279">
        <f t="shared" si="19"/>
        <v>0</v>
      </c>
    </row>
    <row r="212" ht="43.5" customHeight="1" spans="1:15">
      <c r="A212" s="50"/>
      <c r="B212" s="51"/>
      <c r="C212" s="51"/>
      <c r="D212" s="51"/>
      <c r="E212" s="52"/>
      <c r="F212" s="95"/>
      <c r="G212" s="95"/>
      <c r="H212" s="95"/>
      <c r="I212" s="95"/>
      <c r="J212" s="276"/>
      <c r="K212" s="277">
        <f t="shared" si="15"/>
        <v>0</v>
      </c>
      <c r="L212" s="278">
        <f t="shared" si="16"/>
        <v>0</v>
      </c>
      <c r="M212" s="278">
        <f t="shared" si="17"/>
        <v>0</v>
      </c>
      <c r="N212" s="278">
        <f t="shared" si="18"/>
        <v>0</v>
      </c>
      <c r="O212" s="279">
        <f t="shared" si="19"/>
        <v>0</v>
      </c>
    </row>
    <row r="213" ht="43.5" customHeight="1" spans="1:15">
      <c r="A213" s="50"/>
      <c r="B213" s="51"/>
      <c r="C213" s="51"/>
      <c r="D213" s="51"/>
      <c r="E213" s="52"/>
      <c r="F213" s="95"/>
      <c r="G213" s="95"/>
      <c r="H213" s="95"/>
      <c r="I213" s="95"/>
      <c r="J213" s="276"/>
      <c r="K213" s="277">
        <f t="shared" si="15"/>
        <v>0</v>
      </c>
      <c r="L213" s="278">
        <f t="shared" si="16"/>
        <v>0</v>
      </c>
      <c r="M213" s="278">
        <f t="shared" si="17"/>
        <v>0</v>
      </c>
      <c r="N213" s="278">
        <f t="shared" si="18"/>
        <v>0</v>
      </c>
      <c r="O213" s="279">
        <f t="shared" si="19"/>
        <v>0</v>
      </c>
    </row>
    <row r="214" ht="43.5" customHeight="1" spans="1:15">
      <c r="A214" s="50"/>
      <c r="B214" s="51"/>
      <c r="C214" s="51"/>
      <c r="D214" s="51"/>
      <c r="E214" s="52"/>
      <c r="F214" s="95"/>
      <c r="G214" s="95"/>
      <c r="H214" s="95"/>
      <c r="I214" s="95"/>
      <c r="J214" s="276"/>
      <c r="K214" s="277">
        <f t="shared" si="15"/>
        <v>0</v>
      </c>
      <c r="L214" s="278">
        <f t="shared" si="16"/>
        <v>0</v>
      </c>
      <c r="M214" s="278">
        <f t="shared" si="17"/>
        <v>0</v>
      </c>
      <c r="N214" s="278">
        <f t="shared" si="18"/>
        <v>0</v>
      </c>
      <c r="O214" s="279">
        <f t="shared" si="19"/>
        <v>0</v>
      </c>
    </row>
    <row r="215" ht="43.5" customHeight="1" spans="1:15">
      <c r="A215" s="50"/>
      <c r="B215" s="51"/>
      <c r="C215" s="51"/>
      <c r="D215" s="51"/>
      <c r="E215" s="52"/>
      <c r="F215" s="95"/>
      <c r="G215" s="95"/>
      <c r="H215" s="95"/>
      <c r="I215" s="95"/>
      <c r="J215" s="276"/>
      <c r="K215" s="277">
        <f t="shared" si="15"/>
        <v>0</v>
      </c>
      <c r="L215" s="278">
        <f t="shared" si="16"/>
        <v>0</v>
      </c>
      <c r="M215" s="278">
        <f t="shared" si="17"/>
        <v>0</v>
      </c>
      <c r="N215" s="278">
        <f t="shared" si="18"/>
        <v>0</v>
      </c>
      <c r="O215" s="279">
        <f t="shared" si="19"/>
        <v>0</v>
      </c>
    </row>
    <row r="216" s="257" customFormat="1" ht="43.5" customHeight="1" spans="1:15">
      <c r="A216" s="50"/>
      <c r="B216" s="51"/>
      <c r="C216" s="51"/>
      <c r="D216" s="51"/>
      <c r="E216" s="52"/>
      <c r="F216" s="95"/>
      <c r="G216" s="95"/>
      <c r="H216" s="95"/>
      <c r="I216" s="95"/>
      <c r="J216" s="276"/>
      <c r="K216" s="277">
        <f t="shared" si="15"/>
        <v>0</v>
      </c>
      <c r="L216" s="278">
        <f t="shared" si="16"/>
        <v>0</v>
      </c>
      <c r="M216" s="278">
        <f t="shared" si="17"/>
        <v>0</v>
      </c>
      <c r="N216" s="278">
        <f t="shared" si="18"/>
        <v>0</v>
      </c>
      <c r="O216" s="279">
        <f t="shared" si="19"/>
        <v>0</v>
      </c>
    </row>
    <row r="217" ht="43.5" customHeight="1" spans="1:15">
      <c r="A217" s="50"/>
      <c r="B217" s="51"/>
      <c r="C217" s="51"/>
      <c r="D217" s="51"/>
      <c r="E217" s="52"/>
      <c r="F217" s="95"/>
      <c r="G217" s="95"/>
      <c r="H217" s="95"/>
      <c r="I217" s="95"/>
      <c r="J217" s="276"/>
      <c r="K217" s="277">
        <f t="shared" si="15"/>
        <v>0</v>
      </c>
      <c r="L217" s="278">
        <f t="shared" si="16"/>
        <v>0</v>
      </c>
      <c r="M217" s="278">
        <f t="shared" si="17"/>
        <v>0</v>
      </c>
      <c r="N217" s="278">
        <f t="shared" si="18"/>
        <v>0</v>
      </c>
      <c r="O217" s="279">
        <f t="shared" si="19"/>
        <v>0</v>
      </c>
    </row>
    <row r="218" ht="43.5" customHeight="1" spans="1:15">
      <c r="A218" s="50"/>
      <c r="B218" s="51"/>
      <c r="C218" s="51"/>
      <c r="D218" s="51"/>
      <c r="E218" s="52"/>
      <c r="F218" s="95"/>
      <c r="G218" s="95"/>
      <c r="H218" s="95"/>
      <c r="I218" s="95"/>
      <c r="J218" s="276"/>
      <c r="K218" s="277">
        <f t="shared" si="15"/>
        <v>0</v>
      </c>
      <c r="L218" s="278">
        <f t="shared" si="16"/>
        <v>0</v>
      </c>
      <c r="M218" s="278">
        <f t="shared" si="17"/>
        <v>0</v>
      </c>
      <c r="N218" s="278">
        <f t="shared" si="18"/>
        <v>0</v>
      </c>
      <c r="O218" s="279">
        <f t="shared" si="19"/>
        <v>0</v>
      </c>
    </row>
    <row r="219" ht="43.5" customHeight="1" spans="1:15">
      <c r="A219" s="50"/>
      <c r="B219" s="51"/>
      <c r="C219" s="51"/>
      <c r="D219" s="51"/>
      <c r="E219" s="52"/>
      <c r="F219" s="95"/>
      <c r="G219" s="95"/>
      <c r="H219" s="95"/>
      <c r="I219" s="95"/>
      <c r="J219" s="276"/>
      <c r="K219" s="277">
        <f t="shared" si="15"/>
        <v>0</v>
      </c>
      <c r="L219" s="278">
        <f t="shared" si="16"/>
        <v>0</v>
      </c>
      <c r="M219" s="278">
        <f t="shared" si="17"/>
        <v>0</v>
      </c>
      <c r="N219" s="278">
        <f t="shared" si="18"/>
        <v>0</v>
      </c>
      <c r="O219" s="279">
        <f t="shared" si="19"/>
        <v>0</v>
      </c>
    </row>
    <row r="220" ht="43.5" customHeight="1" spans="1:15">
      <c r="A220" s="50"/>
      <c r="B220" s="51"/>
      <c r="C220" s="51"/>
      <c r="D220" s="51"/>
      <c r="E220" s="52"/>
      <c r="F220" s="95"/>
      <c r="G220" s="95"/>
      <c r="H220" s="95"/>
      <c r="I220" s="95"/>
      <c r="J220" s="276"/>
      <c r="K220" s="277">
        <f t="shared" si="15"/>
        <v>0</v>
      </c>
      <c r="L220" s="278">
        <f t="shared" si="16"/>
        <v>0</v>
      </c>
      <c r="M220" s="278">
        <f t="shared" si="17"/>
        <v>0</v>
      </c>
      <c r="N220" s="278">
        <f t="shared" si="18"/>
        <v>0</v>
      </c>
      <c r="O220" s="279">
        <f t="shared" si="19"/>
        <v>0</v>
      </c>
    </row>
    <row r="221" ht="43.5" customHeight="1" spans="1:15">
      <c r="A221" s="50"/>
      <c r="B221" s="51"/>
      <c r="C221" s="51"/>
      <c r="D221" s="51"/>
      <c r="E221" s="52"/>
      <c r="F221" s="95"/>
      <c r="G221" s="95"/>
      <c r="H221" s="95"/>
      <c r="I221" s="95"/>
      <c r="J221" s="276"/>
      <c r="K221" s="277">
        <f t="shared" si="15"/>
        <v>0</v>
      </c>
      <c r="L221" s="278">
        <f t="shared" si="16"/>
        <v>0</v>
      </c>
      <c r="M221" s="278">
        <f t="shared" si="17"/>
        <v>0</v>
      </c>
      <c r="N221" s="278">
        <f t="shared" si="18"/>
        <v>0</v>
      </c>
      <c r="O221" s="279">
        <f t="shared" si="19"/>
        <v>0</v>
      </c>
    </row>
    <row r="222" ht="43.5" customHeight="1" spans="1:15">
      <c r="A222" s="50"/>
      <c r="B222" s="51"/>
      <c r="C222" s="51"/>
      <c r="D222" s="51"/>
      <c r="E222" s="52"/>
      <c r="F222" s="95"/>
      <c r="G222" s="95"/>
      <c r="H222" s="95"/>
      <c r="I222" s="95"/>
      <c r="J222" s="276"/>
      <c r="K222" s="277">
        <f t="shared" si="15"/>
        <v>0</v>
      </c>
      <c r="L222" s="278">
        <f t="shared" si="16"/>
        <v>0</v>
      </c>
      <c r="M222" s="278">
        <f t="shared" si="17"/>
        <v>0</v>
      </c>
      <c r="N222" s="278">
        <f t="shared" si="18"/>
        <v>0</v>
      </c>
      <c r="O222" s="279">
        <f t="shared" si="19"/>
        <v>0</v>
      </c>
    </row>
    <row r="223" ht="43.5" customHeight="1" spans="1:15">
      <c r="A223" s="50"/>
      <c r="B223" s="51"/>
      <c r="C223" s="51"/>
      <c r="D223" s="51"/>
      <c r="E223" s="52"/>
      <c r="F223" s="95"/>
      <c r="G223" s="95"/>
      <c r="H223" s="95"/>
      <c r="I223" s="95"/>
      <c r="J223" s="276"/>
      <c r="K223" s="277">
        <f t="shared" si="15"/>
        <v>0</v>
      </c>
      <c r="L223" s="278">
        <f t="shared" si="16"/>
        <v>0</v>
      </c>
      <c r="M223" s="278">
        <f t="shared" si="17"/>
        <v>0</v>
      </c>
      <c r="N223" s="278">
        <f t="shared" si="18"/>
        <v>0</v>
      </c>
      <c r="O223" s="279">
        <f t="shared" si="19"/>
        <v>0</v>
      </c>
    </row>
    <row r="224" ht="43.5" customHeight="1" spans="1:15">
      <c r="A224" s="50"/>
      <c r="B224" s="51"/>
      <c r="C224" s="51"/>
      <c r="D224" s="51"/>
      <c r="E224" s="52"/>
      <c r="F224" s="95"/>
      <c r="G224" s="95"/>
      <c r="H224" s="95"/>
      <c r="I224" s="95"/>
      <c r="J224" s="276"/>
      <c r="K224" s="277">
        <f t="shared" si="15"/>
        <v>0</v>
      </c>
      <c r="L224" s="278">
        <f t="shared" si="16"/>
        <v>0</v>
      </c>
      <c r="M224" s="278">
        <f t="shared" si="17"/>
        <v>0</v>
      </c>
      <c r="N224" s="278">
        <f t="shared" si="18"/>
        <v>0</v>
      </c>
      <c r="O224" s="279">
        <f t="shared" si="19"/>
        <v>0</v>
      </c>
    </row>
    <row r="225" ht="43.5" customHeight="1" spans="1:15">
      <c r="A225" s="50"/>
      <c r="B225" s="51"/>
      <c r="C225" s="51"/>
      <c r="D225" s="51"/>
      <c r="E225" s="52"/>
      <c r="F225" s="95"/>
      <c r="G225" s="95"/>
      <c r="H225" s="95"/>
      <c r="I225" s="95"/>
      <c r="J225" s="276"/>
      <c r="K225" s="277">
        <f t="shared" si="15"/>
        <v>0</v>
      </c>
      <c r="L225" s="278">
        <f t="shared" si="16"/>
        <v>0</v>
      </c>
      <c r="M225" s="278">
        <f t="shared" si="17"/>
        <v>0</v>
      </c>
      <c r="N225" s="278">
        <f t="shared" si="18"/>
        <v>0</v>
      </c>
      <c r="O225" s="279">
        <f t="shared" si="19"/>
        <v>0</v>
      </c>
    </row>
    <row r="226" ht="43.5" customHeight="1" spans="1:15">
      <c r="A226" s="50"/>
      <c r="B226" s="51"/>
      <c r="C226" s="51"/>
      <c r="D226" s="51"/>
      <c r="E226" s="52"/>
      <c r="F226" s="95"/>
      <c r="G226" s="95"/>
      <c r="H226" s="95"/>
      <c r="I226" s="95"/>
      <c r="J226" s="276"/>
      <c r="K226" s="277">
        <f t="shared" si="15"/>
        <v>0</v>
      </c>
      <c r="L226" s="278">
        <f t="shared" si="16"/>
        <v>0</v>
      </c>
      <c r="M226" s="278">
        <f t="shared" si="17"/>
        <v>0</v>
      </c>
      <c r="N226" s="278">
        <f t="shared" si="18"/>
        <v>0</v>
      </c>
      <c r="O226" s="279">
        <f t="shared" si="19"/>
        <v>0</v>
      </c>
    </row>
    <row r="227" ht="43.5" customHeight="1" spans="1:15">
      <c r="A227" s="50"/>
      <c r="B227" s="51"/>
      <c r="C227" s="51"/>
      <c r="D227" s="51"/>
      <c r="E227" s="52"/>
      <c r="F227" s="95"/>
      <c r="G227" s="95"/>
      <c r="H227" s="95"/>
      <c r="I227" s="95"/>
      <c r="J227" s="276"/>
      <c r="K227" s="277">
        <f t="shared" si="15"/>
        <v>0</v>
      </c>
      <c r="L227" s="278">
        <f t="shared" si="16"/>
        <v>0</v>
      </c>
      <c r="M227" s="278">
        <f t="shared" si="17"/>
        <v>0</v>
      </c>
      <c r="N227" s="278">
        <f t="shared" si="18"/>
        <v>0</v>
      </c>
      <c r="O227" s="279">
        <f t="shared" si="19"/>
        <v>0</v>
      </c>
    </row>
    <row r="228" ht="43.5" customHeight="1" spans="1:15">
      <c r="A228" s="50"/>
      <c r="B228" s="51"/>
      <c r="C228" s="51"/>
      <c r="D228" s="51"/>
      <c r="E228" s="52"/>
      <c r="F228" s="95"/>
      <c r="G228" s="95"/>
      <c r="H228" s="95"/>
      <c r="I228" s="95"/>
      <c r="J228" s="276"/>
      <c r="K228" s="277">
        <f t="shared" si="15"/>
        <v>0</v>
      </c>
      <c r="L228" s="278">
        <f t="shared" si="16"/>
        <v>0</v>
      </c>
      <c r="M228" s="278">
        <f t="shared" si="17"/>
        <v>0</v>
      </c>
      <c r="N228" s="278">
        <f t="shared" si="18"/>
        <v>0</v>
      </c>
      <c r="O228" s="279">
        <f t="shared" si="19"/>
        <v>0</v>
      </c>
    </row>
    <row r="229" ht="43.5" customHeight="1" spans="1:15">
      <c r="A229" s="50"/>
      <c r="B229" s="51"/>
      <c r="C229" s="51"/>
      <c r="D229" s="51"/>
      <c r="E229" s="52"/>
      <c r="F229" s="95"/>
      <c r="G229" s="95"/>
      <c r="H229" s="95"/>
      <c r="I229" s="95"/>
      <c r="J229" s="276"/>
      <c r="K229" s="277">
        <f t="shared" si="15"/>
        <v>0</v>
      </c>
      <c r="L229" s="278">
        <f t="shared" si="16"/>
        <v>0</v>
      </c>
      <c r="M229" s="278">
        <f t="shared" si="17"/>
        <v>0</v>
      </c>
      <c r="N229" s="278">
        <f t="shared" si="18"/>
        <v>0</v>
      </c>
      <c r="O229" s="279">
        <f t="shared" si="19"/>
        <v>0</v>
      </c>
    </row>
    <row r="230" ht="43.5" customHeight="1" spans="1:15">
      <c r="A230" s="50"/>
      <c r="B230" s="51"/>
      <c r="C230" s="51"/>
      <c r="D230" s="51"/>
      <c r="E230" s="52"/>
      <c r="F230" s="95"/>
      <c r="G230" s="95"/>
      <c r="H230" s="95"/>
      <c r="I230" s="95"/>
      <c r="J230" s="276"/>
      <c r="K230" s="277">
        <f t="shared" si="15"/>
        <v>0</v>
      </c>
      <c r="L230" s="278">
        <f t="shared" si="16"/>
        <v>0</v>
      </c>
      <c r="M230" s="278">
        <f t="shared" si="17"/>
        <v>0</v>
      </c>
      <c r="N230" s="278">
        <f t="shared" si="18"/>
        <v>0</v>
      </c>
      <c r="O230" s="279">
        <f t="shared" si="19"/>
        <v>0</v>
      </c>
    </row>
    <row r="231" ht="43.5" customHeight="1" spans="1:15">
      <c r="A231" s="50"/>
      <c r="B231" s="51"/>
      <c r="C231" s="51"/>
      <c r="D231" s="51"/>
      <c r="E231" s="52"/>
      <c r="F231" s="95"/>
      <c r="G231" s="95"/>
      <c r="H231" s="95"/>
      <c r="I231" s="95"/>
      <c r="J231" s="276"/>
      <c r="K231" s="277">
        <f t="shared" si="15"/>
        <v>0</v>
      </c>
      <c r="L231" s="278">
        <f t="shared" si="16"/>
        <v>0</v>
      </c>
      <c r="M231" s="278">
        <f t="shared" si="17"/>
        <v>0</v>
      </c>
      <c r="N231" s="278">
        <f t="shared" si="18"/>
        <v>0</v>
      </c>
      <c r="O231" s="279">
        <f t="shared" si="19"/>
        <v>0</v>
      </c>
    </row>
    <row r="232" ht="43.5" customHeight="1" spans="1:15">
      <c r="A232" s="50"/>
      <c r="B232" s="51"/>
      <c r="C232" s="51"/>
      <c r="D232" s="51"/>
      <c r="E232" s="52"/>
      <c r="F232" s="95"/>
      <c r="G232" s="95"/>
      <c r="H232" s="95"/>
      <c r="I232" s="95"/>
      <c r="J232" s="276"/>
      <c r="K232" s="277">
        <f t="shared" si="15"/>
        <v>0</v>
      </c>
      <c r="L232" s="278">
        <f t="shared" si="16"/>
        <v>0</v>
      </c>
      <c r="M232" s="278">
        <f t="shared" si="17"/>
        <v>0</v>
      </c>
      <c r="N232" s="278">
        <f t="shared" si="18"/>
        <v>0</v>
      </c>
      <c r="O232" s="279">
        <f t="shared" si="19"/>
        <v>0</v>
      </c>
    </row>
    <row r="233" ht="43.5" customHeight="1" spans="1:15">
      <c r="A233" s="50"/>
      <c r="B233" s="51"/>
      <c r="C233" s="51"/>
      <c r="D233" s="51"/>
      <c r="E233" s="52"/>
      <c r="F233" s="95"/>
      <c r="G233" s="95"/>
      <c r="H233" s="95"/>
      <c r="I233" s="95"/>
      <c r="J233" s="276"/>
      <c r="K233" s="277">
        <f t="shared" si="15"/>
        <v>0</v>
      </c>
      <c r="L233" s="278">
        <f t="shared" si="16"/>
        <v>0</v>
      </c>
      <c r="M233" s="278">
        <f t="shared" si="17"/>
        <v>0</v>
      </c>
      <c r="N233" s="278">
        <f t="shared" si="18"/>
        <v>0</v>
      </c>
      <c r="O233" s="279">
        <f t="shared" si="19"/>
        <v>0</v>
      </c>
    </row>
    <row r="234" ht="43.5" customHeight="1" spans="1:15">
      <c r="A234" s="50"/>
      <c r="B234" s="51"/>
      <c r="C234" s="51"/>
      <c r="D234" s="51"/>
      <c r="E234" s="52"/>
      <c r="F234" s="95"/>
      <c r="G234" s="95"/>
      <c r="H234" s="95"/>
      <c r="I234" s="95"/>
      <c r="J234" s="276"/>
      <c r="K234" s="277">
        <f t="shared" si="15"/>
        <v>0</v>
      </c>
      <c r="L234" s="278">
        <f t="shared" si="16"/>
        <v>0</v>
      </c>
      <c r="M234" s="278">
        <f t="shared" si="17"/>
        <v>0</v>
      </c>
      <c r="N234" s="278">
        <f t="shared" si="18"/>
        <v>0</v>
      </c>
      <c r="O234" s="279">
        <f t="shared" si="19"/>
        <v>0</v>
      </c>
    </row>
    <row r="235" ht="43.5" customHeight="1" spans="1:15">
      <c r="A235" s="50"/>
      <c r="B235" s="51"/>
      <c r="C235" s="51"/>
      <c r="D235" s="51"/>
      <c r="E235" s="52"/>
      <c r="F235" s="95"/>
      <c r="G235" s="95"/>
      <c r="H235" s="95"/>
      <c r="I235" s="95"/>
      <c r="J235" s="276"/>
      <c r="K235" s="277">
        <f t="shared" si="15"/>
        <v>0</v>
      </c>
      <c r="L235" s="278">
        <f t="shared" si="16"/>
        <v>0</v>
      </c>
      <c r="M235" s="278">
        <f t="shared" si="17"/>
        <v>0</v>
      </c>
      <c r="N235" s="278">
        <f t="shared" si="18"/>
        <v>0</v>
      </c>
      <c r="O235" s="279">
        <f t="shared" si="19"/>
        <v>0</v>
      </c>
    </row>
    <row r="236" ht="43.5" customHeight="1" spans="1:15">
      <c r="A236" s="50"/>
      <c r="B236" s="51"/>
      <c r="C236" s="51"/>
      <c r="D236" s="51"/>
      <c r="E236" s="52"/>
      <c r="F236" s="95"/>
      <c r="G236" s="95"/>
      <c r="H236" s="95"/>
      <c r="I236" s="95"/>
      <c r="J236" s="276"/>
      <c r="K236" s="277">
        <f t="shared" si="15"/>
        <v>0</v>
      </c>
      <c r="L236" s="278">
        <f t="shared" si="16"/>
        <v>0</v>
      </c>
      <c r="M236" s="278">
        <f t="shared" si="17"/>
        <v>0</v>
      </c>
      <c r="N236" s="278">
        <f t="shared" si="18"/>
        <v>0</v>
      </c>
      <c r="O236" s="279">
        <f t="shared" si="19"/>
        <v>0</v>
      </c>
    </row>
    <row r="237" ht="43.5" customHeight="1" spans="1:15">
      <c r="A237" s="50"/>
      <c r="B237" s="51"/>
      <c r="C237" s="51"/>
      <c r="D237" s="51"/>
      <c r="E237" s="52"/>
      <c r="F237" s="95"/>
      <c r="G237" s="95"/>
      <c r="H237" s="95"/>
      <c r="I237" s="95"/>
      <c r="J237" s="276"/>
      <c r="K237" s="277">
        <f t="shared" si="15"/>
        <v>0</v>
      </c>
      <c r="L237" s="278">
        <f t="shared" si="16"/>
        <v>0</v>
      </c>
      <c r="M237" s="278">
        <f t="shared" si="17"/>
        <v>0</v>
      </c>
      <c r="N237" s="278">
        <f t="shared" si="18"/>
        <v>0</v>
      </c>
      <c r="O237" s="279">
        <f t="shared" si="19"/>
        <v>0</v>
      </c>
    </row>
    <row r="238" ht="43.5" customHeight="1" spans="1:15">
      <c r="A238" s="50"/>
      <c r="B238" s="51"/>
      <c r="C238" s="51"/>
      <c r="D238" s="51"/>
      <c r="E238" s="52"/>
      <c r="F238" s="95"/>
      <c r="G238" s="95"/>
      <c r="H238" s="95"/>
      <c r="I238" s="95"/>
      <c r="J238" s="276"/>
      <c r="K238" s="277">
        <f t="shared" si="15"/>
        <v>0</v>
      </c>
      <c r="L238" s="278">
        <f t="shared" si="16"/>
        <v>0</v>
      </c>
      <c r="M238" s="278">
        <f t="shared" si="17"/>
        <v>0</v>
      </c>
      <c r="N238" s="278">
        <f t="shared" si="18"/>
        <v>0</v>
      </c>
      <c r="O238" s="279">
        <f t="shared" si="19"/>
        <v>0</v>
      </c>
    </row>
    <row r="239" ht="43.5" customHeight="1" spans="1:15">
      <c r="A239" s="50"/>
      <c r="B239" s="51"/>
      <c r="C239" s="51"/>
      <c r="D239" s="51"/>
      <c r="E239" s="52"/>
      <c r="F239" s="95"/>
      <c r="G239" s="95"/>
      <c r="H239" s="95"/>
      <c r="I239" s="95"/>
      <c r="J239" s="276"/>
      <c r="K239" s="277">
        <f t="shared" si="15"/>
        <v>0</v>
      </c>
      <c r="L239" s="278">
        <f t="shared" si="16"/>
        <v>0</v>
      </c>
      <c r="M239" s="278">
        <f t="shared" si="17"/>
        <v>0</v>
      </c>
      <c r="N239" s="278">
        <f t="shared" si="18"/>
        <v>0</v>
      </c>
      <c r="O239" s="279">
        <f t="shared" si="19"/>
        <v>0</v>
      </c>
    </row>
    <row r="240" ht="43.5" customHeight="1" spans="1:15">
      <c r="A240" s="50"/>
      <c r="B240" s="51"/>
      <c r="C240" s="51"/>
      <c r="D240" s="51"/>
      <c r="E240" s="52"/>
      <c r="F240" s="95"/>
      <c r="G240" s="95"/>
      <c r="H240" s="95"/>
      <c r="I240" s="95"/>
      <c r="J240" s="276"/>
      <c r="K240" s="277">
        <f t="shared" si="15"/>
        <v>0</v>
      </c>
      <c r="L240" s="278">
        <f t="shared" si="16"/>
        <v>0</v>
      </c>
      <c r="M240" s="278">
        <f t="shared" si="17"/>
        <v>0</v>
      </c>
      <c r="N240" s="278">
        <f t="shared" si="18"/>
        <v>0</v>
      </c>
      <c r="O240" s="279">
        <f t="shared" si="19"/>
        <v>0</v>
      </c>
    </row>
    <row r="241" ht="43.5" customHeight="1" spans="1:15">
      <c r="A241" s="50"/>
      <c r="B241" s="51"/>
      <c r="C241" s="51"/>
      <c r="D241" s="51"/>
      <c r="E241" s="52"/>
      <c r="F241" s="95"/>
      <c r="G241" s="95"/>
      <c r="H241" s="95"/>
      <c r="I241" s="95"/>
      <c r="J241" s="276"/>
      <c r="K241" s="277">
        <f t="shared" si="15"/>
        <v>0</v>
      </c>
      <c r="L241" s="278">
        <f t="shared" si="16"/>
        <v>0</v>
      </c>
      <c r="M241" s="278">
        <f t="shared" si="17"/>
        <v>0</v>
      </c>
      <c r="N241" s="278">
        <f t="shared" si="18"/>
        <v>0</v>
      </c>
      <c r="O241" s="279">
        <f t="shared" si="19"/>
        <v>0</v>
      </c>
    </row>
    <row r="242" ht="43.5" customHeight="1" spans="1:15">
      <c r="A242" s="50"/>
      <c r="B242" s="51"/>
      <c r="C242" s="51"/>
      <c r="D242" s="51"/>
      <c r="E242" s="52"/>
      <c r="F242" s="95"/>
      <c r="G242" s="95"/>
      <c r="H242" s="95"/>
      <c r="I242" s="95"/>
      <c r="J242" s="276"/>
      <c r="K242" s="277">
        <f t="shared" si="15"/>
        <v>0</v>
      </c>
      <c r="L242" s="278">
        <f t="shared" si="16"/>
        <v>0</v>
      </c>
      <c r="M242" s="278">
        <f t="shared" si="17"/>
        <v>0</v>
      </c>
      <c r="N242" s="278">
        <f t="shared" si="18"/>
        <v>0</v>
      </c>
      <c r="O242" s="279">
        <f t="shared" si="19"/>
        <v>0</v>
      </c>
    </row>
    <row r="243" ht="43.5" customHeight="1" spans="1:15">
      <c r="A243" s="50"/>
      <c r="B243" s="51"/>
      <c r="C243" s="51"/>
      <c r="D243" s="51"/>
      <c r="E243" s="52"/>
      <c r="F243" s="95"/>
      <c r="G243" s="95"/>
      <c r="H243" s="95"/>
      <c r="I243" s="95"/>
      <c r="J243" s="276"/>
      <c r="K243" s="277">
        <f t="shared" si="15"/>
        <v>0</v>
      </c>
      <c r="L243" s="278">
        <f t="shared" si="16"/>
        <v>0</v>
      </c>
      <c r="M243" s="278">
        <f t="shared" si="17"/>
        <v>0</v>
      </c>
      <c r="N243" s="278">
        <f t="shared" si="18"/>
        <v>0</v>
      </c>
      <c r="O243" s="279">
        <f t="shared" si="19"/>
        <v>0</v>
      </c>
    </row>
    <row r="244" ht="43.5" customHeight="1" spans="1:15">
      <c r="A244" s="50"/>
      <c r="B244" s="51"/>
      <c r="C244" s="51"/>
      <c r="D244" s="51"/>
      <c r="E244" s="52"/>
      <c r="F244" s="95"/>
      <c r="G244" s="95"/>
      <c r="H244" s="95"/>
      <c r="I244" s="95"/>
      <c r="J244" s="276"/>
      <c r="K244" s="277">
        <f t="shared" si="15"/>
        <v>0</v>
      </c>
      <c r="L244" s="278">
        <f t="shared" si="16"/>
        <v>0</v>
      </c>
      <c r="M244" s="278">
        <f t="shared" si="17"/>
        <v>0</v>
      </c>
      <c r="N244" s="278">
        <f t="shared" si="18"/>
        <v>0</v>
      </c>
      <c r="O244" s="279">
        <f t="shared" si="19"/>
        <v>0</v>
      </c>
    </row>
    <row r="245" ht="43.5" customHeight="1" spans="1:15">
      <c r="A245" s="50"/>
      <c r="B245" s="51"/>
      <c r="C245" s="51"/>
      <c r="D245" s="51"/>
      <c r="E245" s="52"/>
      <c r="F245" s="95"/>
      <c r="G245" s="95"/>
      <c r="H245" s="95"/>
      <c r="I245" s="95"/>
      <c r="J245" s="276"/>
      <c r="K245" s="277">
        <f t="shared" si="15"/>
        <v>0</v>
      </c>
      <c r="L245" s="278">
        <f t="shared" si="16"/>
        <v>0</v>
      </c>
      <c r="M245" s="278">
        <f t="shared" si="17"/>
        <v>0</v>
      </c>
      <c r="N245" s="278">
        <f t="shared" si="18"/>
        <v>0</v>
      </c>
      <c r="O245" s="279">
        <f t="shared" si="19"/>
        <v>0</v>
      </c>
    </row>
    <row r="246" ht="43.5" customHeight="1" spans="1:15">
      <c r="A246" s="50"/>
      <c r="B246" s="51"/>
      <c r="C246" s="51"/>
      <c r="D246" s="51"/>
      <c r="E246" s="52"/>
      <c r="F246" s="95"/>
      <c r="G246" s="95"/>
      <c r="H246" s="95"/>
      <c r="I246" s="95"/>
      <c r="J246" s="276"/>
      <c r="K246" s="277">
        <f t="shared" si="15"/>
        <v>0</v>
      </c>
      <c r="L246" s="278">
        <f t="shared" si="16"/>
        <v>0</v>
      </c>
      <c r="M246" s="278">
        <f t="shared" si="17"/>
        <v>0</v>
      </c>
      <c r="N246" s="278">
        <f t="shared" si="18"/>
        <v>0</v>
      </c>
      <c r="O246" s="279">
        <f t="shared" si="19"/>
        <v>0</v>
      </c>
    </row>
    <row r="247" ht="43.5" customHeight="1" spans="1:15">
      <c r="A247" s="50"/>
      <c r="B247" s="51"/>
      <c r="C247" s="51"/>
      <c r="D247" s="51"/>
      <c r="E247" s="52"/>
      <c r="F247" s="95"/>
      <c r="G247" s="95"/>
      <c r="H247" s="95"/>
      <c r="I247" s="95"/>
      <c r="J247" s="276"/>
      <c r="K247" s="277">
        <f t="shared" si="15"/>
        <v>0</v>
      </c>
      <c r="L247" s="278">
        <f t="shared" si="16"/>
        <v>0</v>
      </c>
      <c r="M247" s="278">
        <f t="shared" si="17"/>
        <v>0</v>
      </c>
      <c r="N247" s="278">
        <f t="shared" si="18"/>
        <v>0</v>
      </c>
      <c r="O247" s="279">
        <f t="shared" si="19"/>
        <v>0</v>
      </c>
    </row>
    <row r="248" ht="43.5" customHeight="1" spans="1:15">
      <c r="A248" s="50"/>
      <c r="B248" s="51"/>
      <c r="C248" s="51"/>
      <c r="D248" s="51"/>
      <c r="E248" s="52"/>
      <c r="F248" s="95"/>
      <c r="G248" s="95"/>
      <c r="H248" s="95"/>
      <c r="I248" s="95"/>
      <c r="J248" s="276"/>
      <c r="K248" s="277">
        <f t="shared" si="15"/>
        <v>0</v>
      </c>
      <c r="L248" s="278">
        <f t="shared" si="16"/>
        <v>0</v>
      </c>
      <c r="M248" s="278">
        <f t="shared" si="17"/>
        <v>0</v>
      </c>
      <c r="N248" s="278">
        <f t="shared" si="18"/>
        <v>0</v>
      </c>
      <c r="O248" s="279">
        <f t="shared" si="19"/>
        <v>0</v>
      </c>
    </row>
    <row r="249" ht="43.5" customHeight="1" spans="1:15">
      <c r="A249" s="50"/>
      <c r="B249" s="51"/>
      <c r="C249" s="51"/>
      <c r="D249" s="51"/>
      <c r="E249" s="52"/>
      <c r="F249" s="95"/>
      <c r="G249" s="95"/>
      <c r="H249" s="95"/>
      <c r="I249" s="95"/>
      <c r="J249" s="276"/>
      <c r="K249" s="277">
        <f t="shared" si="15"/>
        <v>0</v>
      </c>
      <c r="L249" s="278">
        <f t="shared" si="16"/>
        <v>0</v>
      </c>
      <c r="M249" s="278">
        <f t="shared" si="17"/>
        <v>0</v>
      </c>
      <c r="N249" s="278">
        <f t="shared" si="18"/>
        <v>0</v>
      </c>
      <c r="O249" s="279">
        <f t="shared" si="19"/>
        <v>0</v>
      </c>
    </row>
    <row r="250" ht="43.5" customHeight="1" spans="1:15">
      <c r="A250" s="50"/>
      <c r="B250" s="51"/>
      <c r="C250" s="51"/>
      <c r="D250" s="51"/>
      <c r="E250" s="52"/>
      <c r="F250" s="95"/>
      <c r="G250" s="95"/>
      <c r="H250" s="95"/>
      <c r="I250" s="95"/>
      <c r="J250" s="276"/>
      <c r="K250" s="277">
        <f t="shared" si="15"/>
        <v>0</v>
      </c>
      <c r="L250" s="278">
        <f t="shared" si="16"/>
        <v>0</v>
      </c>
      <c r="M250" s="278">
        <f t="shared" si="17"/>
        <v>0</v>
      </c>
      <c r="N250" s="278">
        <f t="shared" si="18"/>
        <v>0</v>
      </c>
      <c r="O250" s="279">
        <f t="shared" si="19"/>
        <v>0</v>
      </c>
    </row>
    <row r="251" ht="43.5" customHeight="1" spans="1:15">
      <c r="A251" s="50"/>
      <c r="B251" s="51"/>
      <c r="C251" s="51"/>
      <c r="D251" s="51"/>
      <c r="E251" s="52"/>
      <c r="F251" s="95"/>
      <c r="G251" s="95"/>
      <c r="H251" s="95"/>
      <c r="I251" s="95"/>
      <c r="J251" s="276"/>
      <c r="K251" s="277">
        <f t="shared" si="15"/>
        <v>0</v>
      </c>
      <c r="L251" s="278">
        <f t="shared" si="16"/>
        <v>0</v>
      </c>
      <c r="M251" s="278">
        <f t="shared" si="17"/>
        <v>0</v>
      </c>
      <c r="N251" s="278">
        <f t="shared" si="18"/>
        <v>0</v>
      </c>
      <c r="O251" s="279">
        <f t="shared" si="19"/>
        <v>0</v>
      </c>
    </row>
    <row r="252" ht="43.5" customHeight="1" spans="1:15">
      <c r="A252" s="50"/>
      <c r="B252" s="51"/>
      <c r="C252" s="51"/>
      <c r="D252" s="51"/>
      <c r="E252" s="52"/>
      <c r="F252" s="95"/>
      <c r="G252" s="95"/>
      <c r="H252" s="95"/>
      <c r="I252" s="95"/>
      <c r="J252" s="276"/>
      <c r="K252" s="277">
        <f t="shared" si="15"/>
        <v>0</v>
      </c>
      <c r="L252" s="278">
        <f t="shared" si="16"/>
        <v>0</v>
      </c>
      <c r="M252" s="278">
        <f t="shared" si="17"/>
        <v>0</v>
      </c>
      <c r="N252" s="278">
        <f t="shared" si="18"/>
        <v>0</v>
      </c>
      <c r="O252" s="279">
        <f t="shared" si="19"/>
        <v>0</v>
      </c>
    </row>
    <row r="253" ht="43.5" customHeight="1" spans="1:15">
      <c r="A253" s="50"/>
      <c r="B253" s="51"/>
      <c r="C253" s="51"/>
      <c r="D253" s="51"/>
      <c r="E253" s="52"/>
      <c r="F253" s="95"/>
      <c r="G253" s="95"/>
      <c r="H253" s="95"/>
      <c r="I253" s="95"/>
      <c r="J253" s="276"/>
      <c r="K253" s="277">
        <f t="shared" si="15"/>
        <v>0</v>
      </c>
      <c r="L253" s="278">
        <f t="shared" si="16"/>
        <v>0</v>
      </c>
      <c r="M253" s="278">
        <f t="shared" si="17"/>
        <v>0</v>
      </c>
      <c r="N253" s="278">
        <f t="shared" si="18"/>
        <v>0</v>
      </c>
      <c r="O253" s="279">
        <f t="shared" si="19"/>
        <v>0</v>
      </c>
    </row>
    <row r="254" ht="43.5" customHeight="1" spans="1:15">
      <c r="A254" s="50"/>
      <c r="B254" s="51"/>
      <c r="C254" s="51"/>
      <c r="D254" s="51"/>
      <c r="E254" s="52"/>
      <c r="F254" s="95"/>
      <c r="G254" s="95"/>
      <c r="H254" s="95"/>
      <c r="I254" s="95"/>
      <c r="J254" s="276"/>
      <c r="K254" s="277">
        <f t="shared" si="15"/>
        <v>0</v>
      </c>
      <c r="L254" s="278">
        <f t="shared" si="16"/>
        <v>0</v>
      </c>
      <c r="M254" s="278">
        <f t="shared" si="17"/>
        <v>0</v>
      </c>
      <c r="N254" s="278">
        <f t="shared" si="18"/>
        <v>0</v>
      </c>
      <c r="O254" s="279">
        <f t="shared" si="19"/>
        <v>0</v>
      </c>
    </row>
    <row r="255" ht="43.5" customHeight="1" spans="1:15">
      <c r="A255" s="50"/>
      <c r="B255" s="51"/>
      <c r="C255" s="51"/>
      <c r="D255" s="51"/>
      <c r="E255" s="52"/>
      <c r="F255" s="95"/>
      <c r="G255" s="95"/>
      <c r="H255" s="95"/>
      <c r="I255" s="95"/>
      <c r="J255" s="276"/>
      <c r="K255" s="277">
        <f t="shared" si="15"/>
        <v>0</v>
      </c>
      <c r="L255" s="278">
        <f t="shared" si="16"/>
        <v>0</v>
      </c>
      <c r="M255" s="278">
        <f t="shared" si="17"/>
        <v>0</v>
      </c>
      <c r="N255" s="278">
        <f t="shared" si="18"/>
        <v>0</v>
      </c>
      <c r="O255" s="279">
        <f t="shared" si="19"/>
        <v>0</v>
      </c>
    </row>
    <row r="256" ht="43.5" customHeight="1" spans="1:15">
      <c r="A256" s="50"/>
      <c r="B256" s="51"/>
      <c r="C256" s="51"/>
      <c r="D256" s="51"/>
      <c r="E256" s="52"/>
      <c r="F256" s="95"/>
      <c r="G256" s="95"/>
      <c r="H256" s="95"/>
      <c r="I256" s="95"/>
      <c r="J256" s="276"/>
      <c r="K256" s="277">
        <f t="shared" si="15"/>
        <v>0</v>
      </c>
      <c r="L256" s="278">
        <f t="shared" si="16"/>
        <v>0</v>
      </c>
      <c r="M256" s="278">
        <f t="shared" si="17"/>
        <v>0</v>
      </c>
      <c r="N256" s="278">
        <f t="shared" si="18"/>
        <v>0</v>
      </c>
      <c r="O256" s="279">
        <f t="shared" si="19"/>
        <v>0</v>
      </c>
    </row>
    <row r="257" ht="43.5" customHeight="1" spans="1:15">
      <c r="A257" s="50"/>
      <c r="B257" s="51"/>
      <c r="C257" s="51"/>
      <c r="D257" s="51"/>
      <c r="E257" s="52"/>
      <c r="F257" s="95"/>
      <c r="G257" s="95"/>
      <c r="H257" s="95"/>
      <c r="I257" s="95"/>
      <c r="J257" s="276"/>
      <c r="K257" s="277">
        <f t="shared" si="15"/>
        <v>0</v>
      </c>
      <c r="L257" s="278">
        <f t="shared" si="16"/>
        <v>0</v>
      </c>
      <c r="M257" s="278">
        <f t="shared" si="17"/>
        <v>0</v>
      </c>
      <c r="N257" s="278">
        <f t="shared" si="18"/>
        <v>0</v>
      </c>
      <c r="O257" s="279">
        <f t="shared" si="19"/>
        <v>0</v>
      </c>
    </row>
    <row r="258" ht="43.5" customHeight="1" spans="1:15">
      <c r="A258" s="50"/>
      <c r="B258" s="51"/>
      <c r="C258" s="51"/>
      <c r="D258" s="51"/>
      <c r="E258" s="52"/>
      <c r="F258" s="95"/>
      <c r="G258" s="95"/>
      <c r="H258" s="95"/>
      <c r="I258" s="95"/>
      <c r="J258" s="276"/>
      <c r="K258" s="277">
        <f t="shared" si="15"/>
        <v>0</v>
      </c>
      <c r="L258" s="278">
        <f t="shared" si="16"/>
        <v>0</v>
      </c>
      <c r="M258" s="278">
        <f t="shared" si="17"/>
        <v>0</v>
      </c>
      <c r="N258" s="278">
        <f t="shared" si="18"/>
        <v>0</v>
      </c>
      <c r="O258" s="279">
        <f t="shared" si="19"/>
        <v>0</v>
      </c>
    </row>
    <row r="259" ht="43.5" customHeight="1" spans="1:15">
      <c r="A259" s="50"/>
      <c r="B259" s="51"/>
      <c r="C259" s="51"/>
      <c r="D259" s="51"/>
      <c r="E259" s="52"/>
      <c r="F259" s="95"/>
      <c r="G259" s="95"/>
      <c r="H259" s="95"/>
      <c r="I259" s="95"/>
      <c r="J259" s="276"/>
      <c r="K259" s="277">
        <f t="shared" si="15"/>
        <v>0</v>
      </c>
      <c r="L259" s="278">
        <f t="shared" si="16"/>
        <v>0</v>
      </c>
      <c r="M259" s="278">
        <f t="shared" si="17"/>
        <v>0</v>
      </c>
      <c r="N259" s="278">
        <f t="shared" si="18"/>
        <v>0</v>
      </c>
      <c r="O259" s="279">
        <f t="shared" si="19"/>
        <v>0</v>
      </c>
    </row>
    <row r="260" ht="43.5" customHeight="1" spans="1:15">
      <c r="A260" s="50"/>
      <c r="B260" s="51"/>
      <c r="C260" s="51"/>
      <c r="D260" s="51"/>
      <c r="E260" s="52"/>
      <c r="F260" s="95"/>
      <c r="G260" s="95"/>
      <c r="H260" s="95"/>
      <c r="I260" s="95"/>
      <c r="J260" s="276"/>
      <c r="K260" s="277">
        <f t="shared" si="15"/>
        <v>0</v>
      </c>
      <c r="L260" s="278">
        <f t="shared" si="16"/>
        <v>0</v>
      </c>
      <c r="M260" s="278">
        <f t="shared" si="17"/>
        <v>0</v>
      </c>
      <c r="N260" s="278">
        <f t="shared" si="18"/>
        <v>0</v>
      </c>
      <c r="O260" s="279">
        <f t="shared" si="19"/>
        <v>0</v>
      </c>
    </row>
    <row r="261" ht="43.5" customHeight="1" spans="1:15">
      <c r="A261" s="50"/>
      <c r="B261" s="51"/>
      <c r="C261" s="51"/>
      <c r="D261" s="51"/>
      <c r="E261" s="52"/>
      <c r="F261" s="95"/>
      <c r="G261" s="95"/>
      <c r="H261" s="95"/>
      <c r="I261" s="95"/>
      <c r="J261" s="276"/>
      <c r="K261" s="277">
        <f t="shared" si="15"/>
        <v>0</v>
      </c>
      <c r="L261" s="278">
        <f t="shared" si="16"/>
        <v>0</v>
      </c>
      <c r="M261" s="278">
        <f t="shared" si="17"/>
        <v>0</v>
      </c>
      <c r="N261" s="278">
        <f t="shared" si="18"/>
        <v>0</v>
      </c>
      <c r="O261" s="279">
        <f t="shared" si="19"/>
        <v>0</v>
      </c>
    </row>
    <row r="262" ht="43.5" customHeight="1" spans="1:15">
      <c r="A262" s="50"/>
      <c r="B262" s="51"/>
      <c r="C262" s="51"/>
      <c r="D262" s="51"/>
      <c r="E262" s="52"/>
      <c r="F262" s="95"/>
      <c r="G262" s="95"/>
      <c r="H262" s="95"/>
      <c r="I262" s="95"/>
      <c r="J262" s="276"/>
      <c r="K262" s="277">
        <f t="shared" si="15"/>
        <v>0</v>
      </c>
      <c r="L262" s="278">
        <f t="shared" si="16"/>
        <v>0</v>
      </c>
      <c r="M262" s="278">
        <f t="shared" si="17"/>
        <v>0</v>
      </c>
      <c r="N262" s="278">
        <f t="shared" si="18"/>
        <v>0</v>
      </c>
      <c r="O262" s="279">
        <f t="shared" si="19"/>
        <v>0</v>
      </c>
    </row>
    <row r="263" ht="43.5" customHeight="1" spans="1:15">
      <c r="A263" s="50"/>
      <c r="B263" s="51"/>
      <c r="C263" s="51"/>
      <c r="D263" s="51"/>
      <c r="E263" s="52"/>
      <c r="F263" s="95"/>
      <c r="G263" s="95"/>
      <c r="H263" s="95"/>
      <c r="I263" s="95"/>
      <c r="J263" s="276"/>
      <c r="K263" s="277">
        <f t="shared" si="15"/>
        <v>0</v>
      </c>
      <c r="L263" s="278">
        <f t="shared" si="16"/>
        <v>0</v>
      </c>
      <c r="M263" s="278">
        <f t="shared" si="17"/>
        <v>0</v>
      </c>
      <c r="N263" s="278">
        <f t="shared" si="18"/>
        <v>0</v>
      </c>
      <c r="O263" s="279">
        <f t="shared" si="19"/>
        <v>0</v>
      </c>
    </row>
    <row r="264" ht="43.5" customHeight="1" spans="1:15">
      <c r="A264" s="50"/>
      <c r="B264" s="51"/>
      <c r="C264" s="51"/>
      <c r="D264" s="51"/>
      <c r="E264" s="52"/>
      <c r="F264" s="95"/>
      <c r="G264" s="95"/>
      <c r="H264" s="95"/>
      <c r="I264" s="95"/>
      <c r="J264" s="276"/>
      <c r="K264" s="277">
        <f t="shared" ref="K264:K309" si="20">F264*50</f>
        <v>0</v>
      </c>
      <c r="L264" s="278">
        <f t="shared" ref="L264:L309" si="21">G264*100</f>
        <v>0</v>
      </c>
      <c r="M264" s="278">
        <f t="shared" ref="M264:M309" si="22">H264*200</f>
        <v>0</v>
      </c>
      <c r="N264" s="278">
        <f t="shared" ref="N264:N309" si="23">I264*500</f>
        <v>0</v>
      </c>
      <c r="O264" s="279">
        <f t="shared" ref="O264:O309" si="24">SUM(K264:N264)</f>
        <v>0</v>
      </c>
    </row>
    <row r="265" ht="43.5" customHeight="1" spans="1:15">
      <c r="A265" s="50"/>
      <c r="B265" s="51"/>
      <c r="C265" s="51"/>
      <c r="D265" s="51"/>
      <c r="E265" s="52"/>
      <c r="F265" s="95"/>
      <c r="G265" s="95"/>
      <c r="H265" s="95"/>
      <c r="I265" s="95"/>
      <c r="J265" s="276"/>
      <c r="K265" s="277">
        <f t="shared" si="20"/>
        <v>0</v>
      </c>
      <c r="L265" s="278">
        <f t="shared" si="21"/>
        <v>0</v>
      </c>
      <c r="M265" s="278">
        <f t="shared" si="22"/>
        <v>0</v>
      </c>
      <c r="N265" s="278">
        <f t="shared" si="23"/>
        <v>0</v>
      </c>
      <c r="O265" s="279">
        <f t="shared" si="24"/>
        <v>0</v>
      </c>
    </row>
    <row r="266" ht="43.5" customHeight="1" spans="1:15">
      <c r="A266" s="50"/>
      <c r="B266" s="51"/>
      <c r="C266" s="51"/>
      <c r="D266" s="51"/>
      <c r="E266" s="52"/>
      <c r="F266" s="95"/>
      <c r="G266" s="95"/>
      <c r="H266" s="95"/>
      <c r="I266" s="95"/>
      <c r="J266" s="276"/>
      <c r="K266" s="277">
        <f t="shared" si="20"/>
        <v>0</v>
      </c>
      <c r="L266" s="278">
        <f t="shared" si="21"/>
        <v>0</v>
      </c>
      <c r="M266" s="278">
        <f t="shared" si="22"/>
        <v>0</v>
      </c>
      <c r="N266" s="278">
        <f t="shared" si="23"/>
        <v>0</v>
      </c>
      <c r="O266" s="279">
        <f t="shared" si="24"/>
        <v>0</v>
      </c>
    </row>
    <row r="267" ht="43.5" customHeight="1" spans="1:15">
      <c r="A267" s="50"/>
      <c r="B267" s="51"/>
      <c r="C267" s="51"/>
      <c r="D267" s="51"/>
      <c r="E267" s="52"/>
      <c r="F267" s="95"/>
      <c r="G267" s="95"/>
      <c r="H267" s="95"/>
      <c r="I267" s="95"/>
      <c r="J267" s="276"/>
      <c r="K267" s="277">
        <f t="shared" si="20"/>
        <v>0</v>
      </c>
      <c r="L267" s="278">
        <f t="shared" si="21"/>
        <v>0</v>
      </c>
      <c r="M267" s="278">
        <f t="shared" si="22"/>
        <v>0</v>
      </c>
      <c r="N267" s="278">
        <f t="shared" si="23"/>
        <v>0</v>
      </c>
      <c r="O267" s="279">
        <f t="shared" si="24"/>
        <v>0</v>
      </c>
    </row>
    <row r="268" ht="43.5" customHeight="1" spans="1:15">
      <c r="A268" s="50"/>
      <c r="B268" s="51"/>
      <c r="C268" s="51"/>
      <c r="D268" s="51"/>
      <c r="E268" s="52"/>
      <c r="F268" s="95"/>
      <c r="G268" s="95"/>
      <c r="H268" s="95"/>
      <c r="I268" s="95"/>
      <c r="J268" s="276"/>
      <c r="K268" s="277">
        <f t="shared" si="20"/>
        <v>0</v>
      </c>
      <c r="L268" s="278">
        <f t="shared" si="21"/>
        <v>0</v>
      </c>
      <c r="M268" s="278">
        <f t="shared" si="22"/>
        <v>0</v>
      </c>
      <c r="N268" s="278">
        <f t="shared" si="23"/>
        <v>0</v>
      </c>
      <c r="O268" s="279">
        <f t="shared" si="24"/>
        <v>0</v>
      </c>
    </row>
    <row r="269" ht="43.5" customHeight="1" spans="1:15">
      <c r="A269" s="50"/>
      <c r="B269" s="51"/>
      <c r="C269" s="51"/>
      <c r="D269" s="51"/>
      <c r="E269" s="52"/>
      <c r="F269" s="95"/>
      <c r="G269" s="95"/>
      <c r="H269" s="95"/>
      <c r="I269" s="95"/>
      <c r="J269" s="276"/>
      <c r="K269" s="277">
        <f t="shared" si="20"/>
        <v>0</v>
      </c>
      <c r="L269" s="278">
        <f t="shared" si="21"/>
        <v>0</v>
      </c>
      <c r="M269" s="278">
        <f t="shared" si="22"/>
        <v>0</v>
      </c>
      <c r="N269" s="278">
        <f t="shared" si="23"/>
        <v>0</v>
      </c>
      <c r="O269" s="279">
        <f t="shared" si="24"/>
        <v>0</v>
      </c>
    </row>
    <row r="270" ht="43.5" customHeight="1" spans="1:15">
      <c r="A270" s="50"/>
      <c r="B270" s="51"/>
      <c r="C270" s="51"/>
      <c r="D270" s="51"/>
      <c r="E270" s="52"/>
      <c r="F270" s="95"/>
      <c r="G270" s="95"/>
      <c r="H270" s="95"/>
      <c r="I270" s="95"/>
      <c r="J270" s="276"/>
      <c r="K270" s="277">
        <f t="shared" si="20"/>
        <v>0</v>
      </c>
      <c r="L270" s="278">
        <f t="shared" si="21"/>
        <v>0</v>
      </c>
      <c r="M270" s="278">
        <f t="shared" si="22"/>
        <v>0</v>
      </c>
      <c r="N270" s="278">
        <f t="shared" si="23"/>
        <v>0</v>
      </c>
      <c r="O270" s="279">
        <f t="shared" si="24"/>
        <v>0</v>
      </c>
    </row>
    <row r="271" ht="43.5" customHeight="1" spans="1:15">
      <c r="A271" s="50"/>
      <c r="B271" s="51"/>
      <c r="C271" s="51"/>
      <c r="D271" s="51"/>
      <c r="E271" s="52"/>
      <c r="F271" s="95"/>
      <c r="G271" s="95"/>
      <c r="H271" s="95"/>
      <c r="I271" s="95"/>
      <c r="J271" s="276"/>
      <c r="K271" s="277">
        <f t="shared" si="20"/>
        <v>0</v>
      </c>
      <c r="L271" s="278">
        <f t="shared" si="21"/>
        <v>0</v>
      </c>
      <c r="M271" s="278">
        <f t="shared" si="22"/>
        <v>0</v>
      </c>
      <c r="N271" s="278">
        <f t="shared" si="23"/>
        <v>0</v>
      </c>
      <c r="O271" s="279">
        <f t="shared" si="24"/>
        <v>0</v>
      </c>
    </row>
    <row r="272" ht="43.5" customHeight="1" spans="1:15">
      <c r="A272" s="50"/>
      <c r="B272" s="51"/>
      <c r="C272" s="51"/>
      <c r="D272" s="51"/>
      <c r="E272" s="52"/>
      <c r="F272" s="95"/>
      <c r="G272" s="95"/>
      <c r="H272" s="95"/>
      <c r="I272" s="95"/>
      <c r="J272" s="276"/>
      <c r="K272" s="277">
        <f t="shared" si="20"/>
        <v>0</v>
      </c>
      <c r="L272" s="278">
        <f t="shared" si="21"/>
        <v>0</v>
      </c>
      <c r="M272" s="278">
        <f t="shared" si="22"/>
        <v>0</v>
      </c>
      <c r="N272" s="278">
        <f t="shared" si="23"/>
        <v>0</v>
      </c>
      <c r="O272" s="279">
        <f t="shared" si="24"/>
        <v>0</v>
      </c>
    </row>
    <row r="273" ht="43.5" customHeight="1" spans="1:15">
      <c r="A273" s="50"/>
      <c r="B273" s="51"/>
      <c r="C273" s="51"/>
      <c r="D273" s="51"/>
      <c r="E273" s="52"/>
      <c r="F273" s="95"/>
      <c r="G273" s="95"/>
      <c r="H273" s="95"/>
      <c r="I273" s="95"/>
      <c r="J273" s="276"/>
      <c r="K273" s="277">
        <f t="shared" si="20"/>
        <v>0</v>
      </c>
      <c r="L273" s="278">
        <f t="shared" si="21"/>
        <v>0</v>
      </c>
      <c r="M273" s="278">
        <f t="shared" si="22"/>
        <v>0</v>
      </c>
      <c r="N273" s="278">
        <f t="shared" si="23"/>
        <v>0</v>
      </c>
      <c r="O273" s="279">
        <f t="shared" si="24"/>
        <v>0</v>
      </c>
    </row>
    <row r="274" ht="43.5" customHeight="1" spans="1:15">
      <c r="A274" s="50"/>
      <c r="B274" s="51"/>
      <c r="C274" s="51"/>
      <c r="D274" s="51"/>
      <c r="E274" s="52"/>
      <c r="F274" s="95"/>
      <c r="G274" s="95"/>
      <c r="H274" s="95"/>
      <c r="I274" s="95"/>
      <c r="J274" s="276"/>
      <c r="K274" s="277">
        <f t="shared" si="20"/>
        <v>0</v>
      </c>
      <c r="L274" s="278">
        <f t="shared" si="21"/>
        <v>0</v>
      </c>
      <c r="M274" s="278">
        <f t="shared" si="22"/>
        <v>0</v>
      </c>
      <c r="N274" s="278">
        <f t="shared" si="23"/>
        <v>0</v>
      </c>
      <c r="O274" s="279">
        <f t="shared" si="24"/>
        <v>0</v>
      </c>
    </row>
    <row r="275" ht="43.5" customHeight="1" spans="1:15">
      <c r="A275" s="50"/>
      <c r="B275" s="51"/>
      <c r="C275" s="51"/>
      <c r="D275" s="51"/>
      <c r="E275" s="52"/>
      <c r="F275" s="95"/>
      <c r="G275" s="95"/>
      <c r="H275" s="95"/>
      <c r="I275" s="95"/>
      <c r="J275" s="276"/>
      <c r="K275" s="277">
        <f t="shared" si="20"/>
        <v>0</v>
      </c>
      <c r="L275" s="278">
        <f t="shared" si="21"/>
        <v>0</v>
      </c>
      <c r="M275" s="278">
        <f t="shared" si="22"/>
        <v>0</v>
      </c>
      <c r="N275" s="278">
        <f t="shared" si="23"/>
        <v>0</v>
      </c>
      <c r="O275" s="279">
        <f t="shared" si="24"/>
        <v>0</v>
      </c>
    </row>
    <row r="276" ht="43.5" customHeight="1" spans="1:15">
      <c r="A276" s="50"/>
      <c r="B276" s="51"/>
      <c r="C276" s="51"/>
      <c r="D276" s="51"/>
      <c r="E276" s="52"/>
      <c r="F276" s="95"/>
      <c r="G276" s="95"/>
      <c r="H276" s="95"/>
      <c r="I276" s="95"/>
      <c r="J276" s="276"/>
      <c r="K276" s="277">
        <f t="shared" si="20"/>
        <v>0</v>
      </c>
      <c r="L276" s="278">
        <f t="shared" si="21"/>
        <v>0</v>
      </c>
      <c r="M276" s="278">
        <f t="shared" si="22"/>
        <v>0</v>
      </c>
      <c r="N276" s="278">
        <f t="shared" si="23"/>
        <v>0</v>
      </c>
      <c r="O276" s="279">
        <f t="shared" si="24"/>
        <v>0</v>
      </c>
    </row>
    <row r="277" ht="43.5" customHeight="1" spans="1:15">
      <c r="A277" s="50"/>
      <c r="B277" s="51"/>
      <c r="C277" s="51"/>
      <c r="D277" s="51"/>
      <c r="E277" s="52"/>
      <c r="F277" s="95"/>
      <c r="G277" s="95"/>
      <c r="H277" s="95"/>
      <c r="I277" s="95"/>
      <c r="J277" s="276"/>
      <c r="K277" s="277">
        <f t="shared" si="20"/>
        <v>0</v>
      </c>
      <c r="L277" s="278">
        <f t="shared" si="21"/>
        <v>0</v>
      </c>
      <c r="M277" s="278">
        <f t="shared" si="22"/>
        <v>0</v>
      </c>
      <c r="N277" s="278">
        <f t="shared" si="23"/>
        <v>0</v>
      </c>
      <c r="O277" s="279">
        <f t="shared" si="24"/>
        <v>0</v>
      </c>
    </row>
    <row r="278" ht="43.5" customHeight="1" spans="1:15">
      <c r="A278" s="50"/>
      <c r="B278" s="51"/>
      <c r="C278" s="51"/>
      <c r="D278" s="51"/>
      <c r="E278" s="52"/>
      <c r="F278" s="95"/>
      <c r="G278" s="95"/>
      <c r="H278" s="95"/>
      <c r="I278" s="95"/>
      <c r="J278" s="276"/>
      <c r="K278" s="277">
        <f t="shared" si="20"/>
        <v>0</v>
      </c>
      <c r="L278" s="278">
        <f t="shared" si="21"/>
        <v>0</v>
      </c>
      <c r="M278" s="278">
        <f t="shared" si="22"/>
        <v>0</v>
      </c>
      <c r="N278" s="278">
        <f t="shared" si="23"/>
        <v>0</v>
      </c>
      <c r="O278" s="279">
        <f t="shared" si="24"/>
        <v>0</v>
      </c>
    </row>
    <row r="279" ht="43.5" customHeight="1" spans="1:15">
      <c r="A279" s="50"/>
      <c r="B279" s="51"/>
      <c r="C279" s="51"/>
      <c r="D279" s="51"/>
      <c r="E279" s="52"/>
      <c r="F279" s="95"/>
      <c r="G279" s="95"/>
      <c r="H279" s="95"/>
      <c r="I279" s="95"/>
      <c r="J279" s="276"/>
      <c r="K279" s="277">
        <f t="shared" si="20"/>
        <v>0</v>
      </c>
      <c r="L279" s="278">
        <f t="shared" si="21"/>
        <v>0</v>
      </c>
      <c r="M279" s="278">
        <f t="shared" si="22"/>
        <v>0</v>
      </c>
      <c r="N279" s="278">
        <f t="shared" si="23"/>
        <v>0</v>
      </c>
      <c r="O279" s="279">
        <f t="shared" si="24"/>
        <v>0</v>
      </c>
    </row>
    <row r="280" ht="43.5" customHeight="1" spans="1:15">
      <c r="A280" s="50"/>
      <c r="B280" s="51"/>
      <c r="C280" s="51"/>
      <c r="D280" s="51"/>
      <c r="E280" s="52"/>
      <c r="F280" s="95"/>
      <c r="G280" s="95"/>
      <c r="H280" s="95"/>
      <c r="I280" s="95"/>
      <c r="J280" s="276"/>
      <c r="K280" s="277">
        <f t="shared" si="20"/>
        <v>0</v>
      </c>
      <c r="L280" s="278">
        <f t="shared" si="21"/>
        <v>0</v>
      </c>
      <c r="M280" s="278">
        <f t="shared" si="22"/>
        <v>0</v>
      </c>
      <c r="N280" s="278">
        <f t="shared" si="23"/>
        <v>0</v>
      </c>
      <c r="O280" s="279">
        <f t="shared" si="24"/>
        <v>0</v>
      </c>
    </row>
    <row r="281" ht="43.5" customHeight="1" spans="1:15">
      <c r="A281" s="50"/>
      <c r="B281" s="51"/>
      <c r="C281" s="51"/>
      <c r="D281" s="51"/>
      <c r="E281" s="52"/>
      <c r="F281" s="95"/>
      <c r="G281" s="95"/>
      <c r="H281" s="95"/>
      <c r="I281" s="95"/>
      <c r="J281" s="276"/>
      <c r="K281" s="277">
        <f t="shared" si="20"/>
        <v>0</v>
      </c>
      <c r="L281" s="278">
        <f t="shared" si="21"/>
        <v>0</v>
      </c>
      <c r="M281" s="278">
        <f t="shared" si="22"/>
        <v>0</v>
      </c>
      <c r="N281" s="278">
        <f t="shared" si="23"/>
        <v>0</v>
      </c>
      <c r="O281" s="279">
        <f t="shared" si="24"/>
        <v>0</v>
      </c>
    </row>
    <row r="282" ht="43.5" customHeight="1" spans="1:15">
      <c r="A282" s="50"/>
      <c r="B282" s="51"/>
      <c r="C282" s="51"/>
      <c r="D282" s="51"/>
      <c r="E282" s="52"/>
      <c r="F282" s="95"/>
      <c r="G282" s="95"/>
      <c r="H282" s="95"/>
      <c r="I282" s="95"/>
      <c r="J282" s="276"/>
      <c r="K282" s="277">
        <f t="shared" si="20"/>
        <v>0</v>
      </c>
      <c r="L282" s="278">
        <f t="shared" si="21"/>
        <v>0</v>
      </c>
      <c r="M282" s="278">
        <f t="shared" si="22"/>
        <v>0</v>
      </c>
      <c r="N282" s="278">
        <f t="shared" si="23"/>
        <v>0</v>
      </c>
      <c r="O282" s="279">
        <f t="shared" si="24"/>
        <v>0</v>
      </c>
    </row>
    <row r="283" ht="43.5" customHeight="1" spans="1:15">
      <c r="A283" s="50"/>
      <c r="B283" s="51"/>
      <c r="C283" s="51"/>
      <c r="D283" s="51"/>
      <c r="E283" s="52"/>
      <c r="F283" s="95"/>
      <c r="G283" s="95"/>
      <c r="H283" s="95"/>
      <c r="I283" s="95"/>
      <c r="J283" s="276"/>
      <c r="K283" s="277">
        <f t="shared" si="20"/>
        <v>0</v>
      </c>
      <c r="L283" s="278">
        <f t="shared" si="21"/>
        <v>0</v>
      </c>
      <c r="M283" s="278">
        <f t="shared" si="22"/>
        <v>0</v>
      </c>
      <c r="N283" s="278">
        <f t="shared" si="23"/>
        <v>0</v>
      </c>
      <c r="O283" s="279">
        <f t="shared" si="24"/>
        <v>0</v>
      </c>
    </row>
    <row r="284" ht="43.5" customHeight="1" spans="1:15">
      <c r="A284" s="50"/>
      <c r="B284" s="51"/>
      <c r="C284" s="51"/>
      <c r="D284" s="51"/>
      <c r="E284" s="52"/>
      <c r="F284" s="95"/>
      <c r="G284" s="95"/>
      <c r="H284" s="95"/>
      <c r="I284" s="95"/>
      <c r="J284" s="276"/>
      <c r="K284" s="277">
        <f t="shared" si="20"/>
        <v>0</v>
      </c>
      <c r="L284" s="278">
        <f t="shared" si="21"/>
        <v>0</v>
      </c>
      <c r="M284" s="278">
        <f t="shared" si="22"/>
        <v>0</v>
      </c>
      <c r="N284" s="278">
        <f t="shared" si="23"/>
        <v>0</v>
      </c>
      <c r="O284" s="279">
        <f t="shared" si="24"/>
        <v>0</v>
      </c>
    </row>
    <row r="285" ht="43.5" customHeight="1" spans="1:15">
      <c r="A285" s="50"/>
      <c r="B285" s="51"/>
      <c r="C285" s="51"/>
      <c r="D285" s="51"/>
      <c r="E285" s="52"/>
      <c r="F285" s="95"/>
      <c r="G285" s="95"/>
      <c r="H285" s="95"/>
      <c r="I285" s="95"/>
      <c r="J285" s="276"/>
      <c r="K285" s="277">
        <f t="shared" si="20"/>
        <v>0</v>
      </c>
      <c r="L285" s="278">
        <f t="shared" si="21"/>
        <v>0</v>
      </c>
      <c r="M285" s="278">
        <f t="shared" si="22"/>
        <v>0</v>
      </c>
      <c r="N285" s="278">
        <f t="shared" si="23"/>
        <v>0</v>
      </c>
      <c r="O285" s="279">
        <f t="shared" si="24"/>
        <v>0</v>
      </c>
    </row>
    <row r="286" ht="43.5" customHeight="1" spans="1:15">
      <c r="A286" s="50"/>
      <c r="B286" s="51"/>
      <c r="C286" s="51"/>
      <c r="D286" s="51"/>
      <c r="E286" s="52"/>
      <c r="F286" s="95"/>
      <c r="G286" s="95"/>
      <c r="H286" s="95"/>
      <c r="I286" s="95"/>
      <c r="J286" s="276"/>
      <c r="K286" s="277">
        <f t="shared" si="20"/>
        <v>0</v>
      </c>
      <c r="L286" s="278">
        <f t="shared" si="21"/>
        <v>0</v>
      </c>
      <c r="M286" s="278">
        <f t="shared" si="22"/>
        <v>0</v>
      </c>
      <c r="N286" s="278">
        <f t="shared" si="23"/>
        <v>0</v>
      </c>
      <c r="O286" s="279">
        <f t="shared" si="24"/>
        <v>0</v>
      </c>
    </row>
    <row r="287" ht="43.5" customHeight="1" spans="1:15">
      <c r="A287" s="50"/>
      <c r="B287" s="51"/>
      <c r="C287" s="51"/>
      <c r="D287" s="51"/>
      <c r="E287" s="52"/>
      <c r="F287" s="95"/>
      <c r="G287" s="95"/>
      <c r="H287" s="95"/>
      <c r="I287" s="95"/>
      <c r="J287" s="276"/>
      <c r="K287" s="277">
        <f t="shared" si="20"/>
        <v>0</v>
      </c>
      <c r="L287" s="278">
        <f t="shared" si="21"/>
        <v>0</v>
      </c>
      <c r="M287" s="278">
        <f t="shared" si="22"/>
        <v>0</v>
      </c>
      <c r="N287" s="278">
        <f t="shared" si="23"/>
        <v>0</v>
      </c>
      <c r="O287" s="279">
        <f t="shared" si="24"/>
        <v>0</v>
      </c>
    </row>
    <row r="288" ht="43.5" customHeight="1" spans="1:15">
      <c r="A288" s="50"/>
      <c r="B288" s="51"/>
      <c r="C288" s="51"/>
      <c r="D288" s="51"/>
      <c r="E288" s="52"/>
      <c r="F288" s="95"/>
      <c r="G288" s="95"/>
      <c r="H288" s="95"/>
      <c r="I288" s="95"/>
      <c r="J288" s="276"/>
      <c r="K288" s="277">
        <f t="shared" si="20"/>
        <v>0</v>
      </c>
      <c r="L288" s="278">
        <f t="shared" si="21"/>
        <v>0</v>
      </c>
      <c r="M288" s="278">
        <f t="shared" si="22"/>
        <v>0</v>
      </c>
      <c r="N288" s="278">
        <f t="shared" si="23"/>
        <v>0</v>
      </c>
      <c r="O288" s="279">
        <f t="shared" si="24"/>
        <v>0</v>
      </c>
    </row>
    <row r="289" ht="43.5" customHeight="1" spans="1:15">
      <c r="A289" s="50"/>
      <c r="B289" s="51"/>
      <c r="C289" s="51"/>
      <c r="D289" s="51"/>
      <c r="E289" s="52"/>
      <c r="F289" s="95"/>
      <c r="G289" s="95"/>
      <c r="H289" s="95"/>
      <c r="I289" s="95"/>
      <c r="J289" s="276"/>
      <c r="K289" s="277">
        <f t="shared" si="20"/>
        <v>0</v>
      </c>
      <c r="L289" s="278">
        <f t="shared" si="21"/>
        <v>0</v>
      </c>
      <c r="M289" s="278">
        <f t="shared" si="22"/>
        <v>0</v>
      </c>
      <c r="N289" s="278">
        <f t="shared" si="23"/>
        <v>0</v>
      </c>
      <c r="O289" s="279">
        <f t="shared" si="24"/>
        <v>0</v>
      </c>
    </row>
    <row r="290" ht="43.5" customHeight="1" spans="1:15">
      <c r="A290" s="50"/>
      <c r="B290" s="51"/>
      <c r="C290" s="51"/>
      <c r="D290" s="51"/>
      <c r="E290" s="52"/>
      <c r="F290" s="95"/>
      <c r="G290" s="95"/>
      <c r="H290" s="95"/>
      <c r="I290" s="95"/>
      <c r="J290" s="276"/>
      <c r="K290" s="277">
        <f t="shared" si="20"/>
        <v>0</v>
      </c>
      <c r="L290" s="278">
        <f t="shared" si="21"/>
        <v>0</v>
      </c>
      <c r="M290" s="278">
        <f t="shared" si="22"/>
        <v>0</v>
      </c>
      <c r="N290" s="278">
        <f t="shared" si="23"/>
        <v>0</v>
      </c>
      <c r="O290" s="279">
        <f t="shared" si="24"/>
        <v>0</v>
      </c>
    </row>
    <row r="291" ht="43.5" customHeight="1" spans="1:15">
      <c r="A291" s="50"/>
      <c r="B291" s="51"/>
      <c r="C291" s="51"/>
      <c r="D291" s="51"/>
      <c r="E291" s="52"/>
      <c r="F291" s="95"/>
      <c r="G291" s="95"/>
      <c r="H291" s="95"/>
      <c r="I291" s="95"/>
      <c r="J291" s="276"/>
      <c r="K291" s="277">
        <f t="shared" si="20"/>
        <v>0</v>
      </c>
      <c r="L291" s="278">
        <f t="shared" si="21"/>
        <v>0</v>
      </c>
      <c r="M291" s="278">
        <f t="shared" si="22"/>
        <v>0</v>
      </c>
      <c r="N291" s="278">
        <f t="shared" si="23"/>
        <v>0</v>
      </c>
      <c r="O291" s="279">
        <f t="shared" si="24"/>
        <v>0</v>
      </c>
    </row>
    <row r="292" ht="43.5" customHeight="1" spans="1:15">
      <c r="A292" s="50"/>
      <c r="B292" s="51"/>
      <c r="C292" s="51"/>
      <c r="D292" s="51"/>
      <c r="E292" s="52"/>
      <c r="F292" s="95"/>
      <c r="G292" s="95"/>
      <c r="H292" s="95"/>
      <c r="I292" s="95"/>
      <c r="J292" s="276"/>
      <c r="K292" s="277">
        <f t="shared" si="20"/>
        <v>0</v>
      </c>
      <c r="L292" s="278">
        <f t="shared" si="21"/>
        <v>0</v>
      </c>
      <c r="M292" s="278">
        <f t="shared" si="22"/>
        <v>0</v>
      </c>
      <c r="N292" s="278">
        <f t="shared" si="23"/>
        <v>0</v>
      </c>
      <c r="O292" s="279">
        <f t="shared" si="24"/>
        <v>0</v>
      </c>
    </row>
    <row r="293" ht="43.5" customHeight="1" spans="1:15">
      <c r="A293" s="50"/>
      <c r="B293" s="51"/>
      <c r="C293" s="51"/>
      <c r="D293" s="51"/>
      <c r="E293" s="52"/>
      <c r="F293" s="95"/>
      <c r="G293" s="95"/>
      <c r="H293" s="95"/>
      <c r="I293" s="95"/>
      <c r="J293" s="276"/>
      <c r="K293" s="277">
        <f t="shared" si="20"/>
        <v>0</v>
      </c>
      <c r="L293" s="278">
        <f t="shared" si="21"/>
        <v>0</v>
      </c>
      <c r="M293" s="278">
        <f t="shared" si="22"/>
        <v>0</v>
      </c>
      <c r="N293" s="278">
        <f t="shared" si="23"/>
        <v>0</v>
      </c>
      <c r="O293" s="279">
        <f t="shared" si="24"/>
        <v>0</v>
      </c>
    </row>
    <row r="294" ht="43.5" customHeight="1" spans="1:15">
      <c r="A294" s="50"/>
      <c r="B294" s="51"/>
      <c r="C294" s="51"/>
      <c r="D294" s="51"/>
      <c r="E294" s="52"/>
      <c r="F294" s="95"/>
      <c r="G294" s="95"/>
      <c r="H294" s="95"/>
      <c r="I294" s="95"/>
      <c r="J294" s="276"/>
      <c r="K294" s="277">
        <f t="shared" si="20"/>
        <v>0</v>
      </c>
      <c r="L294" s="278">
        <f t="shared" si="21"/>
        <v>0</v>
      </c>
      <c r="M294" s="278">
        <f t="shared" si="22"/>
        <v>0</v>
      </c>
      <c r="N294" s="278">
        <f t="shared" si="23"/>
        <v>0</v>
      </c>
      <c r="O294" s="279">
        <f t="shared" si="24"/>
        <v>0</v>
      </c>
    </row>
    <row r="295" ht="43.5" customHeight="1" spans="1:15">
      <c r="A295" s="50"/>
      <c r="B295" s="51"/>
      <c r="C295" s="51"/>
      <c r="D295" s="51"/>
      <c r="E295" s="52"/>
      <c r="F295" s="95"/>
      <c r="G295" s="95"/>
      <c r="H295" s="95"/>
      <c r="I295" s="95"/>
      <c r="J295" s="276"/>
      <c r="K295" s="277">
        <f t="shared" si="20"/>
        <v>0</v>
      </c>
      <c r="L295" s="278">
        <f t="shared" si="21"/>
        <v>0</v>
      </c>
      <c r="M295" s="278">
        <f t="shared" si="22"/>
        <v>0</v>
      </c>
      <c r="N295" s="278">
        <f t="shared" si="23"/>
        <v>0</v>
      </c>
      <c r="O295" s="279">
        <f t="shared" si="24"/>
        <v>0</v>
      </c>
    </row>
    <row r="296" ht="43.5" customHeight="1" spans="1:15">
      <c r="A296" s="50"/>
      <c r="B296" s="51"/>
      <c r="C296" s="51"/>
      <c r="D296" s="51"/>
      <c r="E296" s="52"/>
      <c r="F296" s="95"/>
      <c r="G296" s="95"/>
      <c r="H296" s="95"/>
      <c r="I296" s="95"/>
      <c r="J296" s="276"/>
      <c r="K296" s="277">
        <f t="shared" si="20"/>
        <v>0</v>
      </c>
      <c r="L296" s="278">
        <f t="shared" si="21"/>
        <v>0</v>
      </c>
      <c r="M296" s="278">
        <f t="shared" si="22"/>
        <v>0</v>
      </c>
      <c r="N296" s="278">
        <f t="shared" si="23"/>
        <v>0</v>
      </c>
      <c r="O296" s="279">
        <f t="shared" si="24"/>
        <v>0</v>
      </c>
    </row>
    <row r="297" ht="43.5" customHeight="1" spans="1:15">
      <c r="A297" s="50"/>
      <c r="B297" s="51"/>
      <c r="C297" s="51"/>
      <c r="D297" s="51"/>
      <c r="E297" s="52"/>
      <c r="F297" s="95"/>
      <c r="G297" s="95"/>
      <c r="H297" s="95"/>
      <c r="I297" s="95"/>
      <c r="J297" s="276"/>
      <c r="K297" s="277">
        <f t="shared" si="20"/>
        <v>0</v>
      </c>
      <c r="L297" s="278">
        <f t="shared" si="21"/>
        <v>0</v>
      </c>
      <c r="M297" s="278">
        <f t="shared" si="22"/>
        <v>0</v>
      </c>
      <c r="N297" s="278">
        <f t="shared" si="23"/>
        <v>0</v>
      </c>
      <c r="O297" s="279">
        <f t="shared" si="24"/>
        <v>0</v>
      </c>
    </row>
    <row r="298" ht="43.5" customHeight="1" spans="1:15">
      <c r="A298" s="50"/>
      <c r="B298" s="51"/>
      <c r="C298" s="51"/>
      <c r="D298" s="51"/>
      <c r="E298" s="52"/>
      <c r="F298" s="95"/>
      <c r="G298" s="95"/>
      <c r="H298" s="95"/>
      <c r="I298" s="95"/>
      <c r="J298" s="276"/>
      <c r="K298" s="277">
        <f t="shared" si="20"/>
        <v>0</v>
      </c>
      <c r="L298" s="278">
        <f t="shared" si="21"/>
        <v>0</v>
      </c>
      <c r="M298" s="278">
        <f t="shared" si="22"/>
        <v>0</v>
      </c>
      <c r="N298" s="278">
        <f t="shared" si="23"/>
        <v>0</v>
      </c>
      <c r="O298" s="279">
        <f t="shared" si="24"/>
        <v>0</v>
      </c>
    </row>
    <row r="299" ht="43.5" customHeight="1" spans="1:15">
      <c r="A299" s="50"/>
      <c r="B299" s="51"/>
      <c r="C299" s="51"/>
      <c r="D299" s="51"/>
      <c r="E299" s="52"/>
      <c r="F299" s="95"/>
      <c r="G299" s="95"/>
      <c r="H299" s="95"/>
      <c r="I299" s="95"/>
      <c r="J299" s="276"/>
      <c r="K299" s="277">
        <f t="shared" si="20"/>
        <v>0</v>
      </c>
      <c r="L299" s="278">
        <f t="shared" si="21"/>
        <v>0</v>
      </c>
      <c r="M299" s="278">
        <f t="shared" si="22"/>
        <v>0</v>
      </c>
      <c r="N299" s="278">
        <f t="shared" si="23"/>
        <v>0</v>
      </c>
      <c r="O299" s="279">
        <f t="shared" si="24"/>
        <v>0</v>
      </c>
    </row>
    <row r="300" ht="43.5" customHeight="1" spans="1:15">
      <c r="A300" s="50"/>
      <c r="B300" s="51"/>
      <c r="C300" s="51"/>
      <c r="D300" s="51"/>
      <c r="E300" s="52"/>
      <c r="F300" s="95"/>
      <c r="G300" s="95"/>
      <c r="H300" s="95"/>
      <c r="I300" s="95"/>
      <c r="J300" s="276"/>
      <c r="K300" s="277">
        <f t="shared" si="20"/>
        <v>0</v>
      </c>
      <c r="L300" s="278">
        <f t="shared" si="21"/>
        <v>0</v>
      </c>
      <c r="M300" s="278">
        <f t="shared" si="22"/>
        <v>0</v>
      </c>
      <c r="N300" s="278">
        <f t="shared" si="23"/>
        <v>0</v>
      </c>
      <c r="O300" s="279">
        <f t="shared" si="24"/>
        <v>0</v>
      </c>
    </row>
    <row r="301" ht="43.5" customHeight="1" spans="1:15">
      <c r="A301" s="50"/>
      <c r="B301" s="51"/>
      <c r="C301" s="51"/>
      <c r="D301" s="51"/>
      <c r="E301" s="52"/>
      <c r="F301" s="95"/>
      <c r="G301" s="95"/>
      <c r="H301" s="95"/>
      <c r="I301" s="95"/>
      <c r="J301" s="276"/>
      <c r="K301" s="277">
        <f t="shared" si="20"/>
        <v>0</v>
      </c>
      <c r="L301" s="278">
        <f t="shared" si="21"/>
        <v>0</v>
      </c>
      <c r="M301" s="278">
        <f t="shared" si="22"/>
        <v>0</v>
      </c>
      <c r="N301" s="278">
        <f t="shared" si="23"/>
        <v>0</v>
      </c>
      <c r="O301" s="279">
        <f t="shared" si="24"/>
        <v>0</v>
      </c>
    </row>
    <row r="302" ht="43.5" customHeight="1" spans="1:15">
      <c r="A302" s="50"/>
      <c r="B302" s="51"/>
      <c r="C302" s="51"/>
      <c r="D302" s="51"/>
      <c r="E302" s="52"/>
      <c r="F302" s="95"/>
      <c r="G302" s="95"/>
      <c r="H302" s="95"/>
      <c r="I302" s="95"/>
      <c r="J302" s="276"/>
      <c r="K302" s="277">
        <f t="shared" si="20"/>
        <v>0</v>
      </c>
      <c r="L302" s="278">
        <f t="shared" si="21"/>
        <v>0</v>
      </c>
      <c r="M302" s="278">
        <f t="shared" si="22"/>
        <v>0</v>
      </c>
      <c r="N302" s="278">
        <f t="shared" si="23"/>
        <v>0</v>
      </c>
      <c r="O302" s="279">
        <f t="shared" si="24"/>
        <v>0</v>
      </c>
    </row>
    <row r="303" ht="43.5" customHeight="1" spans="1:15">
      <c r="A303" s="50"/>
      <c r="B303" s="51"/>
      <c r="C303" s="51"/>
      <c r="D303" s="51"/>
      <c r="E303" s="52"/>
      <c r="F303" s="95"/>
      <c r="G303" s="95"/>
      <c r="H303" s="95"/>
      <c r="I303" s="95"/>
      <c r="J303" s="276"/>
      <c r="K303" s="277">
        <f t="shared" si="20"/>
        <v>0</v>
      </c>
      <c r="L303" s="278">
        <f t="shared" si="21"/>
        <v>0</v>
      </c>
      <c r="M303" s="278">
        <f t="shared" si="22"/>
        <v>0</v>
      </c>
      <c r="N303" s="278">
        <f t="shared" si="23"/>
        <v>0</v>
      </c>
      <c r="O303" s="279">
        <f t="shared" si="24"/>
        <v>0</v>
      </c>
    </row>
    <row r="304" ht="43.5" customHeight="1" spans="1:15">
      <c r="A304" s="50"/>
      <c r="B304" s="51"/>
      <c r="C304" s="51"/>
      <c r="D304" s="51"/>
      <c r="E304" s="52"/>
      <c r="F304" s="95"/>
      <c r="G304" s="95"/>
      <c r="H304" s="95"/>
      <c r="I304" s="95"/>
      <c r="J304" s="276"/>
      <c r="K304" s="277">
        <f t="shared" si="20"/>
        <v>0</v>
      </c>
      <c r="L304" s="278">
        <f t="shared" si="21"/>
        <v>0</v>
      </c>
      <c r="M304" s="278">
        <f t="shared" si="22"/>
        <v>0</v>
      </c>
      <c r="N304" s="278">
        <f t="shared" si="23"/>
        <v>0</v>
      </c>
      <c r="O304" s="279">
        <f t="shared" si="24"/>
        <v>0</v>
      </c>
    </row>
    <row r="305" ht="43.5" customHeight="1" spans="1:15">
      <c r="A305" s="50"/>
      <c r="B305" s="51"/>
      <c r="C305" s="51"/>
      <c r="D305" s="51"/>
      <c r="E305" s="52"/>
      <c r="F305" s="95"/>
      <c r="G305" s="95"/>
      <c r="H305" s="95"/>
      <c r="I305" s="95"/>
      <c r="J305" s="276"/>
      <c r="K305" s="277">
        <f t="shared" si="20"/>
        <v>0</v>
      </c>
      <c r="L305" s="278">
        <f t="shared" si="21"/>
        <v>0</v>
      </c>
      <c r="M305" s="278">
        <f t="shared" si="22"/>
        <v>0</v>
      </c>
      <c r="N305" s="278">
        <f t="shared" si="23"/>
        <v>0</v>
      </c>
      <c r="O305" s="279">
        <f t="shared" si="24"/>
        <v>0</v>
      </c>
    </row>
    <row r="306" ht="43.5" customHeight="1" spans="1:15">
      <c r="A306" s="50"/>
      <c r="B306" s="51"/>
      <c r="C306" s="51"/>
      <c r="D306" s="51"/>
      <c r="E306" s="52"/>
      <c r="F306" s="95"/>
      <c r="G306" s="95"/>
      <c r="H306" s="95"/>
      <c r="I306" s="95"/>
      <c r="J306" s="276"/>
      <c r="K306" s="277">
        <f t="shared" si="20"/>
        <v>0</v>
      </c>
      <c r="L306" s="278">
        <f t="shared" si="21"/>
        <v>0</v>
      </c>
      <c r="M306" s="278">
        <f t="shared" si="22"/>
        <v>0</v>
      </c>
      <c r="N306" s="278">
        <f t="shared" si="23"/>
        <v>0</v>
      </c>
      <c r="O306" s="279">
        <f t="shared" si="24"/>
        <v>0</v>
      </c>
    </row>
    <row r="307" ht="43.5" customHeight="1" spans="1:15">
      <c r="A307" s="50"/>
      <c r="B307" s="51"/>
      <c r="C307" s="51"/>
      <c r="D307" s="51"/>
      <c r="E307" s="52"/>
      <c r="F307" s="95"/>
      <c r="G307" s="95"/>
      <c r="H307" s="95"/>
      <c r="I307" s="95"/>
      <c r="J307" s="276"/>
      <c r="K307" s="277">
        <f t="shared" si="20"/>
        <v>0</v>
      </c>
      <c r="L307" s="278">
        <f t="shared" si="21"/>
        <v>0</v>
      </c>
      <c r="M307" s="278">
        <f t="shared" si="22"/>
        <v>0</v>
      </c>
      <c r="N307" s="278">
        <f t="shared" si="23"/>
        <v>0</v>
      </c>
      <c r="O307" s="279">
        <f t="shared" si="24"/>
        <v>0</v>
      </c>
    </row>
    <row r="308" ht="43.5" customHeight="1" spans="1:15">
      <c r="A308" s="50"/>
      <c r="B308" s="51"/>
      <c r="C308" s="51"/>
      <c r="D308" s="51"/>
      <c r="E308" s="52"/>
      <c r="F308" s="95"/>
      <c r="G308" s="95"/>
      <c r="H308" s="95"/>
      <c r="I308" s="95"/>
      <c r="J308" s="276"/>
      <c r="K308" s="277">
        <f t="shared" si="20"/>
        <v>0</v>
      </c>
      <c r="L308" s="278">
        <f t="shared" si="21"/>
        <v>0</v>
      </c>
      <c r="M308" s="278">
        <f t="shared" si="22"/>
        <v>0</v>
      </c>
      <c r="N308" s="278">
        <f t="shared" si="23"/>
        <v>0</v>
      </c>
      <c r="O308" s="279">
        <f t="shared" si="24"/>
        <v>0</v>
      </c>
    </row>
    <row r="309" ht="43.5" customHeight="1" spans="1:15">
      <c r="A309" s="50"/>
      <c r="B309" s="51"/>
      <c r="C309" s="51"/>
      <c r="D309" s="51"/>
      <c r="E309" s="52"/>
      <c r="F309" s="95"/>
      <c r="G309" s="95"/>
      <c r="H309" s="95"/>
      <c r="I309" s="95"/>
      <c r="J309" s="276"/>
      <c r="K309" s="277">
        <f t="shared" si="20"/>
        <v>0</v>
      </c>
      <c r="L309" s="278">
        <f t="shared" si="21"/>
        <v>0</v>
      </c>
      <c r="M309" s="278">
        <f t="shared" si="22"/>
        <v>0</v>
      </c>
      <c r="N309" s="278">
        <f t="shared" si="23"/>
        <v>0</v>
      </c>
      <c r="O309" s="279">
        <f t="shared" si="24"/>
        <v>0</v>
      </c>
    </row>
    <row r="310" ht="64.5" customHeight="1" spans="1:15">
      <c r="A310" s="224" t="s">
        <v>339</v>
      </c>
      <c r="B310" s="225"/>
      <c r="C310" s="225"/>
      <c r="D310" s="226"/>
      <c r="E310" s="227"/>
      <c r="F310" s="280">
        <f>SUM(F7:F309)</f>
        <v>166000</v>
      </c>
      <c r="G310" s="227">
        <f>SUM(G7:G309)</f>
        <v>474000</v>
      </c>
      <c r="H310" s="227">
        <f>SUM(H7:H309)</f>
        <v>30000</v>
      </c>
      <c r="I310" s="227">
        <f>SUM(I7:I309)</f>
        <v>189100</v>
      </c>
      <c r="J310" s="227"/>
      <c r="K310" s="227">
        <f>SUM(K7:K309)</f>
        <v>8300000</v>
      </c>
      <c r="L310" s="227">
        <f>SUM(L7:L309)</f>
        <v>47400000</v>
      </c>
      <c r="M310" s="227">
        <f>SUM(M7:M309)</f>
        <v>6000000</v>
      </c>
      <c r="N310" s="227">
        <f>SUM(N7:N309)</f>
        <v>94550000</v>
      </c>
      <c r="O310" s="227">
        <f t="shared" ref="O310" si="25">SUM(J310:N310)</f>
        <v>156250000</v>
      </c>
    </row>
    <row r="311" ht="51" customHeight="1" spans="1:15">
      <c r="A311" s="327" t="s">
        <v>340</v>
      </c>
      <c r="B311" s="327"/>
      <c r="C311" s="327"/>
      <c r="D311" s="327"/>
      <c r="E311" s="327"/>
      <c r="F311" s="327"/>
      <c r="G311" s="327"/>
      <c r="H311" s="327"/>
      <c r="I311" s="327"/>
      <c r="J311" s="327"/>
      <c r="K311" s="327"/>
      <c r="L311" s="327"/>
      <c r="M311" s="327"/>
      <c r="N311" s="327"/>
      <c r="O311" s="327"/>
    </row>
    <row r="312" ht="49.5" customHeight="1" spans="1:15">
      <c r="A312" s="328" t="s">
        <v>341</v>
      </c>
      <c r="B312" s="328"/>
      <c r="C312" s="328"/>
      <c r="D312" s="328"/>
      <c r="E312" s="328"/>
      <c r="F312" s="328" t="s">
        <v>341</v>
      </c>
      <c r="G312" s="328"/>
      <c r="H312" s="328"/>
      <c r="I312" s="328"/>
      <c r="J312" s="328"/>
      <c r="K312" s="328"/>
      <c r="L312" s="328"/>
      <c r="M312" s="328"/>
      <c r="N312" s="328"/>
      <c r="O312" s="328"/>
    </row>
    <row r="313" ht="57" customHeight="1" spans="1:15">
      <c r="A313" s="328" t="s">
        <v>342</v>
      </c>
      <c r="B313" s="328"/>
      <c r="C313" s="328"/>
      <c r="D313" s="328"/>
      <c r="E313" s="328"/>
      <c r="F313" s="328" t="s">
        <v>343</v>
      </c>
      <c r="G313" s="328"/>
      <c r="H313" s="328"/>
      <c r="I313" s="328"/>
      <c r="J313" s="328"/>
      <c r="K313" s="337"/>
      <c r="L313" s="337"/>
      <c r="M313" s="337"/>
      <c r="N313" s="337"/>
      <c r="O313" s="337"/>
    </row>
    <row r="314" ht="49.5" customHeight="1" spans="1:15">
      <c r="A314" s="327" t="s">
        <v>344</v>
      </c>
      <c r="B314" s="327"/>
      <c r="C314" s="327"/>
      <c r="D314" s="327"/>
      <c r="E314" s="327"/>
      <c r="F314" s="327"/>
      <c r="G314" s="327"/>
      <c r="H314" s="327"/>
      <c r="I314" s="327"/>
      <c r="J314" s="327"/>
      <c r="K314" s="327"/>
      <c r="L314" s="327"/>
      <c r="M314" s="327"/>
      <c r="N314" s="327"/>
      <c r="O314" s="327"/>
    </row>
    <row r="315" ht="87" customHeight="1" spans="1:15">
      <c r="A315" s="329" t="s">
        <v>345</v>
      </c>
      <c r="B315" s="330"/>
      <c r="C315" s="330"/>
      <c r="D315" s="327" t="s">
        <v>346</v>
      </c>
      <c r="E315" s="327"/>
      <c r="F315" s="329" t="s">
        <v>347</v>
      </c>
      <c r="G315" s="329"/>
      <c r="H315" s="329"/>
      <c r="I315" s="329"/>
      <c r="J315" s="329"/>
      <c r="K315" s="329"/>
      <c r="L315" s="329"/>
      <c r="M315" s="329"/>
      <c r="N315" s="329"/>
      <c r="O315" s="329"/>
    </row>
    <row r="316" ht="43.5" customHeight="1" spans="1:15">
      <c r="A316" s="331" t="s">
        <v>348</v>
      </c>
      <c r="B316" s="332"/>
      <c r="C316" s="333"/>
      <c r="D316" s="330" t="s">
        <v>348</v>
      </c>
      <c r="E316" s="330"/>
      <c r="F316" s="330" t="s">
        <v>348</v>
      </c>
      <c r="G316" s="330"/>
      <c r="H316" s="330"/>
      <c r="I316" s="330"/>
      <c r="J316" s="330"/>
      <c r="K316" s="330"/>
      <c r="L316" s="330"/>
      <c r="M316" s="330"/>
      <c r="N316" s="330"/>
      <c r="O316" s="330"/>
    </row>
    <row r="317" ht="43.5" customHeight="1" spans="1:15">
      <c r="A317" s="334"/>
      <c r="B317" s="335"/>
      <c r="C317" s="336"/>
      <c r="D317" s="330"/>
      <c r="E317" s="330"/>
      <c r="F317" s="330"/>
      <c r="G317" s="330"/>
      <c r="H317" s="330"/>
      <c r="I317" s="330"/>
      <c r="J317" s="330"/>
      <c r="K317" s="330"/>
      <c r="L317" s="330"/>
      <c r="M317" s="330"/>
      <c r="N317" s="330"/>
      <c r="O317" s="330"/>
    </row>
    <row r="318" ht="43.5" customHeight="1"/>
    <row r="319" ht="30" customHeight="1"/>
    <row r="320" ht="30" customHeight="1"/>
    <row r="321" ht="54" customHeight="1"/>
    <row r="322" ht="30" customHeight="1"/>
    <row r="323" ht="30" customHeight="1"/>
    <row r="324" ht="30" customHeight="1"/>
    <row r="325" ht="30" customHeight="1"/>
    <row r="326" ht="30" customHeight="1"/>
    <row r="327" ht="30" customHeight="1"/>
    <row r="328" ht="30" customHeight="1"/>
    <row r="329" ht="30" customHeight="1"/>
    <row r="330" ht="30" customHeight="1"/>
    <row r="331" ht="30" customHeight="1"/>
    <row r="332" ht="30" customHeight="1"/>
    <row r="333" ht="30" customHeight="1"/>
    <row r="334" ht="30" customHeight="1"/>
    <row r="335" ht="30" customHeight="1"/>
    <row r="336" ht="30" customHeight="1"/>
    <row r="337" ht="30" customHeight="1"/>
    <row r="338" ht="30" customHeight="1"/>
    <row r="339" ht="30" customHeight="1"/>
    <row r="340" ht="30" customHeight="1"/>
    <row r="341" ht="30" customHeight="1"/>
    <row r="342" ht="30" customHeight="1"/>
    <row r="343" ht="30" customHeight="1"/>
    <row r="344" ht="30" customHeight="1"/>
    <row r="345" ht="30" customHeight="1"/>
    <row r="346" ht="30" customHeight="1"/>
    <row r="347" ht="30" customHeight="1"/>
    <row r="348" ht="30" customHeight="1"/>
    <row r="349" ht="30" customHeight="1"/>
    <row r="350" ht="30" customHeight="1"/>
    <row r="351" ht="30" customHeight="1"/>
    <row r="352" ht="30" customHeight="1"/>
    <row r="353" ht="30" customHeight="1"/>
    <row r="354" ht="30" customHeight="1"/>
    <row r="355" ht="30" customHeight="1"/>
    <row r="356" ht="30" customHeight="1"/>
    <row r="357" ht="30" customHeight="1"/>
    <row r="358" ht="30" customHeight="1"/>
    <row r="359" ht="30" customHeight="1"/>
    <row r="360" ht="30" customHeight="1"/>
    <row r="361" ht="30" customHeight="1"/>
    <row r="362" ht="30" customHeight="1"/>
    <row r="363" ht="30" customHeight="1"/>
    <row r="364" ht="30" customHeight="1"/>
    <row r="365" ht="30" customHeight="1"/>
    <row r="366" ht="30" customHeight="1"/>
    <row r="367" ht="30" customHeight="1"/>
    <row r="368" ht="30" customHeight="1"/>
    <row r="369" ht="30" customHeight="1"/>
    <row r="370" ht="30" customHeight="1"/>
    <row r="371" ht="30" customHeight="1"/>
    <row r="372" ht="30" customHeight="1"/>
    <row r="373" ht="30" customHeight="1"/>
    <row r="374" ht="30" customHeight="1"/>
    <row r="375" ht="30" customHeight="1"/>
    <row r="376" ht="30" customHeight="1"/>
    <row r="377" ht="30" customHeight="1"/>
    <row r="378" ht="30" customHeight="1"/>
    <row r="379" ht="30" customHeight="1"/>
    <row r="380" ht="30" customHeight="1"/>
    <row r="381" ht="30" customHeight="1"/>
    <row r="382" ht="30" customHeight="1"/>
    <row r="383" ht="30" customHeight="1"/>
    <row r="384" ht="30" customHeight="1"/>
    <row r="385" ht="30" customHeight="1"/>
    <row r="386" ht="30" customHeight="1"/>
    <row r="387" ht="30" customHeight="1"/>
    <row r="388" ht="30" customHeight="1"/>
    <row r="389" ht="30" customHeight="1"/>
    <row r="390" ht="30" customHeight="1"/>
    <row r="391" ht="30" customHeight="1"/>
    <row r="392" ht="30" customHeight="1"/>
    <row r="393" ht="30" customHeight="1"/>
    <row r="394" ht="30" customHeight="1"/>
    <row r="395" ht="30" customHeight="1"/>
    <row r="396" ht="30" customHeight="1"/>
    <row r="397" ht="30" customHeight="1"/>
    <row r="398" ht="30" customHeight="1"/>
    <row r="399" ht="30" customHeight="1"/>
    <row r="400" ht="30" customHeight="1"/>
    <row r="401" ht="30" customHeight="1"/>
    <row r="402" ht="30" customHeight="1"/>
    <row r="403" ht="30" customHeight="1"/>
    <row r="404" ht="30" customHeight="1"/>
    <row r="405" ht="30" customHeight="1"/>
    <row r="406" ht="30" customHeight="1"/>
    <row r="407" ht="30" customHeight="1"/>
    <row r="408" ht="30" customHeight="1"/>
    <row r="409" ht="30" customHeight="1"/>
    <row r="410" ht="30" customHeight="1"/>
    <row r="411" ht="30" customHeight="1"/>
    <row r="412" ht="30" customHeight="1"/>
    <row r="413" ht="30" customHeight="1"/>
    <row r="414" ht="30" customHeight="1"/>
    <row r="415" ht="30" customHeight="1"/>
    <row r="416" ht="30" customHeight="1"/>
    <row r="417" ht="30" customHeight="1"/>
    <row r="418" ht="30" customHeight="1"/>
    <row r="419" ht="30" customHeight="1"/>
    <row r="420" ht="30" customHeight="1"/>
    <row r="421" ht="30" customHeight="1"/>
    <row r="422" ht="30" customHeight="1"/>
    <row r="423" ht="30" customHeight="1"/>
    <row r="424" ht="30" customHeight="1"/>
    <row r="425" ht="30" customHeight="1"/>
    <row r="426" ht="30" customHeight="1"/>
    <row r="427" ht="30" customHeight="1"/>
    <row r="428" ht="30" customHeight="1"/>
    <row r="429" ht="30" customHeight="1"/>
    <row r="430" ht="30" customHeight="1"/>
    <row r="431" ht="30" customHeight="1"/>
    <row r="432" ht="30" customHeight="1"/>
    <row r="433" ht="30" customHeight="1"/>
    <row r="434" ht="30" customHeight="1"/>
    <row r="435" ht="30" customHeight="1"/>
    <row r="436" ht="30" customHeight="1"/>
    <row r="437" ht="30" customHeight="1"/>
    <row r="438" ht="30" customHeight="1"/>
    <row r="439" ht="30" customHeight="1"/>
    <row r="440" ht="30" customHeight="1"/>
    <row r="441" ht="30" customHeight="1"/>
    <row r="442" ht="30" customHeight="1"/>
    <row r="443" ht="30" customHeight="1"/>
    <row r="444" ht="30" customHeight="1"/>
    <row r="445" s="314" customFormat="1" ht="57" customHeight="1" spans="1:15">
      <c r="A445" s="318"/>
      <c r="B445" s="318"/>
      <c r="C445" s="318"/>
      <c r="D445" s="318"/>
      <c r="E445" s="318"/>
      <c r="F445" s="318"/>
      <c r="G445" s="318"/>
      <c r="H445" s="318"/>
      <c r="I445" s="318"/>
      <c r="J445" s="318"/>
      <c r="K445" s="318"/>
      <c r="L445" s="318"/>
      <c r="M445" s="318"/>
      <c r="N445" s="318"/>
      <c r="O445" s="318"/>
    </row>
    <row r="446" s="315" customFormat="1" ht="56.25" customHeight="1" spans="1:15">
      <c r="A446" s="318"/>
      <c r="B446" s="318"/>
      <c r="C446" s="318"/>
      <c r="D446" s="318"/>
      <c r="E446" s="318"/>
      <c r="F446" s="318"/>
      <c r="G446" s="318"/>
      <c r="H446" s="318"/>
      <c r="I446" s="318"/>
      <c r="J446" s="318"/>
      <c r="K446" s="318"/>
      <c r="L446" s="318"/>
      <c r="M446" s="318"/>
      <c r="N446" s="318"/>
      <c r="O446" s="318"/>
    </row>
    <row r="447" s="315" customFormat="1" ht="60" customHeight="1" spans="1:15">
      <c r="A447" s="318"/>
      <c r="B447" s="318"/>
      <c r="C447" s="318"/>
      <c r="D447" s="318"/>
      <c r="E447" s="318"/>
      <c r="F447" s="318"/>
      <c r="G447" s="318"/>
      <c r="H447" s="318"/>
      <c r="I447" s="318"/>
      <c r="J447" s="318"/>
      <c r="K447" s="318"/>
      <c r="L447" s="318"/>
      <c r="M447" s="318"/>
      <c r="N447" s="318"/>
      <c r="O447" s="318"/>
    </row>
    <row r="448" s="316" customFormat="1" ht="42.75" customHeight="1" spans="1:15">
      <c r="A448" s="318"/>
      <c r="B448" s="318"/>
      <c r="C448" s="318"/>
      <c r="D448" s="318"/>
      <c r="E448" s="318"/>
      <c r="F448" s="318"/>
      <c r="G448" s="318"/>
      <c r="H448" s="318"/>
      <c r="I448" s="318"/>
      <c r="J448" s="318"/>
      <c r="K448" s="318"/>
      <c r="L448" s="318"/>
      <c r="M448" s="318"/>
      <c r="N448" s="318"/>
      <c r="O448" s="318"/>
    </row>
    <row r="449" s="315" customFormat="1" ht="47.25" customHeight="1" spans="1:15">
      <c r="A449" s="318"/>
      <c r="B449" s="318"/>
      <c r="C449" s="318"/>
      <c r="D449" s="318"/>
      <c r="E449" s="318"/>
      <c r="F449" s="318"/>
      <c r="G449" s="318"/>
      <c r="H449" s="318"/>
      <c r="I449" s="318"/>
      <c r="J449" s="318"/>
      <c r="K449" s="318"/>
      <c r="L449" s="318"/>
      <c r="M449" s="318"/>
      <c r="N449" s="318"/>
      <c r="O449" s="318"/>
    </row>
    <row r="450" s="317" customFormat="1" ht="61.5" customHeight="1" spans="1:15">
      <c r="A450" s="318"/>
      <c r="B450" s="318"/>
      <c r="C450" s="318"/>
      <c r="D450" s="318"/>
      <c r="E450" s="318"/>
      <c r="F450" s="318"/>
      <c r="G450" s="318"/>
      <c r="H450" s="318"/>
      <c r="I450" s="318"/>
      <c r="J450" s="318"/>
      <c r="K450" s="318"/>
      <c r="L450" s="318"/>
      <c r="M450" s="318"/>
      <c r="N450" s="318"/>
      <c r="O450" s="318"/>
    </row>
    <row r="451" s="317" customFormat="1" spans="1:15">
      <c r="A451" s="318"/>
      <c r="B451" s="318"/>
      <c r="C451" s="318"/>
      <c r="D451" s="318"/>
      <c r="E451" s="318"/>
      <c r="F451" s="318"/>
      <c r="G451" s="318"/>
      <c r="H451" s="318"/>
      <c r="I451" s="318"/>
      <c r="J451" s="318"/>
      <c r="K451" s="318"/>
      <c r="L451" s="318"/>
      <c r="M451" s="318"/>
      <c r="N451" s="318"/>
      <c r="O451" s="318"/>
    </row>
    <row r="452" s="317" customFormat="1" ht="33" customHeight="1" spans="1:15">
      <c r="A452" s="318"/>
      <c r="B452" s="318"/>
      <c r="C452" s="318"/>
      <c r="D452" s="318"/>
      <c r="E452" s="318"/>
      <c r="F452" s="318"/>
      <c r="G452" s="318"/>
      <c r="H452" s="318"/>
      <c r="I452" s="318"/>
      <c r="J452" s="318"/>
      <c r="K452" s="318"/>
      <c r="L452" s="318"/>
      <c r="M452" s="318"/>
      <c r="N452" s="318"/>
      <c r="O452" s="318"/>
    </row>
    <row r="453" ht="57" customHeight="1"/>
    <row r="454" ht="57" customHeight="1"/>
    <row r="455" ht="57" customHeight="1"/>
    <row r="456" ht="57" customHeight="1"/>
    <row r="457" ht="57" customHeight="1"/>
    <row r="458" ht="57" customHeight="1"/>
    <row r="459" ht="57" customHeight="1"/>
    <row r="460" ht="57" customHeight="1"/>
    <row r="461" ht="57" customHeight="1"/>
    <row r="462" ht="57" customHeight="1"/>
    <row r="463" ht="57" customHeight="1"/>
    <row r="464" ht="57" customHeight="1"/>
    <row r="465" ht="57" customHeight="1"/>
    <row r="466" ht="57" customHeight="1"/>
    <row r="467" ht="57" customHeight="1"/>
    <row r="468" ht="57" customHeight="1"/>
    <row r="469" ht="57" customHeight="1"/>
    <row r="470" ht="57" customHeight="1"/>
    <row r="471" ht="57" customHeight="1"/>
    <row r="472" ht="57" customHeight="1"/>
    <row r="473" ht="57" customHeight="1"/>
    <row r="474" ht="57" customHeight="1"/>
    <row r="475" ht="57" customHeight="1"/>
    <row r="476" ht="57" customHeight="1"/>
    <row r="477" ht="57" customHeight="1"/>
    <row r="478" ht="57" customHeight="1"/>
    <row r="479" ht="57" customHeight="1"/>
    <row r="480" ht="57" customHeight="1"/>
    <row r="481" ht="57" customHeight="1"/>
    <row r="482" ht="57" customHeight="1"/>
    <row r="483" ht="57" customHeight="1"/>
    <row r="484" ht="57" customHeight="1"/>
    <row r="485" ht="57" customHeight="1"/>
    <row r="486" ht="57" customHeight="1"/>
    <row r="487" ht="57" customHeight="1"/>
    <row r="488" ht="57" customHeight="1"/>
    <row r="489" ht="57" customHeight="1"/>
    <row r="490" ht="57" customHeight="1"/>
    <row r="491" ht="57" customHeight="1"/>
    <row r="492" ht="57" customHeight="1"/>
    <row r="493" ht="57" customHeight="1"/>
    <row r="494" ht="57" customHeight="1"/>
    <row r="495" ht="57" customHeight="1"/>
    <row r="496" ht="57" customHeight="1"/>
    <row r="497" ht="57" customHeight="1"/>
    <row r="498" ht="57" customHeight="1"/>
    <row r="499" ht="57" customHeight="1"/>
    <row r="500" ht="57" customHeight="1"/>
    <row r="501" ht="57" customHeight="1"/>
    <row r="502" ht="57" customHeight="1"/>
    <row r="503" ht="57" customHeight="1"/>
    <row r="504" ht="57" customHeight="1"/>
    <row r="505" ht="57" customHeight="1"/>
    <row r="506" ht="57" customHeight="1"/>
    <row r="507" ht="57" customHeight="1"/>
    <row r="508" ht="57" customHeight="1"/>
    <row r="509" ht="57" customHeight="1"/>
    <row r="510" ht="57" customHeight="1"/>
    <row r="511" ht="57" customHeight="1"/>
  </sheetData>
  <autoFilter ref="A6:O317">
    <extLst/>
  </autoFilter>
  <mergeCells count="33">
    <mergeCell ref="A1:O1"/>
    <mergeCell ref="B2:C2"/>
    <mergeCell ref="E2:F2"/>
    <mergeCell ref="G2:I2"/>
    <mergeCell ref="L2:O2"/>
    <mergeCell ref="B3:C3"/>
    <mergeCell ref="E3:F3"/>
    <mergeCell ref="B4:C4"/>
    <mergeCell ref="E4:K4"/>
    <mergeCell ref="L4:O4"/>
    <mergeCell ref="E5:I5"/>
    <mergeCell ref="J5:N5"/>
    <mergeCell ref="A310:D310"/>
    <mergeCell ref="A311:O311"/>
    <mergeCell ref="A312:C312"/>
    <mergeCell ref="D312:E312"/>
    <mergeCell ref="F312:J312"/>
    <mergeCell ref="K312:O312"/>
    <mergeCell ref="A313:C313"/>
    <mergeCell ref="D313:E313"/>
    <mergeCell ref="F313:J313"/>
    <mergeCell ref="K313:O313"/>
    <mergeCell ref="A314:O314"/>
    <mergeCell ref="A315:C315"/>
    <mergeCell ref="D315:E315"/>
    <mergeCell ref="F315:O315"/>
    <mergeCell ref="A5:A6"/>
    <mergeCell ref="B5:B6"/>
    <mergeCell ref="C5:C6"/>
    <mergeCell ref="D5:D6"/>
    <mergeCell ref="O5:O6"/>
    <mergeCell ref="D316:E317"/>
    <mergeCell ref="F316:O317"/>
  </mergeCells>
  <conditionalFormatting sqref="B2">
    <cfRule type="duplicateValues" dxfId="0" priority="10"/>
    <cfRule type="duplicateValues" dxfId="0" priority="11"/>
    <cfRule type="duplicateValues" dxfId="0" priority="12"/>
    <cfRule type="duplicateValues" dxfId="0" priority="13"/>
  </conditionalFormatting>
  <conditionalFormatting sqref="B3">
    <cfRule type="duplicateValues" dxfId="0" priority="2"/>
    <cfRule type="duplicateValues" dxfId="0" priority="3"/>
    <cfRule type="duplicateValues" dxfId="0" priority="4"/>
    <cfRule type="duplicateValues" dxfId="0" priority="5"/>
  </conditionalFormatting>
  <conditionalFormatting sqref="B4">
    <cfRule type="duplicateValues" dxfId="0" priority="6"/>
    <cfRule type="duplicateValues" dxfId="0" priority="7"/>
    <cfRule type="duplicateValues" dxfId="0" priority="8"/>
    <cfRule type="duplicateValues" dxfId="0" priority="9"/>
  </conditionalFormatting>
  <conditionalFormatting sqref="B318:B1048576">
    <cfRule type="duplicateValues" dxfId="0" priority="73"/>
  </conditionalFormatting>
  <conditionalFormatting sqref="A1:B1 A2:A4 A5:B6">
    <cfRule type="duplicateValues" dxfId="0" priority="14"/>
    <cfRule type="duplicateValues" dxfId="0" priority="15"/>
    <cfRule type="duplicateValues" dxfId="0" priority="16"/>
    <cfRule type="duplicateValues" dxfId="0" priority="18"/>
  </conditionalFormatting>
  <conditionalFormatting sqref="B1 B5:B6">
    <cfRule type="duplicateValues" dxfId="0" priority="17"/>
  </conditionalFormatting>
  <conditionalFormatting sqref="B318:B1048576 B1:B315">
    <cfRule type="duplicateValues" dxfId="0" priority="1"/>
  </conditionalFormatting>
  <conditionalFormatting sqref="A318:B1048576">
    <cfRule type="duplicateValues" dxfId="0" priority="63"/>
    <cfRule type="duplicateValues" dxfId="0" priority="64"/>
    <cfRule type="duplicateValues" dxfId="0" priority="65"/>
    <cfRule type="duplicateValues" dxfId="0" priority="75"/>
  </conditionalFormatting>
  <pageMargins left="0.25" right="0.25" top="0.75" bottom="0.75" header="0.3" footer="0.3"/>
  <pageSetup paperSize="9" scale="10" orientation="landscape"/>
  <headerFooter/>
  <rowBreaks count="1" manualBreakCount="1">
    <brk id="321" max="12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524"/>
  <sheetViews>
    <sheetView view="pageBreakPreview" zoomScale="40" zoomScaleNormal="40" workbookViewId="0">
      <selection activeCell="A7" sqref="A7"/>
    </sheetView>
  </sheetViews>
  <sheetFormatPr defaultColWidth="19.2666666666667" defaultRowHeight="27.75"/>
  <cols>
    <col min="1" max="1" width="22" style="262" customWidth="1"/>
    <col min="2" max="2" width="32.2666666666667" style="262" customWidth="1"/>
    <col min="3" max="3" width="23.4571428571429" style="262" customWidth="1"/>
    <col min="4" max="4" width="119.457142857143" style="262" customWidth="1"/>
    <col min="5" max="5" width="10.1809523809524" style="262" customWidth="1"/>
    <col min="6" max="8" width="21.8190476190476" style="262" customWidth="1"/>
    <col min="9" max="9" width="21.2666666666667" style="262" customWidth="1"/>
    <col min="10" max="10" width="18.7238095238095" style="262" customWidth="1"/>
    <col min="11" max="13" width="33.1809523809524" style="262" customWidth="1"/>
    <col min="14" max="14" width="37.7238095238095" style="262" customWidth="1"/>
    <col min="15" max="15" width="41.2666666666667" style="262" customWidth="1"/>
    <col min="16" max="16384" width="19.2666666666667" style="262"/>
  </cols>
  <sheetData>
    <row r="1" ht="104.25" customHeight="1" spans="1:15">
      <c r="A1" s="263" t="s">
        <v>0</v>
      </c>
      <c r="B1" s="264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71"/>
    </row>
    <row r="2" ht="75" customHeight="1" spans="1:15">
      <c r="A2" s="206" t="s">
        <v>1</v>
      </c>
      <c r="B2" s="266" t="s">
        <v>349</v>
      </c>
      <c r="C2" s="116"/>
      <c r="D2" s="192" t="s">
        <v>3</v>
      </c>
      <c r="E2" s="193" t="s">
        <v>4</v>
      </c>
      <c r="F2" s="194"/>
      <c r="G2" s="193" t="s">
        <v>5</v>
      </c>
      <c r="H2" s="195"/>
      <c r="I2" s="195"/>
      <c r="J2" s="195"/>
      <c r="K2" s="195"/>
      <c r="L2" s="195" t="s">
        <v>6</v>
      </c>
      <c r="M2" s="195"/>
      <c r="N2" s="195"/>
      <c r="O2" s="272"/>
    </row>
    <row r="3" ht="57.75" customHeight="1" spans="1:15">
      <c r="A3" s="206" t="s">
        <v>7</v>
      </c>
      <c r="B3" s="196" t="s">
        <v>8</v>
      </c>
      <c r="C3" s="197"/>
      <c r="D3" s="192" t="s">
        <v>9</v>
      </c>
      <c r="E3" s="198">
        <f>SUBTOTAL(3,C7:C323)</f>
        <v>157</v>
      </c>
      <c r="F3" s="199"/>
      <c r="G3" s="193" t="s">
        <v>10</v>
      </c>
      <c r="H3" s="195"/>
      <c r="I3" s="195"/>
      <c r="J3" s="195"/>
      <c r="K3" s="194"/>
      <c r="L3" s="193" t="s">
        <v>11</v>
      </c>
      <c r="M3" s="195"/>
      <c r="N3" s="195"/>
      <c r="O3" s="272"/>
    </row>
    <row r="4" ht="60" customHeight="1" spans="1:15">
      <c r="A4" s="206" t="s">
        <v>12</v>
      </c>
      <c r="B4" s="200">
        <v>45085</v>
      </c>
      <c r="C4" s="116">
        <f>'[2]1'!B4</f>
        <v>41740</v>
      </c>
      <c r="D4" s="192" t="s">
        <v>13</v>
      </c>
      <c r="E4" s="201"/>
      <c r="F4" s="202"/>
      <c r="G4" s="202"/>
      <c r="H4" s="202"/>
      <c r="I4" s="202"/>
      <c r="J4" s="202"/>
      <c r="K4" s="213"/>
      <c r="L4" s="273"/>
      <c r="M4" s="273"/>
      <c r="N4" s="192"/>
      <c r="O4" s="274"/>
    </row>
    <row r="5" ht="108" customHeight="1" spans="1:15">
      <c r="A5" s="203" t="s">
        <v>14</v>
      </c>
      <c r="B5" s="267" t="s">
        <v>15</v>
      </c>
      <c r="C5" s="267" t="s">
        <v>16</v>
      </c>
      <c r="D5" s="268" t="s">
        <v>17</v>
      </c>
      <c r="E5" s="269" t="s">
        <v>18</v>
      </c>
      <c r="F5" s="269"/>
      <c r="G5" s="269"/>
      <c r="H5" s="269"/>
      <c r="I5" s="269"/>
      <c r="J5" s="269" t="s">
        <v>19</v>
      </c>
      <c r="K5" s="269"/>
      <c r="L5" s="269"/>
      <c r="M5" s="269"/>
      <c r="N5" s="269"/>
      <c r="O5" s="275" t="s">
        <v>20</v>
      </c>
    </row>
    <row r="6" ht="48" customHeight="1" spans="1:15">
      <c r="A6" s="206"/>
      <c r="B6" s="270"/>
      <c r="C6" s="270"/>
      <c r="D6" s="193"/>
      <c r="E6" s="269">
        <v>10</v>
      </c>
      <c r="F6" s="269">
        <v>50</v>
      </c>
      <c r="G6" s="269">
        <v>100</v>
      </c>
      <c r="H6" s="269">
        <v>200</v>
      </c>
      <c r="I6" s="269">
        <v>500</v>
      </c>
      <c r="J6" s="269">
        <v>10</v>
      </c>
      <c r="K6" s="269">
        <v>50</v>
      </c>
      <c r="L6" s="269">
        <v>100</v>
      </c>
      <c r="M6" s="269">
        <v>200</v>
      </c>
      <c r="N6" s="269">
        <v>500</v>
      </c>
      <c r="O6" s="274"/>
    </row>
    <row r="7" s="256" customFormat="1" ht="43.5" customHeight="1" spans="1:15">
      <c r="A7" s="50">
        <v>1</v>
      </c>
      <c r="B7" s="51" t="s">
        <v>21</v>
      </c>
      <c r="C7" s="51" t="s">
        <v>22</v>
      </c>
      <c r="D7" s="51" t="s">
        <v>23</v>
      </c>
      <c r="E7" s="52"/>
      <c r="F7" s="95">
        <v>1000</v>
      </c>
      <c r="G7" s="95">
        <v>2000</v>
      </c>
      <c r="H7" s="95">
        <v>1000</v>
      </c>
      <c r="I7" s="95">
        <v>2000</v>
      </c>
      <c r="J7" s="276"/>
      <c r="K7" s="277">
        <f t="shared" ref="K7" si="0">F7*50</f>
        <v>50000</v>
      </c>
      <c r="L7" s="278">
        <f t="shared" ref="L7" si="1">G7*100</f>
        <v>200000</v>
      </c>
      <c r="M7" s="278">
        <f>H7*200</f>
        <v>200000</v>
      </c>
      <c r="N7" s="278">
        <f t="shared" ref="N7" si="2">I7*500</f>
        <v>1000000</v>
      </c>
      <c r="O7" s="279">
        <f>SUM(K7:N7)</f>
        <v>1450000</v>
      </c>
    </row>
    <row r="8" ht="43.5" customHeight="1" spans="1:15">
      <c r="A8" s="50">
        <v>1</v>
      </c>
      <c r="B8" s="51" t="s">
        <v>24</v>
      </c>
      <c r="C8" s="51" t="s">
        <v>22</v>
      </c>
      <c r="D8" s="51" t="s">
        <v>25</v>
      </c>
      <c r="E8" s="52"/>
      <c r="F8" s="95">
        <v>1000</v>
      </c>
      <c r="G8" s="95">
        <v>4000</v>
      </c>
      <c r="H8" s="95">
        <v>0</v>
      </c>
      <c r="I8" s="95">
        <v>2000</v>
      </c>
      <c r="J8" s="276"/>
      <c r="K8" s="277">
        <f t="shared" ref="K8:K71" si="3">F8*50</f>
        <v>50000</v>
      </c>
      <c r="L8" s="278">
        <f t="shared" ref="L8:L71" si="4">G8*100</f>
        <v>400000</v>
      </c>
      <c r="M8" s="278">
        <f t="shared" ref="M8:M71" si="5">H8*200</f>
        <v>0</v>
      </c>
      <c r="N8" s="278">
        <f t="shared" ref="N8:N71" si="6">I8*500</f>
        <v>1000000</v>
      </c>
      <c r="O8" s="279">
        <f t="shared" ref="O8:O71" si="7">SUM(K8:N8)</f>
        <v>1450000</v>
      </c>
    </row>
    <row r="9" ht="43.5" customHeight="1" spans="1:15">
      <c r="A9" s="50">
        <v>1</v>
      </c>
      <c r="B9" s="51" t="s">
        <v>26</v>
      </c>
      <c r="C9" s="51" t="s">
        <v>27</v>
      </c>
      <c r="D9" s="51" t="s">
        <v>28</v>
      </c>
      <c r="E9" s="52"/>
      <c r="F9" s="95">
        <v>1000</v>
      </c>
      <c r="G9" s="95">
        <v>2000</v>
      </c>
      <c r="H9" s="95">
        <v>1000</v>
      </c>
      <c r="I9" s="95">
        <v>1600</v>
      </c>
      <c r="J9" s="276"/>
      <c r="K9" s="277">
        <f t="shared" si="3"/>
        <v>50000</v>
      </c>
      <c r="L9" s="278">
        <f t="shared" si="4"/>
        <v>200000</v>
      </c>
      <c r="M9" s="278">
        <f t="shared" si="5"/>
        <v>200000</v>
      </c>
      <c r="N9" s="278">
        <f t="shared" si="6"/>
        <v>800000</v>
      </c>
      <c r="O9" s="279">
        <f t="shared" si="7"/>
        <v>1250000</v>
      </c>
    </row>
    <row r="10" ht="43.5" customHeight="1" spans="1:15">
      <c r="A10" s="50">
        <v>1</v>
      </c>
      <c r="B10" s="51" t="s">
        <v>29</v>
      </c>
      <c r="C10" s="51" t="s">
        <v>27</v>
      </c>
      <c r="D10" s="51" t="s">
        <v>30</v>
      </c>
      <c r="E10" s="52"/>
      <c r="F10" s="95">
        <v>1000</v>
      </c>
      <c r="G10" s="95">
        <v>3000</v>
      </c>
      <c r="H10" s="95">
        <v>0</v>
      </c>
      <c r="I10" s="95">
        <v>800</v>
      </c>
      <c r="J10" s="276"/>
      <c r="K10" s="277">
        <f t="shared" si="3"/>
        <v>50000</v>
      </c>
      <c r="L10" s="278">
        <f t="shared" si="4"/>
        <v>300000</v>
      </c>
      <c r="M10" s="278">
        <f t="shared" si="5"/>
        <v>0</v>
      </c>
      <c r="N10" s="278">
        <f t="shared" si="6"/>
        <v>400000</v>
      </c>
      <c r="O10" s="279">
        <f t="shared" si="7"/>
        <v>750000</v>
      </c>
    </row>
    <row r="11" ht="43.5" customHeight="1" spans="1:15">
      <c r="A11" s="50">
        <v>1</v>
      </c>
      <c r="B11" s="51" t="s">
        <v>31</v>
      </c>
      <c r="C11" s="51" t="s">
        <v>27</v>
      </c>
      <c r="D11" s="51" t="s">
        <v>32</v>
      </c>
      <c r="E11" s="52"/>
      <c r="F11" s="95">
        <v>1000</v>
      </c>
      <c r="G11" s="95">
        <v>4000</v>
      </c>
      <c r="H11" s="95">
        <v>0</v>
      </c>
      <c r="I11" s="95">
        <v>1600</v>
      </c>
      <c r="J11" s="276"/>
      <c r="K11" s="277">
        <f t="shared" si="3"/>
        <v>50000</v>
      </c>
      <c r="L11" s="278">
        <f t="shared" si="4"/>
        <v>400000</v>
      </c>
      <c r="M11" s="278">
        <f t="shared" si="5"/>
        <v>0</v>
      </c>
      <c r="N11" s="278">
        <f t="shared" si="6"/>
        <v>800000</v>
      </c>
      <c r="O11" s="279">
        <f t="shared" si="7"/>
        <v>1250000</v>
      </c>
    </row>
    <row r="12" ht="43.5" customHeight="1" spans="1:15">
      <c r="A12" s="50">
        <v>1</v>
      </c>
      <c r="B12" s="51" t="s">
        <v>33</v>
      </c>
      <c r="C12" s="51" t="s">
        <v>27</v>
      </c>
      <c r="D12" s="51" t="s">
        <v>34</v>
      </c>
      <c r="E12" s="52"/>
      <c r="F12" s="95">
        <v>1000</v>
      </c>
      <c r="G12" s="95">
        <v>1500</v>
      </c>
      <c r="H12" s="95">
        <v>0</v>
      </c>
      <c r="I12" s="95">
        <v>600</v>
      </c>
      <c r="J12" s="276"/>
      <c r="K12" s="277">
        <f t="shared" si="3"/>
        <v>50000</v>
      </c>
      <c r="L12" s="278">
        <f t="shared" si="4"/>
        <v>150000</v>
      </c>
      <c r="M12" s="278">
        <f t="shared" si="5"/>
        <v>0</v>
      </c>
      <c r="N12" s="278">
        <f t="shared" si="6"/>
        <v>300000</v>
      </c>
      <c r="O12" s="279">
        <f t="shared" si="7"/>
        <v>500000</v>
      </c>
    </row>
    <row r="13" ht="43.5" customHeight="1" spans="1:15">
      <c r="A13" s="50">
        <v>1</v>
      </c>
      <c r="B13" s="51" t="s">
        <v>35</v>
      </c>
      <c r="C13" s="51" t="s">
        <v>27</v>
      </c>
      <c r="D13" s="51" t="s">
        <v>36</v>
      </c>
      <c r="E13" s="52"/>
      <c r="F13" s="95">
        <v>1000</v>
      </c>
      <c r="G13" s="95">
        <v>4000</v>
      </c>
      <c r="H13" s="95">
        <v>0</v>
      </c>
      <c r="I13" s="95">
        <v>1000</v>
      </c>
      <c r="J13" s="276"/>
      <c r="K13" s="277">
        <f t="shared" si="3"/>
        <v>50000</v>
      </c>
      <c r="L13" s="278">
        <f t="shared" si="4"/>
        <v>400000</v>
      </c>
      <c r="M13" s="278">
        <f t="shared" si="5"/>
        <v>0</v>
      </c>
      <c r="N13" s="278">
        <f t="shared" si="6"/>
        <v>500000</v>
      </c>
      <c r="O13" s="279">
        <f t="shared" si="7"/>
        <v>950000</v>
      </c>
    </row>
    <row r="14" ht="43.5" customHeight="1" spans="1:15">
      <c r="A14" s="50">
        <v>1</v>
      </c>
      <c r="B14" s="51" t="s">
        <v>37</v>
      </c>
      <c r="C14" s="51" t="s">
        <v>27</v>
      </c>
      <c r="D14" s="51" t="s">
        <v>38</v>
      </c>
      <c r="E14" s="52"/>
      <c r="F14" s="95">
        <v>1000</v>
      </c>
      <c r="G14" s="95">
        <v>4000</v>
      </c>
      <c r="H14" s="95">
        <v>0</v>
      </c>
      <c r="I14" s="95">
        <v>2000</v>
      </c>
      <c r="J14" s="276"/>
      <c r="K14" s="277">
        <f t="shared" si="3"/>
        <v>50000</v>
      </c>
      <c r="L14" s="278">
        <f t="shared" si="4"/>
        <v>400000</v>
      </c>
      <c r="M14" s="278">
        <f t="shared" si="5"/>
        <v>0</v>
      </c>
      <c r="N14" s="278">
        <f t="shared" si="6"/>
        <v>1000000</v>
      </c>
      <c r="O14" s="279">
        <f t="shared" si="7"/>
        <v>1450000</v>
      </c>
    </row>
    <row r="15" ht="43.5" customHeight="1" spans="1:15">
      <c r="A15" s="50">
        <v>1</v>
      </c>
      <c r="B15" s="51" t="s">
        <v>39</v>
      </c>
      <c r="C15" s="51" t="s">
        <v>27</v>
      </c>
      <c r="D15" s="51" t="s">
        <v>40</v>
      </c>
      <c r="E15" s="52"/>
      <c r="F15" s="95">
        <v>1000</v>
      </c>
      <c r="G15" s="95">
        <v>4000</v>
      </c>
      <c r="H15" s="95">
        <v>0</v>
      </c>
      <c r="I15" s="95">
        <v>2000</v>
      </c>
      <c r="J15" s="276"/>
      <c r="K15" s="277">
        <f t="shared" si="3"/>
        <v>50000</v>
      </c>
      <c r="L15" s="278">
        <f t="shared" si="4"/>
        <v>400000</v>
      </c>
      <c r="M15" s="278">
        <f t="shared" si="5"/>
        <v>0</v>
      </c>
      <c r="N15" s="278">
        <f t="shared" si="6"/>
        <v>1000000</v>
      </c>
      <c r="O15" s="279">
        <f t="shared" si="7"/>
        <v>1450000</v>
      </c>
    </row>
    <row r="16" ht="43.5" customHeight="1" spans="1:15">
      <c r="A16" s="50">
        <v>1</v>
      </c>
      <c r="B16" s="51" t="s">
        <v>41</v>
      </c>
      <c r="C16" s="51" t="s">
        <v>27</v>
      </c>
      <c r="D16" s="51" t="s">
        <v>42</v>
      </c>
      <c r="E16" s="52"/>
      <c r="F16" s="95">
        <v>1000</v>
      </c>
      <c r="G16" s="95">
        <v>2000</v>
      </c>
      <c r="H16" s="95">
        <v>1000</v>
      </c>
      <c r="I16" s="95">
        <v>1000</v>
      </c>
      <c r="J16" s="276"/>
      <c r="K16" s="277">
        <f t="shared" si="3"/>
        <v>50000</v>
      </c>
      <c r="L16" s="278">
        <f t="shared" si="4"/>
        <v>200000</v>
      </c>
      <c r="M16" s="278">
        <f t="shared" si="5"/>
        <v>200000</v>
      </c>
      <c r="N16" s="278">
        <f t="shared" si="6"/>
        <v>500000</v>
      </c>
      <c r="O16" s="279">
        <f t="shared" si="7"/>
        <v>950000</v>
      </c>
    </row>
    <row r="17" ht="43.5" customHeight="1" spans="1:15">
      <c r="A17" s="50">
        <v>2</v>
      </c>
      <c r="B17" s="51" t="s">
        <v>43</v>
      </c>
      <c r="C17" s="51" t="s">
        <v>22</v>
      </c>
      <c r="D17" s="51" t="s">
        <v>44</v>
      </c>
      <c r="E17" s="52"/>
      <c r="F17" s="95">
        <v>1000</v>
      </c>
      <c r="G17" s="95">
        <v>2000</v>
      </c>
      <c r="H17" s="95">
        <v>1000</v>
      </c>
      <c r="I17" s="95">
        <v>1000</v>
      </c>
      <c r="J17" s="276"/>
      <c r="K17" s="277">
        <f t="shared" si="3"/>
        <v>50000</v>
      </c>
      <c r="L17" s="278">
        <f t="shared" si="4"/>
        <v>200000</v>
      </c>
      <c r="M17" s="278">
        <f t="shared" si="5"/>
        <v>200000</v>
      </c>
      <c r="N17" s="278">
        <f t="shared" si="6"/>
        <v>500000</v>
      </c>
      <c r="O17" s="279">
        <f t="shared" si="7"/>
        <v>950000</v>
      </c>
    </row>
    <row r="18" ht="43.5" customHeight="1" spans="1:15">
      <c r="A18" s="50">
        <v>2</v>
      </c>
      <c r="B18" s="51" t="s">
        <v>45</v>
      </c>
      <c r="C18" s="51" t="s">
        <v>27</v>
      </c>
      <c r="D18" s="51" t="s">
        <v>46</v>
      </c>
      <c r="E18" s="52"/>
      <c r="F18" s="95">
        <v>1000</v>
      </c>
      <c r="G18" s="95">
        <v>3000</v>
      </c>
      <c r="H18" s="95">
        <v>0</v>
      </c>
      <c r="I18" s="95">
        <v>800</v>
      </c>
      <c r="J18" s="276"/>
      <c r="K18" s="277">
        <f t="shared" si="3"/>
        <v>50000</v>
      </c>
      <c r="L18" s="278">
        <f t="shared" si="4"/>
        <v>300000</v>
      </c>
      <c r="M18" s="278">
        <f t="shared" si="5"/>
        <v>0</v>
      </c>
      <c r="N18" s="278">
        <f t="shared" si="6"/>
        <v>400000</v>
      </c>
      <c r="O18" s="279">
        <f t="shared" si="7"/>
        <v>750000</v>
      </c>
    </row>
    <row r="19" ht="43.5" customHeight="1" spans="1:15">
      <c r="A19" s="50">
        <v>2</v>
      </c>
      <c r="B19" s="51" t="s">
        <v>47</v>
      </c>
      <c r="C19" s="51" t="s">
        <v>27</v>
      </c>
      <c r="D19" s="51" t="s">
        <v>48</v>
      </c>
      <c r="E19" s="52"/>
      <c r="F19" s="95">
        <v>1000</v>
      </c>
      <c r="G19" s="95">
        <v>3000</v>
      </c>
      <c r="H19" s="95">
        <v>0</v>
      </c>
      <c r="I19" s="95">
        <v>800</v>
      </c>
      <c r="J19" s="276"/>
      <c r="K19" s="277">
        <f t="shared" si="3"/>
        <v>50000</v>
      </c>
      <c r="L19" s="278">
        <f t="shared" si="4"/>
        <v>300000</v>
      </c>
      <c r="M19" s="278">
        <f t="shared" si="5"/>
        <v>0</v>
      </c>
      <c r="N19" s="278">
        <f t="shared" si="6"/>
        <v>400000</v>
      </c>
      <c r="O19" s="279">
        <f t="shared" si="7"/>
        <v>750000</v>
      </c>
    </row>
    <row r="20" ht="43.5" customHeight="1" spans="1:15">
      <c r="A20" s="50">
        <v>2</v>
      </c>
      <c r="B20" s="51" t="s">
        <v>49</v>
      </c>
      <c r="C20" s="51" t="s">
        <v>27</v>
      </c>
      <c r="D20" s="51" t="s">
        <v>50</v>
      </c>
      <c r="E20" s="52"/>
      <c r="F20" s="95">
        <v>1000</v>
      </c>
      <c r="G20" s="95">
        <v>4000</v>
      </c>
      <c r="H20" s="95">
        <v>0</v>
      </c>
      <c r="I20" s="95">
        <v>1000</v>
      </c>
      <c r="J20" s="276"/>
      <c r="K20" s="277">
        <f t="shared" si="3"/>
        <v>50000</v>
      </c>
      <c r="L20" s="278">
        <f t="shared" si="4"/>
        <v>400000</v>
      </c>
      <c r="M20" s="278">
        <f t="shared" si="5"/>
        <v>0</v>
      </c>
      <c r="N20" s="278">
        <f t="shared" si="6"/>
        <v>500000</v>
      </c>
      <c r="O20" s="279">
        <f t="shared" si="7"/>
        <v>950000</v>
      </c>
    </row>
    <row r="21" ht="43.5" customHeight="1" spans="1:15">
      <c r="A21" s="50">
        <v>2</v>
      </c>
      <c r="B21" s="51" t="s">
        <v>51</v>
      </c>
      <c r="C21" s="51" t="s">
        <v>52</v>
      </c>
      <c r="D21" s="51" t="s">
        <v>53</v>
      </c>
      <c r="E21" s="52"/>
      <c r="F21" s="95">
        <v>1000</v>
      </c>
      <c r="G21" s="95">
        <v>4000</v>
      </c>
      <c r="H21" s="95">
        <v>0</v>
      </c>
      <c r="I21" s="95">
        <v>1000</v>
      </c>
      <c r="J21" s="276"/>
      <c r="K21" s="277">
        <f t="shared" si="3"/>
        <v>50000</v>
      </c>
      <c r="L21" s="278">
        <f t="shared" si="4"/>
        <v>400000</v>
      </c>
      <c r="M21" s="278">
        <f t="shared" si="5"/>
        <v>0</v>
      </c>
      <c r="N21" s="278">
        <f t="shared" si="6"/>
        <v>500000</v>
      </c>
      <c r="O21" s="279">
        <f t="shared" si="7"/>
        <v>950000</v>
      </c>
    </row>
    <row r="22" ht="43.5" customHeight="1" spans="1:15">
      <c r="A22" s="50">
        <v>2</v>
      </c>
      <c r="B22" s="51" t="s">
        <v>54</v>
      </c>
      <c r="C22" s="51" t="s">
        <v>27</v>
      </c>
      <c r="D22" s="51" t="s">
        <v>55</v>
      </c>
      <c r="E22" s="52"/>
      <c r="F22" s="95">
        <v>1000</v>
      </c>
      <c r="G22" s="95">
        <v>2000</v>
      </c>
      <c r="H22" s="95">
        <v>1000</v>
      </c>
      <c r="I22" s="95">
        <v>1000</v>
      </c>
      <c r="J22" s="276"/>
      <c r="K22" s="277">
        <f t="shared" si="3"/>
        <v>50000</v>
      </c>
      <c r="L22" s="278">
        <f t="shared" si="4"/>
        <v>200000</v>
      </c>
      <c r="M22" s="278">
        <f t="shared" si="5"/>
        <v>200000</v>
      </c>
      <c r="N22" s="278">
        <f t="shared" si="6"/>
        <v>500000</v>
      </c>
      <c r="O22" s="279">
        <f t="shared" si="7"/>
        <v>950000</v>
      </c>
    </row>
    <row r="23" ht="43.5" customHeight="1" spans="1:15">
      <c r="A23" s="50">
        <v>3</v>
      </c>
      <c r="B23" s="51" t="s">
        <v>56</v>
      </c>
      <c r="C23" s="51" t="s">
        <v>22</v>
      </c>
      <c r="D23" s="51" t="s">
        <v>57</v>
      </c>
      <c r="E23" s="52"/>
      <c r="F23" s="95">
        <v>1000</v>
      </c>
      <c r="G23" s="95">
        <v>4000</v>
      </c>
      <c r="H23" s="95">
        <v>0</v>
      </c>
      <c r="I23" s="95">
        <v>2000</v>
      </c>
      <c r="J23" s="276"/>
      <c r="K23" s="277">
        <f t="shared" si="3"/>
        <v>50000</v>
      </c>
      <c r="L23" s="278">
        <f t="shared" si="4"/>
        <v>400000</v>
      </c>
      <c r="M23" s="278">
        <f t="shared" si="5"/>
        <v>0</v>
      </c>
      <c r="N23" s="278">
        <f t="shared" si="6"/>
        <v>1000000</v>
      </c>
      <c r="O23" s="279">
        <f t="shared" si="7"/>
        <v>1450000</v>
      </c>
    </row>
    <row r="24" ht="43.5" customHeight="1" spans="1:15">
      <c r="A24" s="50">
        <v>3</v>
      </c>
      <c r="B24" s="51" t="s">
        <v>58</v>
      </c>
      <c r="C24" s="51" t="s">
        <v>27</v>
      </c>
      <c r="D24" s="51" t="s">
        <v>59</v>
      </c>
      <c r="E24" s="52"/>
      <c r="F24" s="95">
        <v>1000</v>
      </c>
      <c r="G24" s="95">
        <v>3000</v>
      </c>
      <c r="H24" s="95">
        <v>0</v>
      </c>
      <c r="I24" s="95">
        <v>800</v>
      </c>
      <c r="J24" s="276"/>
      <c r="K24" s="277">
        <f t="shared" si="3"/>
        <v>50000</v>
      </c>
      <c r="L24" s="278">
        <f t="shared" si="4"/>
        <v>300000</v>
      </c>
      <c r="M24" s="278">
        <f t="shared" si="5"/>
        <v>0</v>
      </c>
      <c r="N24" s="278">
        <f t="shared" si="6"/>
        <v>400000</v>
      </c>
      <c r="O24" s="279">
        <f t="shared" si="7"/>
        <v>750000</v>
      </c>
    </row>
    <row r="25" ht="43.5" customHeight="1" spans="1:15">
      <c r="A25" s="50">
        <v>3</v>
      </c>
      <c r="B25" s="51" t="s">
        <v>60</v>
      </c>
      <c r="C25" s="51" t="s">
        <v>27</v>
      </c>
      <c r="D25" s="51" t="s">
        <v>61</v>
      </c>
      <c r="E25" s="52"/>
      <c r="F25" s="95">
        <v>1000</v>
      </c>
      <c r="G25" s="95">
        <v>4000</v>
      </c>
      <c r="H25" s="95">
        <v>0</v>
      </c>
      <c r="I25" s="95">
        <v>1600</v>
      </c>
      <c r="J25" s="276"/>
      <c r="K25" s="277">
        <f t="shared" si="3"/>
        <v>50000</v>
      </c>
      <c r="L25" s="278">
        <f t="shared" si="4"/>
        <v>400000</v>
      </c>
      <c r="M25" s="278">
        <f t="shared" si="5"/>
        <v>0</v>
      </c>
      <c r="N25" s="278">
        <f t="shared" si="6"/>
        <v>800000</v>
      </c>
      <c r="O25" s="279">
        <f t="shared" si="7"/>
        <v>1250000</v>
      </c>
    </row>
    <row r="26" ht="43.5" customHeight="1" spans="1:15">
      <c r="A26" s="50">
        <v>3</v>
      </c>
      <c r="B26" s="51" t="s">
        <v>62</v>
      </c>
      <c r="C26" s="51" t="s">
        <v>52</v>
      </c>
      <c r="D26" s="51" t="s">
        <v>63</v>
      </c>
      <c r="E26" s="52"/>
      <c r="F26" s="95">
        <v>1000</v>
      </c>
      <c r="G26" s="95">
        <v>3000</v>
      </c>
      <c r="H26" s="95">
        <v>0</v>
      </c>
      <c r="I26" s="95">
        <v>800</v>
      </c>
      <c r="J26" s="276"/>
      <c r="K26" s="277">
        <f t="shared" si="3"/>
        <v>50000</v>
      </c>
      <c r="L26" s="278">
        <f t="shared" si="4"/>
        <v>300000</v>
      </c>
      <c r="M26" s="278">
        <f t="shared" si="5"/>
        <v>0</v>
      </c>
      <c r="N26" s="278">
        <f t="shared" si="6"/>
        <v>400000</v>
      </c>
      <c r="O26" s="279">
        <f t="shared" si="7"/>
        <v>750000</v>
      </c>
    </row>
    <row r="27" ht="43.5" customHeight="1" spans="1:15">
      <c r="A27" s="50">
        <v>3</v>
      </c>
      <c r="B27" s="51" t="s">
        <v>64</v>
      </c>
      <c r="C27" s="51" t="s">
        <v>52</v>
      </c>
      <c r="D27" s="51" t="s">
        <v>65</v>
      </c>
      <c r="E27" s="52"/>
      <c r="F27" s="95">
        <v>1000</v>
      </c>
      <c r="G27" s="95">
        <v>4000</v>
      </c>
      <c r="H27" s="95">
        <v>0</v>
      </c>
      <c r="I27" s="95">
        <v>1600</v>
      </c>
      <c r="J27" s="276"/>
      <c r="K27" s="277">
        <f t="shared" si="3"/>
        <v>50000</v>
      </c>
      <c r="L27" s="278">
        <f t="shared" si="4"/>
        <v>400000</v>
      </c>
      <c r="M27" s="278">
        <f t="shared" si="5"/>
        <v>0</v>
      </c>
      <c r="N27" s="278">
        <f t="shared" si="6"/>
        <v>800000</v>
      </c>
      <c r="O27" s="279">
        <f t="shared" si="7"/>
        <v>1250000</v>
      </c>
    </row>
    <row r="28" ht="43.5" customHeight="1" spans="1:15">
      <c r="A28" s="50">
        <v>3</v>
      </c>
      <c r="B28" s="51" t="s">
        <v>66</v>
      </c>
      <c r="C28" s="51" t="s">
        <v>52</v>
      </c>
      <c r="D28" s="51" t="s">
        <v>67</v>
      </c>
      <c r="E28" s="52"/>
      <c r="F28" s="95">
        <v>1000</v>
      </c>
      <c r="G28" s="95">
        <v>4000</v>
      </c>
      <c r="H28" s="95">
        <v>0</v>
      </c>
      <c r="I28" s="95">
        <v>1600</v>
      </c>
      <c r="J28" s="276"/>
      <c r="K28" s="277">
        <f t="shared" si="3"/>
        <v>50000</v>
      </c>
      <c r="L28" s="278">
        <f t="shared" si="4"/>
        <v>400000</v>
      </c>
      <c r="M28" s="278">
        <f t="shared" si="5"/>
        <v>0</v>
      </c>
      <c r="N28" s="278">
        <f t="shared" si="6"/>
        <v>800000</v>
      </c>
      <c r="O28" s="279">
        <f t="shared" si="7"/>
        <v>1250000</v>
      </c>
    </row>
    <row r="29" ht="43.5" customHeight="1" spans="1:15">
      <c r="A29" s="50">
        <v>3</v>
      </c>
      <c r="B29" s="51" t="s">
        <v>68</v>
      </c>
      <c r="C29" s="51" t="s">
        <v>52</v>
      </c>
      <c r="D29" s="51" t="s">
        <v>69</v>
      </c>
      <c r="E29" s="52"/>
      <c r="F29" s="95">
        <v>1000</v>
      </c>
      <c r="G29" s="95">
        <v>4000</v>
      </c>
      <c r="H29" s="95">
        <v>0</v>
      </c>
      <c r="I29" s="95">
        <v>2000</v>
      </c>
      <c r="J29" s="276"/>
      <c r="K29" s="277">
        <f t="shared" si="3"/>
        <v>50000</v>
      </c>
      <c r="L29" s="278">
        <f t="shared" si="4"/>
        <v>400000</v>
      </c>
      <c r="M29" s="278">
        <f t="shared" si="5"/>
        <v>0</v>
      </c>
      <c r="N29" s="278">
        <f t="shared" si="6"/>
        <v>1000000</v>
      </c>
      <c r="O29" s="279">
        <f t="shared" si="7"/>
        <v>1450000</v>
      </c>
    </row>
    <row r="30" ht="43.5" customHeight="1" spans="1:15">
      <c r="A30" s="50">
        <v>3</v>
      </c>
      <c r="B30" s="51" t="s">
        <v>70</v>
      </c>
      <c r="C30" s="51" t="s">
        <v>52</v>
      </c>
      <c r="D30" s="51" t="s">
        <v>71</v>
      </c>
      <c r="E30" s="52"/>
      <c r="F30" s="95">
        <v>1000</v>
      </c>
      <c r="G30" s="95">
        <v>4000</v>
      </c>
      <c r="H30" s="95">
        <v>0</v>
      </c>
      <c r="I30" s="95">
        <v>1600</v>
      </c>
      <c r="J30" s="276"/>
      <c r="K30" s="277">
        <f t="shared" si="3"/>
        <v>50000</v>
      </c>
      <c r="L30" s="278">
        <f t="shared" si="4"/>
        <v>400000</v>
      </c>
      <c r="M30" s="278">
        <f t="shared" si="5"/>
        <v>0</v>
      </c>
      <c r="N30" s="278">
        <f t="shared" si="6"/>
        <v>800000</v>
      </c>
      <c r="O30" s="279">
        <f t="shared" si="7"/>
        <v>1250000</v>
      </c>
    </row>
    <row r="31" ht="43.5" customHeight="1" spans="1:15">
      <c r="A31" s="50">
        <v>3</v>
      </c>
      <c r="B31" s="51" t="s">
        <v>72</v>
      </c>
      <c r="C31" s="51" t="s">
        <v>27</v>
      </c>
      <c r="D31" s="51" t="s">
        <v>73</v>
      </c>
      <c r="E31" s="52"/>
      <c r="F31" s="95">
        <v>1000</v>
      </c>
      <c r="G31" s="95">
        <v>2000</v>
      </c>
      <c r="H31" s="95">
        <v>1000</v>
      </c>
      <c r="I31" s="95">
        <v>1000</v>
      </c>
      <c r="J31" s="276"/>
      <c r="K31" s="277">
        <f t="shared" si="3"/>
        <v>50000</v>
      </c>
      <c r="L31" s="278">
        <f t="shared" si="4"/>
        <v>200000</v>
      </c>
      <c r="M31" s="278">
        <f t="shared" si="5"/>
        <v>200000</v>
      </c>
      <c r="N31" s="278">
        <f t="shared" si="6"/>
        <v>500000</v>
      </c>
      <c r="O31" s="279">
        <f t="shared" si="7"/>
        <v>950000</v>
      </c>
    </row>
    <row r="32" ht="43.5" customHeight="1" spans="1:15">
      <c r="A32" s="50">
        <v>3</v>
      </c>
      <c r="B32" s="51" t="s">
        <v>74</v>
      </c>
      <c r="C32" s="51" t="s">
        <v>27</v>
      </c>
      <c r="D32" s="51" t="s">
        <v>75</v>
      </c>
      <c r="E32" s="52"/>
      <c r="F32" s="95">
        <v>1000</v>
      </c>
      <c r="G32" s="95">
        <v>2000</v>
      </c>
      <c r="H32" s="95">
        <v>1000</v>
      </c>
      <c r="I32" s="95">
        <v>1000</v>
      </c>
      <c r="J32" s="276"/>
      <c r="K32" s="277">
        <f t="shared" si="3"/>
        <v>50000</v>
      </c>
      <c r="L32" s="278">
        <f t="shared" si="4"/>
        <v>200000</v>
      </c>
      <c r="M32" s="278">
        <f t="shared" si="5"/>
        <v>200000</v>
      </c>
      <c r="N32" s="278">
        <f t="shared" si="6"/>
        <v>500000</v>
      </c>
      <c r="O32" s="279">
        <f t="shared" si="7"/>
        <v>950000</v>
      </c>
    </row>
    <row r="33" ht="43.5" customHeight="1" spans="1:15">
      <c r="A33" s="50">
        <v>4</v>
      </c>
      <c r="B33" s="51" t="s">
        <v>76</v>
      </c>
      <c r="C33" s="51" t="s">
        <v>22</v>
      </c>
      <c r="D33" s="51" t="s">
        <v>77</v>
      </c>
      <c r="E33" s="52"/>
      <c r="F33" s="95">
        <v>1000</v>
      </c>
      <c r="G33" s="95">
        <v>2000</v>
      </c>
      <c r="H33" s="95">
        <v>1000</v>
      </c>
      <c r="I33" s="95">
        <v>1000</v>
      </c>
      <c r="J33" s="276"/>
      <c r="K33" s="277">
        <f t="shared" si="3"/>
        <v>50000</v>
      </c>
      <c r="L33" s="278">
        <f t="shared" si="4"/>
        <v>200000</v>
      </c>
      <c r="M33" s="278">
        <f t="shared" si="5"/>
        <v>200000</v>
      </c>
      <c r="N33" s="278">
        <f t="shared" si="6"/>
        <v>500000</v>
      </c>
      <c r="O33" s="279">
        <f t="shared" si="7"/>
        <v>950000</v>
      </c>
    </row>
    <row r="34" ht="43.5" customHeight="1" spans="1:15">
      <c r="A34" s="50">
        <v>4</v>
      </c>
      <c r="B34" s="51" t="s">
        <v>78</v>
      </c>
      <c r="C34" s="51" t="s">
        <v>22</v>
      </c>
      <c r="D34" s="51" t="s">
        <v>79</v>
      </c>
      <c r="E34" s="52"/>
      <c r="F34" s="95">
        <v>1000</v>
      </c>
      <c r="G34" s="95">
        <v>2000</v>
      </c>
      <c r="H34" s="95">
        <v>1000</v>
      </c>
      <c r="I34" s="95">
        <v>2000</v>
      </c>
      <c r="J34" s="276"/>
      <c r="K34" s="277">
        <f t="shared" si="3"/>
        <v>50000</v>
      </c>
      <c r="L34" s="278">
        <f t="shared" si="4"/>
        <v>200000</v>
      </c>
      <c r="M34" s="278">
        <f t="shared" si="5"/>
        <v>200000</v>
      </c>
      <c r="N34" s="278">
        <f t="shared" si="6"/>
        <v>1000000</v>
      </c>
      <c r="O34" s="279">
        <f t="shared" si="7"/>
        <v>1450000</v>
      </c>
    </row>
    <row r="35" ht="43.5" customHeight="1" spans="1:15">
      <c r="A35" s="50">
        <v>4</v>
      </c>
      <c r="B35" s="51" t="s">
        <v>80</v>
      </c>
      <c r="C35" s="51" t="s">
        <v>27</v>
      </c>
      <c r="D35" s="51" t="s">
        <v>81</v>
      </c>
      <c r="E35" s="52"/>
      <c r="F35" s="95">
        <v>1000</v>
      </c>
      <c r="G35" s="95">
        <v>3000</v>
      </c>
      <c r="H35" s="95">
        <v>0</v>
      </c>
      <c r="I35" s="95">
        <v>800</v>
      </c>
      <c r="J35" s="276"/>
      <c r="K35" s="277">
        <f t="shared" si="3"/>
        <v>50000</v>
      </c>
      <c r="L35" s="278">
        <f t="shared" si="4"/>
        <v>300000</v>
      </c>
      <c r="M35" s="278">
        <f t="shared" si="5"/>
        <v>0</v>
      </c>
      <c r="N35" s="278">
        <f t="shared" si="6"/>
        <v>400000</v>
      </c>
      <c r="O35" s="279">
        <f t="shared" si="7"/>
        <v>750000</v>
      </c>
    </row>
    <row r="36" ht="43.5" customHeight="1" spans="1:15">
      <c r="A36" s="50">
        <v>4</v>
      </c>
      <c r="B36" s="51" t="s">
        <v>82</v>
      </c>
      <c r="C36" s="51" t="s">
        <v>27</v>
      </c>
      <c r="D36" s="51" t="s">
        <v>83</v>
      </c>
      <c r="E36" s="52"/>
      <c r="F36" s="95">
        <v>1000</v>
      </c>
      <c r="G36" s="95">
        <v>4000</v>
      </c>
      <c r="H36" s="95">
        <v>0</v>
      </c>
      <c r="I36" s="95">
        <v>2000</v>
      </c>
      <c r="J36" s="276"/>
      <c r="K36" s="277">
        <f t="shared" si="3"/>
        <v>50000</v>
      </c>
      <c r="L36" s="278">
        <f t="shared" si="4"/>
        <v>400000</v>
      </c>
      <c r="M36" s="278">
        <f t="shared" si="5"/>
        <v>0</v>
      </c>
      <c r="N36" s="278">
        <f t="shared" si="6"/>
        <v>1000000</v>
      </c>
      <c r="O36" s="279">
        <f t="shared" si="7"/>
        <v>1450000</v>
      </c>
    </row>
    <row r="37" ht="43.5" customHeight="1" spans="1:15">
      <c r="A37" s="50">
        <v>4</v>
      </c>
      <c r="B37" s="51" t="s">
        <v>84</v>
      </c>
      <c r="C37" s="51" t="s">
        <v>52</v>
      </c>
      <c r="D37" s="51" t="s">
        <v>85</v>
      </c>
      <c r="E37" s="52"/>
      <c r="F37" s="95">
        <v>1000</v>
      </c>
      <c r="G37" s="95">
        <v>3000</v>
      </c>
      <c r="H37" s="95">
        <v>0</v>
      </c>
      <c r="I37" s="95">
        <v>800</v>
      </c>
      <c r="J37" s="276"/>
      <c r="K37" s="277">
        <f t="shared" si="3"/>
        <v>50000</v>
      </c>
      <c r="L37" s="278">
        <f t="shared" si="4"/>
        <v>300000</v>
      </c>
      <c r="M37" s="278">
        <f t="shared" si="5"/>
        <v>0</v>
      </c>
      <c r="N37" s="278">
        <f t="shared" si="6"/>
        <v>400000</v>
      </c>
      <c r="O37" s="279">
        <f t="shared" si="7"/>
        <v>750000</v>
      </c>
    </row>
    <row r="38" ht="43.5" customHeight="1" spans="1:15">
      <c r="A38" s="50">
        <v>4</v>
      </c>
      <c r="B38" s="51" t="s">
        <v>86</v>
      </c>
      <c r="C38" s="51" t="s">
        <v>27</v>
      </c>
      <c r="D38" s="51" t="s">
        <v>87</v>
      </c>
      <c r="E38" s="52"/>
      <c r="F38" s="95">
        <v>1000</v>
      </c>
      <c r="G38" s="95">
        <v>2000</v>
      </c>
      <c r="H38" s="95">
        <v>1000</v>
      </c>
      <c r="I38" s="95">
        <v>1000</v>
      </c>
      <c r="J38" s="276"/>
      <c r="K38" s="277">
        <f t="shared" si="3"/>
        <v>50000</v>
      </c>
      <c r="L38" s="278">
        <f t="shared" si="4"/>
        <v>200000</v>
      </c>
      <c r="M38" s="278">
        <f t="shared" si="5"/>
        <v>200000</v>
      </c>
      <c r="N38" s="278">
        <f t="shared" si="6"/>
        <v>500000</v>
      </c>
      <c r="O38" s="279">
        <f t="shared" si="7"/>
        <v>950000</v>
      </c>
    </row>
    <row r="39" ht="43.5" customHeight="1" spans="1:15">
      <c r="A39" s="50">
        <v>5</v>
      </c>
      <c r="B39" s="51" t="s">
        <v>88</v>
      </c>
      <c r="C39" s="51" t="s">
        <v>22</v>
      </c>
      <c r="D39" s="51" t="s">
        <v>89</v>
      </c>
      <c r="E39" s="52"/>
      <c r="F39" s="95">
        <v>2000</v>
      </c>
      <c r="G39" s="95">
        <v>2000</v>
      </c>
      <c r="H39" s="95">
        <v>0</v>
      </c>
      <c r="I39" s="95">
        <v>4000</v>
      </c>
      <c r="J39" s="276"/>
      <c r="K39" s="277">
        <f t="shared" si="3"/>
        <v>100000</v>
      </c>
      <c r="L39" s="278">
        <f t="shared" si="4"/>
        <v>200000</v>
      </c>
      <c r="M39" s="278">
        <f t="shared" si="5"/>
        <v>0</v>
      </c>
      <c r="N39" s="278">
        <f t="shared" si="6"/>
        <v>2000000</v>
      </c>
      <c r="O39" s="279">
        <f t="shared" si="7"/>
        <v>2300000</v>
      </c>
    </row>
    <row r="40" ht="43.5" customHeight="1" spans="1:15">
      <c r="A40" s="50">
        <v>5</v>
      </c>
      <c r="B40" s="51" t="s">
        <v>90</v>
      </c>
      <c r="C40" s="51" t="s">
        <v>27</v>
      </c>
      <c r="D40" s="51" t="s">
        <v>91</v>
      </c>
      <c r="E40" s="52"/>
      <c r="F40" s="95">
        <v>1000</v>
      </c>
      <c r="G40" s="95">
        <v>2000</v>
      </c>
      <c r="H40" s="95">
        <v>1000</v>
      </c>
      <c r="I40" s="95">
        <v>1600</v>
      </c>
      <c r="J40" s="276"/>
      <c r="K40" s="277">
        <f t="shared" si="3"/>
        <v>50000</v>
      </c>
      <c r="L40" s="278">
        <f t="shared" si="4"/>
        <v>200000</v>
      </c>
      <c r="M40" s="278">
        <f t="shared" si="5"/>
        <v>200000</v>
      </c>
      <c r="N40" s="278">
        <f t="shared" si="6"/>
        <v>800000</v>
      </c>
      <c r="O40" s="279">
        <f t="shared" si="7"/>
        <v>1250000</v>
      </c>
    </row>
    <row r="41" ht="43.5" customHeight="1" spans="1:15">
      <c r="A41" s="50">
        <v>5</v>
      </c>
      <c r="B41" s="51" t="s">
        <v>92</v>
      </c>
      <c r="C41" s="51" t="s">
        <v>27</v>
      </c>
      <c r="D41" s="51" t="s">
        <v>93</v>
      </c>
      <c r="E41" s="52"/>
      <c r="F41" s="95">
        <v>2000</v>
      </c>
      <c r="G41" s="95">
        <v>2000</v>
      </c>
      <c r="H41" s="95">
        <v>0</v>
      </c>
      <c r="I41" s="95">
        <v>4000</v>
      </c>
      <c r="J41" s="276"/>
      <c r="K41" s="277">
        <f t="shared" si="3"/>
        <v>100000</v>
      </c>
      <c r="L41" s="278">
        <f t="shared" si="4"/>
        <v>200000</v>
      </c>
      <c r="M41" s="278">
        <f t="shared" si="5"/>
        <v>0</v>
      </c>
      <c r="N41" s="278">
        <f t="shared" si="6"/>
        <v>2000000</v>
      </c>
      <c r="O41" s="279">
        <f t="shared" si="7"/>
        <v>2300000</v>
      </c>
    </row>
    <row r="42" ht="43.5" customHeight="1" spans="1:15">
      <c r="A42" s="50">
        <v>5</v>
      </c>
      <c r="B42" s="51" t="s">
        <v>94</v>
      </c>
      <c r="C42" s="51" t="s">
        <v>27</v>
      </c>
      <c r="D42" s="51" t="s">
        <v>95</v>
      </c>
      <c r="E42" s="52"/>
      <c r="F42" s="95">
        <v>1000</v>
      </c>
      <c r="G42" s="95">
        <v>4000</v>
      </c>
      <c r="H42" s="95">
        <v>0</v>
      </c>
      <c r="I42" s="95">
        <v>2000</v>
      </c>
      <c r="J42" s="276"/>
      <c r="K42" s="277">
        <f t="shared" si="3"/>
        <v>50000</v>
      </c>
      <c r="L42" s="278">
        <f t="shared" si="4"/>
        <v>400000</v>
      </c>
      <c r="M42" s="278">
        <f t="shared" si="5"/>
        <v>0</v>
      </c>
      <c r="N42" s="278">
        <f t="shared" si="6"/>
        <v>1000000</v>
      </c>
      <c r="O42" s="279">
        <f t="shared" si="7"/>
        <v>1450000</v>
      </c>
    </row>
    <row r="43" ht="43.5" customHeight="1" spans="1:15">
      <c r="A43" s="50">
        <v>5</v>
      </c>
      <c r="B43" s="51" t="s">
        <v>96</v>
      </c>
      <c r="C43" s="51" t="s">
        <v>27</v>
      </c>
      <c r="D43" s="51" t="s">
        <v>97</v>
      </c>
      <c r="E43" s="52"/>
      <c r="F43" s="95">
        <v>1000</v>
      </c>
      <c r="G43" s="95">
        <v>4000</v>
      </c>
      <c r="H43" s="95">
        <v>0</v>
      </c>
      <c r="I43" s="95">
        <v>2000</v>
      </c>
      <c r="J43" s="276"/>
      <c r="K43" s="277">
        <f t="shared" si="3"/>
        <v>50000</v>
      </c>
      <c r="L43" s="278">
        <f t="shared" si="4"/>
        <v>400000</v>
      </c>
      <c r="M43" s="278">
        <f t="shared" si="5"/>
        <v>0</v>
      </c>
      <c r="N43" s="278">
        <f t="shared" si="6"/>
        <v>1000000</v>
      </c>
      <c r="O43" s="279">
        <f t="shared" si="7"/>
        <v>1450000</v>
      </c>
    </row>
    <row r="44" ht="43.5" customHeight="1" spans="1:15">
      <c r="A44" s="50">
        <v>5</v>
      </c>
      <c r="B44" s="51" t="s">
        <v>98</v>
      </c>
      <c r="C44" s="51" t="s">
        <v>27</v>
      </c>
      <c r="D44" s="51" t="s">
        <v>99</v>
      </c>
      <c r="E44" s="52"/>
      <c r="F44" s="95">
        <v>1000</v>
      </c>
      <c r="G44" s="95">
        <v>4000</v>
      </c>
      <c r="H44" s="95">
        <v>0</v>
      </c>
      <c r="I44" s="95">
        <v>1000</v>
      </c>
      <c r="J44" s="276"/>
      <c r="K44" s="277">
        <f t="shared" si="3"/>
        <v>50000</v>
      </c>
      <c r="L44" s="278">
        <f t="shared" si="4"/>
        <v>400000</v>
      </c>
      <c r="M44" s="278">
        <f t="shared" si="5"/>
        <v>0</v>
      </c>
      <c r="N44" s="278">
        <f t="shared" si="6"/>
        <v>500000</v>
      </c>
      <c r="O44" s="279">
        <f t="shared" si="7"/>
        <v>950000</v>
      </c>
    </row>
    <row r="45" ht="43.5" customHeight="1" spans="1:15">
      <c r="A45" s="50">
        <v>5</v>
      </c>
      <c r="B45" s="51" t="s">
        <v>100</v>
      </c>
      <c r="C45" s="51" t="s">
        <v>27</v>
      </c>
      <c r="D45" s="51" t="s">
        <v>101</v>
      </c>
      <c r="E45" s="52"/>
      <c r="F45" s="95">
        <v>1000</v>
      </c>
      <c r="G45" s="95">
        <v>4000</v>
      </c>
      <c r="H45" s="95">
        <v>0</v>
      </c>
      <c r="I45" s="95">
        <v>2000</v>
      </c>
      <c r="J45" s="276"/>
      <c r="K45" s="277">
        <f t="shared" si="3"/>
        <v>50000</v>
      </c>
      <c r="L45" s="278">
        <f t="shared" si="4"/>
        <v>400000</v>
      </c>
      <c r="M45" s="278">
        <f t="shared" si="5"/>
        <v>0</v>
      </c>
      <c r="N45" s="278">
        <f t="shared" si="6"/>
        <v>1000000</v>
      </c>
      <c r="O45" s="279">
        <f t="shared" si="7"/>
        <v>1450000</v>
      </c>
    </row>
    <row r="46" ht="43.5" customHeight="1" spans="1:15">
      <c r="A46" s="50">
        <v>5</v>
      </c>
      <c r="B46" s="51" t="s">
        <v>102</v>
      </c>
      <c r="C46" s="51" t="s">
        <v>27</v>
      </c>
      <c r="D46" s="51" t="s">
        <v>103</v>
      </c>
      <c r="E46" s="52"/>
      <c r="F46" s="95">
        <v>1000</v>
      </c>
      <c r="G46" s="95">
        <v>4000</v>
      </c>
      <c r="H46" s="95">
        <v>0</v>
      </c>
      <c r="I46" s="95">
        <v>2000</v>
      </c>
      <c r="J46" s="276"/>
      <c r="K46" s="277">
        <f t="shared" si="3"/>
        <v>50000</v>
      </c>
      <c r="L46" s="278">
        <f t="shared" si="4"/>
        <v>400000</v>
      </c>
      <c r="M46" s="278">
        <f t="shared" si="5"/>
        <v>0</v>
      </c>
      <c r="N46" s="278">
        <f t="shared" si="6"/>
        <v>1000000</v>
      </c>
      <c r="O46" s="279">
        <f t="shared" si="7"/>
        <v>1450000</v>
      </c>
    </row>
    <row r="47" ht="43.5" customHeight="1" spans="1:15">
      <c r="A47" s="50">
        <v>5</v>
      </c>
      <c r="B47" s="51" t="s">
        <v>104</v>
      </c>
      <c r="C47" s="51" t="s">
        <v>52</v>
      </c>
      <c r="D47" s="51" t="s">
        <v>105</v>
      </c>
      <c r="E47" s="52"/>
      <c r="F47" s="95">
        <v>1000</v>
      </c>
      <c r="G47" s="95">
        <v>4000</v>
      </c>
      <c r="H47" s="95">
        <v>0</v>
      </c>
      <c r="I47" s="95">
        <v>2000</v>
      </c>
      <c r="J47" s="276"/>
      <c r="K47" s="277">
        <f t="shared" si="3"/>
        <v>50000</v>
      </c>
      <c r="L47" s="278">
        <f t="shared" si="4"/>
        <v>400000</v>
      </c>
      <c r="M47" s="278">
        <f t="shared" si="5"/>
        <v>0</v>
      </c>
      <c r="N47" s="278">
        <f t="shared" si="6"/>
        <v>1000000</v>
      </c>
      <c r="O47" s="279">
        <f t="shared" si="7"/>
        <v>1450000</v>
      </c>
    </row>
    <row r="48" ht="43.5" customHeight="1" spans="1:15">
      <c r="A48" s="50">
        <v>5</v>
      </c>
      <c r="B48" s="51" t="s">
        <v>106</v>
      </c>
      <c r="C48" s="51" t="s">
        <v>52</v>
      </c>
      <c r="D48" s="51" t="s">
        <v>107</v>
      </c>
      <c r="E48" s="52"/>
      <c r="F48" s="95">
        <v>2000</v>
      </c>
      <c r="G48" s="95">
        <v>2000</v>
      </c>
      <c r="H48" s="95">
        <v>0</v>
      </c>
      <c r="I48" s="95">
        <v>4000</v>
      </c>
      <c r="J48" s="276"/>
      <c r="K48" s="277">
        <f t="shared" si="3"/>
        <v>100000</v>
      </c>
      <c r="L48" s="278">
        <f t="shared" si="4"/>
        <v>200000</v>
      </c>
      <c r="M48" s="278">
        <f t="shared" si="5"/>
        <v>0</v>
      </c>
      <c r="N48" s="278">
        <f t="shared" si="6"/>
        <v>2000000</v>
      </c>
      <c r="O48" s="279">
        <f t="shared" si="7"/>
        <v>2300000</v>
      </c>
    </row>
    <row r="49" ht="43.5" customHeight="1" spans="1:15">
      <c r="A49" s="50">
        <v>5</v>
      </c>
      <c r="B49" s="51" t="s">
        <v>108</v>
      </c>
      <c r="C49" s="51" t="s">
        <v>27</v>
      </c>
      <c r="D49" s="51" t="s">
        <v>109</v>
      </c>
      <c r="E49" s="52"/>
      <c r="F49" s="95">
        <v>1000</v>
      </c>
      <c r="G49" s="95">
        <v>2000</v>
      </c>
      <c r="H49" s="95">
        <v>1000</v>
      </c>
      <c r="I49" s="95">
        <v>1000</v>
      </c>
      <c r="J49" s="276"/>
      <c r="K49" s="277">
        <f t="shared" si="3"/>
        <v>50000</v>
      </c>
      <c r="L49" s="278">
        <f t="shared" si="4"/>
        <v>200000</v>
      </c>
      <c r="M49" s="278">
        <f t="shared" si="5"/>
        <v>200000</v>
      </c>
      <c r="N49" s="278">
        <f t="shared" si="6"/>
        <v>500000</v>
      </c>
      <c r="O49" s="279">
        <f t="shared" si="7"/>
        <v>950000</v>
      </c>
    </row>
    <row r="50" ht="43.5" customHeight="1" spans="1:15">
      <c r="A50" s="50">
        <v>5</v>
      </c>
      <c r="B50" s="51" t="s">
        <v>110</v>
      </c>
      <c r="C50" s="51" t="s">
        <v>27</v>
      </c>
      <c r="D50" s="51" t="s">
        <v>111</v>
      </c>
      <c r="E50" s="52"/>
      <c r="F50" s="95">
        <v>1000</v>
      </c>
      <c r="G50" s="95">
        <v>2000</v>
      </c>
      <c r="H50" s="95">
        <v>1000</v>
      </c>
      <c r="I50" s="95">
        <v>1000</v>
      </c>
      <c r="J50" s="276"/>
      <c r="K50" s="277">
        <f t="shared" si="3"/>
        <v>50000</v>
      </c>
      <c r="L50" s="278">
        <f t="shared" si="4"/>
        <v>200000</v>
      </c>
      <c r="M50" s="278">
        <f t="shared" si="5"/>
        <v>200000</v>
      </c>
      <c r="N50" s="278">
        <f t="shared" si="6"/>
        <v>500000</v>
      </c>
      <c r="O50" s="279">
        <f t="shared" si="7"/>
        <v>950000</v>
      </c>
    </row>
    <row r="51" ht="43.5" customHeight="1" spans="1:15">
      <c r="A51" s="50">
        <v>6</v>
      </c>
      <c r="B51" s="51" t="s">
        <v>112</v>
      </c>
      <c r="C51" s="51" t="s">
        <v>22</v>
      </c>
      <c r="D51" s="51" t="s">
        <v>113</v>
      </c>
      <c r="E51" s="52"/>
      <c r="F51" s="95">
        <v>1000</v>
      </c>
      <c r="G51" s="95">
        <v>2000</v>
      </c>
      <c r="H51" s="95">
        <v>1000</v>
      </c>
      <c r="I51" s="95">
        <v>1600</v>
      </c>
      <c r="J51" s="276"/>
      <c r="K51" s="277">
        <f t="shared" si="3"/>
        <v>50000</v>
      </c>
      <c r="L51" s="278">
        <f t="shared" si="4"/>
        <v>200000</v>
      </c>
      <c r="M51" s="278">
        <f t="shared" si="5"/>
        <v>200000</v>
      </c>
      <c r="N51" s="278">
        <f t="shared" si="6"/>
        <v>800000</v>
      </c>
      <c r="O51" s="279">
        <f t="shared" si="7"/>
        <v>1250000</v>
      </c>
    </row>
    <row r="52" ht="43.5" customHeight="1" spans="1:15">
      <c r="A52" s="50">
        <v>6</v>
      </c>
      <c r="B52" s="51" t="s">
        <v>114</v>
      </c>
      <c r="C52" s="51" t="s">
        <v>27</v>
      </c>
      <c r="D52" s="51" t="s">
        <v>115</v>
      </c>
      <c r="E52" s="52"/>
      <c r="F52" s="95">
        <v>1000</v>
      </c>
      <c r="G52" s="95">
        <v>3000</v>
      </c>
      <c r="H52" s="95">
        <v>0</v>
      </c>
      <c r="I52" s="95">
        <v>800</v>
      </c>
      <c r="J52" s="276"/>
      <c r="K52" s="277">
        <f t="shared" si="3"/>
        <v>50000</v>
      </c>
      <c r="L52" s="278">
        <f t="shared" si="4"/>
        <v>300000</v>
      </c>
      <c r="M52" s="278">
        <f t="shared" si="5"/>
        <v>0</v>
      </c>
      <c r="N52" s="278">
        <f t="shared" si="6"/>
        <v>400000</v>
      </c>
      <c r="O52" s="279">
        <f t="shared" si="7"/>
        <v>750000</v>
      </c>
    </row>
    <row r="53" ht="43.5" customHeight="1" spans="1:15">
      <c r="A53" s="50">
        <v>6</v>
      </c>
      <c r="B53" s="51" t="s">
        <v>116</v>
      </c>
      <c r="C53" s="51" t="s">
        <v>27</v>
      </c>
      <c r="D53" s="51" t="s">
        <v>117</v>
      </c>
      <c r="E53" s="52"/>
      <c r="F53" s="95">
        <v>1000</v>
      </c>
      <c r="G53" s="95">
        <v>1500</v>
      </c>
      <c r="H53" s="95">
        <v>0</v>
      </c>
      <c r="I53" s="95">
        <v>600</v>
      </c>
      <c r="J53" s="276"/>
      <c r="K53" s="277">
        <f t="shared" si="3"/>
        <v>50000</v>
      </c>
      <c r="L53" s="278">
        <f t="shared" si="4"/>
        <v>150000</v>
      </c>
      <c r="M53" s="278">
        <f t="shared" si="5"/>
        <v>0</v>
      </c>
      <c r="N53" s="278">
        <f t="shared" si="6"/>
        <v>300000</v>
      </c>
      <c r="O53" s="279">
        <f t="shared" si="7"/>
        <v>500000</v>
      </c>
    </row>
    <row r="54" ht="43.5" customHeight="1" spans="1:15">
      <c r="A54" s="50">
        <v>6</v>
      </c>
      <c r="B54" s="51" t="s">
        <v>118</v>
      </c>
      <c r="C54" s="51" t="s">
        <v>27</v>
      </c>
      <c r="D54" s="51" t="s">
        <v>119</v>
      </c>
      <c r="E54" s="52"/>
      <c r="F54" s="95">
        <v>1000</v>
      </c>
      <c r="G54" s="95">
        <v>3000</v>
      </c>
      <c r="H54" s="95">
        <v>0</v>
      </c>
      <c r="I54" s="95">
        <v>800</v>
      </c>
      <c r="J54" s="276"/>
      <c r="K54" s="277">
        <f t="shared" si="3"/>
        <v>50000</v>
      </c>
      <c r="L54" s="278">
        <f t="shared" si="4"/>
        <v>300000</v>
      </c>
      <c r="M54" s="278">
        <f t="shared" si="5"/>
        <v>0</v>
      </c>
      <c r="N54" s="278">
        <f t="shared" si="6"/>
        <v>400000</v>
      </c>
      <c r="O54" s="279">
        <f t="shared" si="7"/>
        <v>750000</v>
      </c>
    </row>
    <row r="55" ht="43.5" customHeight="1" spans="1:15">
      <c r="A55" s="50">
        <v>6</v>
      </c>
      <c r="B55" s="51" t="s">
        <v>120</v>
      </c>
      <c r="C55" s="51" t="s">
        <v>27</v>
      </c>
      <c r="D55" s="51" t="s">
        <v>121</v>
      </c>
      <c r="E55" s="52"/>
      <c r="F55" s="95">
        <v>1000</v>
      </c>
      <c r="G55" s="95">
        <v>3000</v>
      </c>
      <c r="H55" s="95">
        <v>0</v>
      </c>
      <c r="I55" s="95">
        <v>800</v>
      </c>
      <c r="J55" s="276"/>
      <c r="K55" s="277">
        <f t="shared" si="3"/>
        <v>50000</v>
      </c>
      <c r="L55" s="278">
        <f t="shared" si="4"/>
        <v>300000</v>
      </c>
      <c r="M55" s="278">
        <f t="shared" si="5"/>
        <v>0</v>
      </c>
      <c r="N55" s="278">
        <f t="shared" si="6"/>
        <v>400000</v>
      </c>
      <c r="O55" s="279">
        <f t="shared" si="7"/>
        <v>750000</v>
      </c>
    </row>
    <row r="56" ht="43.5" customHeight="1" spans="1:15">
      <c r="A56" s="50">
        <v>7</v>
      </c>
      <c r="B56" s="51" t="s">
        <v>122</v>
      </c>
      <c r="C56" s="51" t="s">
        <v>22</v>
      </c>
      <c r="D56" s="51" t="s">
        <v>123</v>
      </c>
      <c r="E56" s="52"/>
      <c r="F56" s="95">
        <v>1000</v>
      </c>
      <c r="G56" s="95">
        <v>4000</v>
      </c>
      <c r="H56" s="95">
        <v>0</v>
      </c>
      <c r="I56" s="95">
        <v>1000</v>
      </c>
      <c r="J56" s="276"/>
      <c r="K56" s="277">
        <f t="shared" si="3"/>
        <v>50000</v>
      </c>
      <c r="L56" s="278">
        <f t="shared" si="4"/>
        <v>400000</v>
      </c>
      <c r="M56" s="278">
        <f t="shared" si="5"/>
        <v>0</v>
      </c>
      <c r="N56" s="278">
        <f t="shared" si="6"/>
        <v>500000</v>
      </c>
      <c r="O56" s="279">
        <f t="shared" si="7"/>
        <v>950000</v>
      </c>
    </row>
    <row r="57" ht="43.5" customHeight="1" spans="1:15">
      <c r="A57" s="50">
        <v>7</v>
      </c>
      <c r="B57" s="51" t="s">
        <v>124</v>
      </c>
      <c r="C57" s="51" t="s">
        <v>22</v>
      </c>
      <c r="D57" s="51" t="s">
        <v>125</v>
      </c>
      <c r="E57" s="52"/>
      <c r="F57" s="95">
        <v>1000</v>
      </c>
      <c r="G57" s="95">
        <v>4000</v>
      </c>
      <c r="H57" s="95">
        <v>0</v>
      </c>
      <c r="I57" s="95">
        <v>2000</v>
      </c>
      <c r="J57" s="276"/>
      <c r="K57" s="277">
        <f t="shared" si="3"/>
        <v>50000</v>
      </c>
      <c r="L57" s="278">
        <f t="shared" si="4"/>
        <v>400000</v>
      </c>
      <c r="M57" s="278">
        <f t="shared" si="5"/>
        <v>0</v>
      </c>
      <c r="N57" s="278">
        <f t="shared" si="6"/>
        <v>1000000</v>
      </c>
      <c r="O57" s="279">
        <f t="shared" si="7"/>
        <v>1450000</v>
      </c>
    </row>
    <row r="58" ht="43.5" customHeight="1" spans="1:15">
      <c r="A58" s="50">
        <v>7</v>
      </c>
      <c r="B58" s="51" t="s">
        <v>126</v>
      </c>
      <c r="C58" s="51" t="s">
        <v>22</v>
      </c>
      <c r="D58" s="51" t="s">
        <v>127</v>
      </c>
      <c r="E58" s="52"/>
      <c r="F58" s="95">
        <v>1000</v>
      </c>
      <c r="G58" s="95">
        <v>3000</v>
      </c>
      <c r="H58" s="95">
        <v>0</v>
      </c>
      <c r="I58" s="95">
        <v>800</v>
      </c>
      <c r="J58" s="276"/>
      <c r="K58" s="277">
        <f t="shared" si="3"/>
        <v>50000</v>
      </c>
      <c r="L58" s="278">
        <f t="shared" si="4"/>
        <v>300000</v>
      </c>
      <c r="M58" s="278">
        <f t="shared" si="5"/>
        <v>0</v>
      </c>
      <c r="N58" s="278">
        <f t="shared" si="6"/>
        <v>400000</v>
      </c>
      <c r="O58" s="279">
        <f t="shared" si="7"/>
        <v>750000</v>
      </c>
    </row>
    <row r="59" ht="43.5" customHeight="1" spans="1:15">
      <c r="A59" s="50">
        <v>7</v>
      </c>
      <c r="B59" s="51" t="s">
        <v>128</v>
      </c>
      <c r="C59" s="51" t="s">
        <v>22</v>
      </c>
      <c r="D59" s="51" t="s">
        <v>129</v>
      </c>
      <c r="E59" s="52"/>
      <c r="F59" s="95">
        <v>1000</v>
      </c>
      <c r="G59" s="95">
        <v>3000</v>
      </c>
      <c r="H59" s="95">
        <v>0</v>
      </c>
      <c r="I59" s="95">
        <v>800</v>
      </c>
      <c r="J59" s="276"/>
      <c r="K59" s="277">
        <f t="shared" si="3"/>
        <v>50000</v>
      </c>
      <c r="L59" s="278">
        <f t="shared" si="4"/>
        <v>300000</v>
      </c>
      <c r="M59" s="278">
        <f t="shared" si="5"/>
        <v>0</v>
      </c>
      <c r="N59" s="278">
        <f t="shared" si="6"/>
        <v>400000</v>
      </c>
      <c r="O59" s="279">
        <f t="shared" si="7"/>
        <v>750000</v>
      </c>
    </row>
    <row r="60" ht="43.5" customHeight="1" spans="1:15">
      <c r="A60" s="50">
        <v>7</v>
      </c>
      <c r="B60" s="51" t="s">
        <v>130</v>
      </c>
      <c r="C60" s="51" t="s">
        <v>27</v>
      </c>
      <c r="D60" s="51" t="s">
        <v>131</v>
      </c>
      <c r="E60" s="52"/>
      <c r="F60" s="95">
        <v>1000</v>
      </c>
      <c r="G60" s="95">
        <v>4000</v>
      </c>
      <c r="H60" s="95">
        <v>0</v>
      </c>
      <c r="I60" s="95">
        <v>1000</v>
      </c>
      <c r="J60" s="276"/>
      <c r="K60" s="277">
        <f t="shared" si="3"/>
        <v>50000</v>
      </c>
      <c r="L60" s="278">
        <f t="shared" si="4"/>
        <v>400000</v>
      </c>
      <c r="M60" s="278">
        <f t="shared" si="5"/>
        <v>0</v>
      </c>
      <c r="N60" s="278">
        <f t="shared" si="6"/>
        <v>500000</v>
      </c>
      <c r="O60" s="279">
        <f t="shared" si="7"/>
        <v>950000</v>
      </c>
    </row>
    <row r="61" ht="43.5" customHeight="1" spans="1:15">
      <c r="A61" s="50">
        <v>7</v>
      </c>
      <c r="B61" s="51" t="s">
        <v>132</v>
      </c>
      <c r="C61" s="51" t="s">
        <v>27</v>
      </c>
      <c r="D61" s="51" t="s">
        <v>133</v>
      </c>
      <c r="E61" s="52"/>
      <c r="F61" s="95">
        <v>1000</v>
      </c>
      <c r="G61" s="95">
        <v>3000</v>
      </c>
      <c r="H61" s="95">
        <v>0</v>
      </c>
      <c r="I61" s="95">
        <v>800</v>
      </c>
      <c r="J61" s="276"/>
      <c r="K61" s="277">
        <f t="shared" si="3"/>
        <v>50000</v>
      </c>
      <c r="L61" s="278">
        <f t="shared" si="4"/>
        <v>300000</v>
      </c>
      <c r="M61" s="278">
        <f t="shared" si="5"/>
        <v>0</v>
      </c>
      <c r="N61" s="278">
        <f t="shared" si="6"/>
        <v>400000</v>
      </c>
      <c r="O61" s="279">
        <f t="shared" si="7"/>
        <v>750000</v>
      </c>
    </row>
    <row r="62" ht="43.5" customHeight="1" spans="1:15">
      <c r="A62" s="50">
        <v>7</v>
      </c>
      <c r="B62" s="51" t="s">
        <v>134</v>
      </c>
      <c r="C62" s="51" t="s">
        <v>52</v>
      </c>
      <c r="D62" s="51" t="s">
        <v>135</v>
      </c>
      <c r="E62" s="52"/>
      <c r="F62" s="95">
        <v>1000</v>
      </c>
      <c r="G62" s="95">
        <v>4000</v>
      </c>
      <c r="H62" s="95">
        <v>0</v>
      </c>
      <c r="I62" s="95">
        <v>1000</v>
      </c>
      <c r="J62" s="276"/>
      <c r="K62" s="277">
        <f t="shared" si="3"/>
        <v>50000</v>
      </c>
      <c r="L62" s="278">
        <f t="shared" si="4"/>
        <v>400000</v>
      </c>
      <c r="M62" s="278">
        <f t="shared" si="5"/>
        <v>0</v>
      </c>
      <c r="N62" s="278">
        <f t="shared" si="6"/>
        <v>500000</v>
      </c>
      <c r="O62" s="279">
        <f t="shared" si="7"/>
        <v>950000</v>
      </c>
    </row>
    <row r="63" ht="43.5" customHeight="1" spans="1:15">
      <c r="A63" s="50">
        <v>7</v>
      </c>
      <c r="B63" s="51" t="s">
        <v>136</v>
      </c>
      <c r="C63" s="51" t="s">
        <v>52</v>
      </c>
      <c r="D63" s="51" t="s">
        <v>137</v>
      </c>
      <c r="E63" s="52"/>
      <c r="F63" s="95">
        <v>1000</v>
      </c>
      <c r="G63" s="95">
        <v>3000</v>
      </c>
      <c r="H63" s="95">
        <v>0</v>
      </c>
      <c r="I63" s="95">
        <v>800</v>
      </c>
      <c r="J63" s="276"/>
      <c r="K63" s="277">
        <f t="shared" si="3"/>
        <v>50000</v>
      </c>
      <c r="L63" s="278">
        <f t="shared" si="4"/>
        <v>300000</v>
      </c>
      <c r="M63" s="278">
        <f t="shared" si="5"/>
        <v>0</v>
      </c>
      <c r="N63" s="278">
        <f t="shared" si="6"/>
        <v>400000</v>
      </c>
      <c r="O63" s="279">
        <f t="shared" si="7"/>
        <v>750000</v>
      </c>
    </row>
    <row r="64" ht="43.5" customHeight="1" spans="1:15">
      <c r="A64" s="50">
        <v>7</v>
      </c>
      <c r="B64" s="51" t="s">
        <v>138</v>
      </c>
      <c r="C64" s="51" t="s">
        <v>52</v>
      </c>
      <c r="D64" s="51" t="s">
        <v>139</v>
      </c>
      <c r="E64" s="52"/>
      <c r="F64" s="95">
        <v>1000</v>
      </c>
      <c r="G64" s="95">
        <v>1500</v>
      </c>
      <c r="H64" s="95">
        <v>0</v>
      </c>
      <c r="I64" s="95">
        <v>600</v>
      </c>
      <c r="J64" s="276"/>
      <c r="K64" s="277">
        <f t="shared" si="3"/>
        <v>50000</v>
      </c>
      <c r="L64" s="278">
        <f t="shared" si="4"/>
        <v>150000</v>
      </c>
      <c r="M64" s="278">
        <f t="shared" si="5"/>
        <v>0</v>
      </c>
      <c r="N64" s="278">
        <f t="shared" si="6"/>
        <v>300000</v>
      </c>
      <c r="O64" s="279">
        <f t="shared" si="7"/>
        <v>500000</v>
      </c>
    </row>
    <row r="65" ht="43.5" customHeight="1" spans="1:15">
      <c r="A65" s="50">
        <v>8</v>
      </c>
      <c r="B65" s="51" t="s">
        <v>140</v>
      </c>
      <c r="C65" s="51" t="s">
        <v>22</v>
      </c>
      <c r="D65" s="51" t="s">
        <v>141</v>
      </c>
      <c r="E65" s="52"/>
      <c r="F65" s="95">
        <v>1000</v>
      </c>
      <c r="G65" s="95">
        <v>3000</v>
      </c>
      <c r="H65" s="95">
        <v>0</v>
      </c>
      <c r="I65" s="95">
        <v>800</v>
      </c>
      <c r="J65" s="276"/>
      <c r="K65" s="277">
        <f t="shared" si="3"/>
        <v>50000</v>
      </c>
      <c r="L65" s="278">
        <f t="shared" si="4"/>
        <v>300000</v>
      </c>
      <c r="M65" s="278">
        <f t="shared" si="5"/>
        <v>0</v>
      </c>
      <c r="N65" s="278">
        <f t="shared" si="6"/>
        <v>400000</v>
      </c>
      <c r="O65" s="279">
        <f t="shared" si="7"/>
        <v>750000</v>
      </c>
    </row>
    <row r="66" ht="43.5" customHeight="1" spans="1:15">
      <c r="A66" s="50">
        <v>8</v>
      </c>
      <c r="B66" s="51" t="s">
        <v>142</v>
      </c>
      <c r="C66" s="51" t="s">
        <v>22</v>
      </c>
      <c r="D66" s="51" t="s">
        <v>143</v>
      </c>
      <c r="E66" s="52"/>
      <c r="F66" s="95">
        <v>1000</v>
      </c>
      <c r="G66" s="95">
        <v>3000</v>
      </c>
      <c r="H66" s="95">
        <v>0</v>
      </c>
      <c r="I66" s="95">
        <v>800</v>
      </c>
      <c r="J66" s="276"/>
      <c r="K66" s="277">
        <f t="shared" si="3"/>
        <v>50000</v>
      </c>
      <c r="L66" s="278">
        <f t="shared" si="4"/>
        <v>300000</v>
      </c>
      <c r="M66" s="278">
        <f t="shared" si="5"/>
        <v>0</v>
      </c>
      <c r="N66" s="278">
        <f t="shared" si="6"/>
        <v>400000</v>
      </c>
      <c r="O66" s="279">
        <f t="shared" si="7"/>
        <v>750000</v>
      </c>
    </row>
    <row r="67" ht="43.5" customHeight="1" spans="1:15">
      <c r="A67" s="50">
        <v>8</v>
      </c>
      <c r="B67" s="51" t="s">
        <v>144</v>
      </c>
      <c r="C67" s="51" t="s">
        <v>27</v>
      </c>
      <c r="D67" s="51" t="s">
        <v>145</v>
      </c>
      <c r="E67" s="52"/>
      <c r="F67" s="95">
        <v>1000</v>
      </c>
      <c r="G67" s="95">
        <v>1500</v>
      </c>
      <c r="H67" s="95">
        <v>0</v>
      </c>
      <c r="I67" s="95">
        <v>600</v>
      </c>
      <c r="J67" s="276"/>
      <c r="K67" s="277">
        <f t="shared" si="3"/>
        <v>50000</v>
      </c>
      <c r="L67" s="278">
        <f t="shared" si="4"/>
        <v>150000</v>
      </c>
      <c r="M67" s="278">
        <f t="shared" si="5"/>
        <v>0</v>
      </c>
      <c r="N67" s="278">
        <f t="shared" si="6"/>
        <v>300000</v>
      </c>
      <c r="O67" s="279">
        <f t="shared" si="7"/>
        <v>500000</v>
      </c>
    </row>
    <row r="68" ht="43.5" customHeight="1" spans="1:15">
      <c r="A68" s="50">
        <v>8</v>
      </c>
      <c r="B68" s="51" t="s">
        <v>146</v>
      </c>
      <c r="C68" s="51" t="s">
        <v>27</v>
      </c>
      <c r="D68" s="51" t="s">
        <v>147</v>
      </c>
      <c r="E68" s="52"/>
      <c r="F68" s="95">
        <v>1000</v>
      </c>
      <c r="G68" s="95">
        <v>3000</v>
      </c>
      <c r="H68" s="95">
        <v>0</v>
      </c>
      <c r="I68" s="95">
        <v>800</v>
      </c>
      <c r="J68" s="276"/>
      <c r="K68" s="277">
        <f t="shared" si="3"/>
        <v>50000</v>
      </c>
      <c r="L68" s="278">
        <f t="shared" si="4"/>
        <v>300000</v>
      </c>
      <c r="M68" s="278">
        <f t="shared" si="5"/>
        <v>0</v>
      </c>
      <c r="N68" s="278">
        <f t="shared" si="6"/>
        <v>400000</v>
      </c>
      <c r="O68" s="279">
        <f t="shared" si="7"/>
        <v>750000</v>
      </c>
    </row>
    <row r="69" ht="43.5" customHeight="1" spans="1:15">
      <c r="A69" s="50">
        <v>8</v>
      </c>
      <c r="B69" s="51" t="s">
        <v>148</v>
      </c>
      <c r="C69" s="51" t="s">
        <v>27</v>
      </c>
      <c r="D69" s="51" t="s">
        <v>149</v>
      </c>
      <c r="E69" s="52"/>
      <c r="F69" s="95">
        <v>1000</v>
      </c>
      <c r="G69" s="95">
        <v>4000</v>
      </c>
      <c r="H69" s="95">
        <v>0</v>
      </c>
      <c r="I69" s="95">
        <v>1000</v>
      </c>
      <c r="J69" s="276"/>
      <c r="K69" s="277">
        <f t="shared" si="3"/>
        <v>50000</v>
      </c>
      <c r="L69" s="278">
        <f t="shared" si="4"/>
        <v>400000</v>
      </c>
      <c r="M69" s="278">
        <f t="shared" si="5"/>
        <v>0</v>
      </c>
      <c r="N69" s="278">
        <f t="shared" si="6"/>
        <v>500000</v>
      </c>
      <c r="O69" s="279">
        <f t="shared" si="7"/>
        <v>950000</v>
      </c>
    </row>
    <row r="70" ht="43.5" customHeight="1" spans="1:15">
      <c r="A70" s="50">
        <v>9</v>
      </c>
      <c r="B70" s="51" t="s">
        <v>150</v>
      </c>
      <c r="C70" s="51" t="s">
        <v>22</v>
      </c>
      <c r="D70" s="51" t="s">
        <v>151</v>
      </c>
      <c r="E70" s="52"/>
      <c r="F70" s="95">
        <v>1000</v>
      </c>
      <c r="G70" s="95">
        <v>3000</v>
      </c>
      <c r="H70" s="95">
        <v>0</v>
      </c>
      <c r="I70" s="95">
        <v>800</v>
      </c>
      <c r="J70" s="276"/>
      <c r="K70" s="277">
        <f t="shared" si="3"/>
        <v>50000</v>
      </c>
      <c r="L70" s="278">
        <f t="shared" si="4"/>
        <v>300000</v>
      </c>
      <c r="M70" s="278">
        <f t="shared" si="5"/>
        <v>0</v>
      </c>
      <c r="N70" s="278">
        <f t="shared" si="6"/>
        <v>400000</v>
      </c>
      <c r="O70" s="279">
        <f t="shared" si="7"/>
        <v>750000</v>
      </c>
    </row>
    <row r="71" ht="43.5" customHeight="1" spans="1:15">
      <c r="A71" s="50">
        <v>9</v>
      </c>
      <c r="B71" s="51" t="s">
        <v>152</v>
      </c>
      <c r="C71" s="51" t="s">
        <v>22</v>
      </c>
      <c r="D71" s="51" t="s">
        <v>153</v>
      </c>
      <c r="E71" s="52"/>
      <c r="F71" s="95">
        <v>1000</v>
      </c>
      <c r="G71" s="95">
        <v>1500</v>
      </c>
      <c r="H71" s="95">
        <v>0</v>
      </c>
      <c r="I71" s="95">
        <v>600</v>
      </c>
      <c r="J71" s="276"/>
      <c r="K71" s="277">
        <f t="shared" si="3"/>
        <v>50000</v>
      </c>
      <c r="L71" s="278">
        <f t="shared" si="4"/>
        <v>150000</v>
      </c>
      <c r="M71" s="278">
        <f t="shared" si="5"/>
        <v>0</v>
      </c>
      <c r="N71" s="278">
        <f t="shared" si="6"/>
        <v>300000</v>
      </c>
      <c r="O71" s="279">
        <f t="shared" si="7"/>
        <v>500000</v>
      </c>
    </row>
    <row r="72" ht="43.5" customHeight="1" spans="1:15">
      <c r="A72" s="50">
        <v>9</v>
      </c>
      <c r="B72" s="51" t="s">
        <v>154</v>
      </c>
      <c r="C72" s="51" t="s">
        <v>22</v>
      </c>
      <c r="D72" s="51" t="s">
        <v>155</v>
      </c>
      <c r="E72" s="52"/>
      <c r="F72" s="95">
        <v>1000</v>
      </c>
      <c r="G72" s="95">
        <v>4000</v>
      </c>
      <c r="H72" s="95">
        <v>0</v>
      </c>
      <c r="I72" s="95">
        <v>1000</v>
      </c>
      <c r="J72" s="276"/>
      <c r="K72" s="277">
        <f t="shared" ref="K72:K135" si="8">F72*50</f>
        <v>50000</v>
      </c>
      <c r="L72" s="278">
        <f t="shared" ref="L72:L135" si="9">G72*100</f>
        <v>400000</v>
      </c>
      <c r="M72" s="278">
        <f t="shared" ref="M72:M135" si="10">H72*200</f>
        <v>0</v>
      </c>
      <c r="N72" s="278">
        <f t="shared" ref="N72:N135" si="11">I72*500</f>
        <v>500000</v>
      </c>
      <c r="O72" s="279">
        <f t="shared" ref="O72:O135" si="12">SUM(K72:N72)</f>
        <v>950000</v>
      </c>
    </row>
    <row r="73" ht="43.5" customHeight="1" spans="1:15">
      <c r="A73" s="50">
        <v>9</v>
      </c>
      <c r="B73" s="51" t="s">
        <v>156</v>
      </c>
      <c r="C73" s="51" t="s">
        <v>22</v>
      </c>
      <c r="D73" s="51" t="s">
        <v>157</v>
      </c>
      <c r="E73" s="52"/>
      <c r="F73" s="95">
        <v>1000</v>
      </c>
      <c r="G73" s="95">
        <v>4000</v>
      </c>
      <c r="H73" s="95">
        <v>0</v>
      </c>
      <c r="I73" s="95">
        <v>1000</v>
      </c>
      <c r="J73" s="276"/>
      <c r="K73" s="277">
        <f t="shared" si="8"/>
        <v>50000</v>
      </c>
      <c r="L73" s="278">
        <f t="shared" si="9"/>
        <v>400000</v>
      </c>
      <c r="M73" s="278">
        <f t="shared" si="10"/>
        <v>0</v>
      </c>
      <c r="N73" s="278">
        <f t="shared" si="11"/>
        <v>500000</v>
      </c>
      <c r="O73" s="279">
        <f t="shared" si="12"/>
        <v>950000</v>
      </c>
    </row>
    <row r="74" ht="43.5" customHeight="1" spans="1:15">
      <c r="A74" s="50">
        <v>9</v>
      </c>
      <c r="B74" s="51" t="s">
        <v>158</v>
      </c>
      <c r="C74" s="51" t="s">
        <v>27</v>
      </c>
      <c r="D74" s="51" t="s">
        <v>159</v>
      </c>
      <c r="E74" s="52"/>
      <c r="F74" s="95">
        <v>1000</v>
      </c>
      <c r="G74" s="95">
        <v>3000</v>
      </c>
      <c r="H74" s="95">
        <v>0</v>
      </c>
      <c r="I74" s="95">
        <v>800</v>
      </c>
      <c r="J74" s="276"/>
      <c r="K74" s="277">
        <f t="shared" si="8"/>
        <v>50000</v>
      </c>
      <c r="L74" s="278">
        <f t="shared" si="9"/>
        <v>300000</v>
      </c>
      <c r="M74" s="278">
        <f t="shared" si="10"/>
        <v>0</v>
      </c>
      <c r="N74" s="278">
        <f t="shared" si="11"/>
        <v>400000</v>
      </c>
      <c r="O74" s="279">
        <f t="shared" si="12"/>
        <v>750000</v>
      </c>
    </row>
    <row r="75" ht="43.5" customHeight="1" spans="1:15">
      <c r="A75" s="50">
        <v>9</v>
      </c>
      <c r="B75" s="51" t="s">
        <v>160</v>
      </c>
      <c r="C75" s="51" t="s">
        <v>27</v>
      </c>
      <c r="D75" s="51" t="s">
        <v>161</v>
      </c>
      <c r="E75" s="52"/>
      <c r="F75" s="95">
        <v>1000</v>
      </c>
      <c r="G75" s="95">
        <v>3000</v>
      </c>
      <c r="H75" s="95">
        <v>0</v>
      </c>
      <c r="I75" s="95">
        <v>800</v>
      </c>
      <c r="J75" s="276"/>
      <c r="K75" s="277">
        <f t="shared" si="8"/>
        <v>50000</v>
      </c>
      <c r="L75" s="278">
        <f t="shared" si="9"/>
        <v>300000</v>
      </c>
      <c r="M75" s="278">
        <f t="shared" si="10"/>
        <v>0</v>
      </c>
      <c r="N75" s="278">
        <f t="shared" si="11"/>
        <v>400000</v>
      </c>
      <c r="O75" s="279">
        <f t="shared" si="12"/>
        <v>750000</v>
      </c>
    </row>
    <row r="76" ht="43.5" customHeight="1" spans="1:15">
      <c r="A76" s="50">
        <v>9</v>
      </c>
      <c r="B76" s="51" t="s">
        <v>162</v>
      </c>
      <c r="C76" s="51" t="s">
        <v>27</v>
      </c>
      <c r="D76" s="51" t="s">
        <v>163</v>
      </c>
      <c r="E76" s="52"/>
      <c r="F76" s="95">
        <v>1000</v>
      </c>
      <c r="G76" s="95">
        <v>3000</v>
      </c>
      <c r="H76" s="95">
        <v>0</v>
      </c>
      <c r="I76" s="95">
        <v>800</v>
      </c>
      <c r="J76" s="276"/>
      <c r="K76" s="277">
        <f t="shared" si="8"/>
        <v>50000</v>
      </c>
      <c r="L76" s="278">
        <f t="shared" si="9"/>
        <v>300000</v>
      </c>
      <c r="M76" s="278">
        <f t="shared" si="10"/>
        <v>0</v>
      </c>
      <c r="N76" s="278">
        <f t="shared" si="11"/>
        <v>400000</v>
      </c>
      <c r="O76" s="279">
        <f t="shared" si="12"/>
        <v>750000</v>
      </c>
    </row>
    <row r="77" ht="43.5" customHeight="1" spans="1:15">
      <c r="A77" s="50">
        <v>9</v>
      </c>
      <c r="B77" s="51" t="s">
        <v>164</v>
      </c>
      <c r="C77" s="51" t="s">
        <v>27</v>
      </c>
      <c r="D77" s="51" t="s">
        <v>165</v>
      </c>
      <c r="E77" s="52"/>
      <c r="F77" s="95">
        <v>1000</v>
      </c>
      <c r="G77" s="95">
        <v>3000</v>
      </c>
      <c r="H77" s="95">
        <v>0</v>
      </c>
      <c r="I77" s="95">
        <v>800</v>
      </c>
      <c r="J77" s="276"/>
      <c r="K77" s="277">
        <f t="shared" si="8"/>
        <v>50000</v>
      </c>
      <c r="L77" s="278">
        <f t="shared" si="9"/>
        <v>300000</v>
      </c>
      <c r="M77" s="278">
        <f t="shared" si="10"/>
        <v>0</v>
      </c>
      <c r="N77" s="278">
        <f t="shared" si="11"/>
        <v>400000</v>
      </c>
      <c r="O77" s="279">
        <f t="shared" si="12"/>
        <v>750000</v>
      </c>
    </row>
    <row r="78" ht="43.5" customHeight="1" spans="1:15">
      <c r="A78" s="50">
        <v>10</v>
      </c>
      <c r="B78" s="51" t="s">
        <v>166</v>
      </c>
      <c r="C78" s="51" t="s">
        <v>22</v>
      </c>
      <c r="D78" s="51" t="s">
        <v>167</v>
      </c>
      <c r="E78" s="52"/>
      <c r="F78" s="95">
        <v>1000</v>
      </c>
      <c r="G78" s="95">
        <v>4000</v>
      </c>
      <c r="H78" s="95">
        <v>0</v>
      </c>
      <c r="I78" s="95">
        <v>1000</v>
      </c>
      <c r="J78" s="276"/>
      <c r="K78" s="277">
        <f t="shared" si="8"/>
        <v>50000</v>
      </c>
      <c r="L78" s="278">
        <f t="shared" si="9"/>
        <v>400000</v>
      </c>
      <c r="M78" s="278">
        <f t="shared" si="10"/>
        <v>0</v>
      </c>
      <c r="N78" s="278">
        <f t="shared" si="11"/>
        <v>500000</v>
      </c>
      <c r="O78" s="279">
        <f t="shared" si="12"/>
        <v>950000</v>
      </c>
    </row>
    <row r="79" ht="43.5" customHeight="1" spans="1:15">
      <c r="A79" s="50">
        <v>10</v>
      </c>
      <c r="B79" s="51" t="s">
        <v>168</v>
      </c>
      <c r="C79" s="51" t="s">
        <v>27</v>
      </c>
      <c r="D79" s="51" t="s">
        <v>169</v>
      </c>
      <c r="E79" s="52"/>
      <c r="F79" s="95">
        <v>1000</v>
      </c>
      <c r="G79" s="95">
        <v>4000</v>
      </c>
      <c r="H79" s="95">
        <v>0</v>
      </c>
      <c r="I79" s="95">
        <v>1000</v>
      </c>
      <c r="J79" s="276"/>
      <c r="K79" s="277">
        <f t="shared" si="8"/>
        <v>50000</v>
      </c>
      <c r="L79" s="278">
        <f t="shared" si="9"/>
        <v>400000</v>
      </c>
      <c r="M79" s="278">
        <f t="shared" si="10"/>
        <v>0</v>
      </c>
      <c r="N79" s="278">
        <f t="shared" si="11"/>
        <v>500000</v>
      </c>
      <c r="O79" s="279">
        <f t="shared" si="12"/>
        <v>950000</v>
      </c>
    </row>
    <row r="80" ht="43.5" customHeight="1" spans="1:15">
      <c r="A80" s="50">
        <v>10</v>
      </c>
      <c r="B80" s="51" t="s">
        <v>170</v>
      </c>
      <c r="C80" s="51" t="s">
        <v>27</v>
      </c>
      <c r="D80" s="51" t="s">
        <v>171</v>
      </c>
      <c r="E80" s="52"/>
      <c r="F80" s="95">
        <v>1000</v>
      </c>
      <c r="G80" s="95">
        <v>4000</v>
      </c>
      <c r="H80" s="95">
        <v>0</v>
      </c>
      <c r="I80" s="95">
        <v>1000</v>
      </c>
      <c r="J80" s="276"/>
      <c r="K80" s="277">
        <f t="shared" si="8"/>
        <v>50000</v>
      </c>
      <c r="L80" s="278">
        <f t="shared" si="9"/>
        <v>400000</v>
      </c>
      <c r="M80" s="278">
        <f t="shared" si="10"/>
        <v>0</v>
      </c>
      <c r="N80" s="278">
        <f t="shared" si="11"/>
        <v>500000</v>
      </c>
      <c r="O80" s="279">
        <f t="shared" si="12"/>
        <v>950000</v>
      </c>
    </row>
    <row r="81" ht="43.5" customHeight="1" spans="1:15">
      <c r="A81" s="50">
        <v>10</v>
      </c>
      <c r="B81" s="51" t="s">
        <v>172</v>
      </c>
      <c r="C81" s="51" t="s">
        <v>27</v>
      </c>
      <c r="D81" s="51" t="s">
        <v>173</v>
      </c>
      <c r="E81" s="52"/>
      <c r="F81" s="95">
        <v>1000</v>
      </c>
      <c r="G81" s="95">
        <v>3000</v>
      </c>
      <c r="H81" s="95">
        <v>0</v>
      </c>
      <c r="I81" s="95">
        <v>800</v>
      </c>
      <c r="J81" s="276"/>
      <c r="K81" s="277">
        <f t="shared" si="8"/>
        <v>50000</v>
      </c>
      <c r="L81" s="278">
        <f t="shared" si="9"/>
        <v>300000</v>
      </c>
      <c r="M81" s="278">
        <f t="shared" si="10"/>
        <v>0</v>
      </c>
      <c r="N81" s="278">
        <f t="shared" si="11"/>
        <v>400000</v>
      </c>
      <c r="O81" s="279">
        <f t="shared" si="12"/>
        <v>750000</v>
      </c>
    </row>
    <row r="82" ht="43.5" customHeight="1" spans="1:15">
      <c r="A82" s="50">
        <v>10</v>
      </c>
      <c r="B82" s="51" t="s">
        <v>174</v>
      </c>
      <c r="C82" s="51" t="s">
        <v>52</v>
      </c>
      <c r="D82" s="51" t="s">
        <v>175</v>
      </c>
      <c r="E82" s="52"/>
      <c r="F82" s="95">
        <v>1000</v>
      </c>
      <c r="G82" s="95">
        <v>4000</v>
      </c>
      <c r="H82" s="95">
        <v>0</v>
      </c>
      <c r="I82" s="95">
        <v>1000</v>
      </c>
      <c r="J82" s="276"/>
      <c r="K82" s="277">
        <f t="shared" si="8"/>
        <v>50000</v>
      </c>
      <c r="L82" s="278">
        <f t="shared" si="9"/>
        <v>400000</v>
      </c>
      <c r="M82" s="278">
        <f t="shared" si="10"/>
        <v>0</v>
      </c>
      <c r="N82" s="278">
        <f t="shared" si="11"/>
        <v>500000</v>
      </c>
      <c r="O82" s="279">
        <f t="shared" si="12"/>
        <v>950000</v>
      </c>
    </row>
    <row r="83" ht="43.5" customHeight="1" spans="1:15">
      <c r="A83" s="50">
        <v>10</v>
      </c>
      <c r="B83" s="51" t="s">
        <v>176</v>
      </c>
      <c r="C83" s="51" t="s">
        <v>52</v>
      </c>
      <c r="D83" s="51" t="s">
        <v>177</v>
      </c>
      <c r="E83" s="52"/>
      <c r="F83" s="95">
        <v>1000</v>
      </c>
      <c r="G83" s="95">
        <v>4000</v>
      </c>
      <c r="H83" s="95">
        <v>0</v>
      </c>
      <c r="I83" s="95">
        <v>1000</v>
      </c>
      <c r="J83" s="276"/>
      <c r="K83" s="277">
        <f t="shared" si="8"/>
        <v>50000</v>
      </c>
      <c r="L83" s="278">
        <f t="shared" si="9"/>
        <v>400000</v>
      </c>
      <c r="M83" s="278">
        <f t="shared" si="10"/>
        <v>0</v>
      </c>
      <c r="N83" s="278">
        <f t="shared" si="11"/>
        <v>500000</v>
      </c>
      <c r="O83" s="279">
        <f t="shared" si="12"/>
        <v>950000</v>
      </c>
    </row>
    <row r="84" ht="43.5" customHeight="1" spans="1:15">
      <c r="A84" s="50">
        <v>10</v>
      </c>
      <c r="B84" s="51" t="s">
        <v>178</v>
      </c>
      <c r="C84" s="51" t="s">
        <v>27</v>
      </c>
      <c r="D84" s="51" t="s">
        <v>179</v>
      </c>
      <c r="E84" s="52"/>
      <c r="F84" s="95">
        <v>1000</v>
      </c>
      <c r="G84" s="95">
        <v>2000</v>
      </c>
      <c r="H84" s="95">
        <v>1000</v>
      </c>
      <c r="I84" s="95">
        <v>1000</v>
      </c>
      <c r="J84" s="276"/>
      <c r="K84" s="277">
        <f t="shared" si="8"/>
        <v>50000</v>
      </c>
      <c r="L84" s="278">
        <f t="shared" si="9"/>
        <v>200000</v>
      </c>
      <c r="M84" s="278">
        <f t="shared" si="10"/>
        <v>200000</v>
      </c>
      <c r="N84" s="278">
        <f t="shared" si="11"/>
        <v>500000</v>
      </c>
      <c r="O84" s="279">
        <f t="shared" si="12"/>
        <v>950000</v>
      </c>
    </row>
    <row r="85" ht="43.5" customHeight="1" spans="1:15">
      <c r="A85" s="50">
        <v>11</v>
      </c>
      <c r="B85" s="51" t="s">
        <v>180</v>
      </c>
      <c r="C85" s="51" t="s">
        <v>22</v>
      </c>
      <c r="D85" s="51" t="s">
        <v>181</v>
      </c>
      <c r="E85" s="52"/>
      <c r="F85" s="95">
        <v>1000</v>
      </c>
      <c r="G85" s="95">
        <v>1500</v>
      </c>
      <c r="H85" s="95">
        <v>0</v>
      </c>
      <c r="I85" s="95">
        <v>600</v>
      </c>
      <c r="J85" s="276"/>
      <c r="K85" s="277">
        <f t="shared" si="8"/>
        <v>50000</v>
      </c>
      <c r="L85" s="278">
        <f t="shared" si="9"/>
        <v>150000</v>
      </c>
      <c r="M85" s="278">
        <f t="shared" si="10"/>
        <v>0</v>
      </c>
      <c r="N85" s="278">
        <f t="shared" si="11"/>
        <v>300000</v>
      </c>
      <c r="O85" s="279">
        <f t="shared" si="12"/>
        <v>500000</v>
      </c>
    </row>
    <row r="86" ht="43.5" customHeight="1" spans="1:15">
      <c r="A86" s="50">
        <v>11</v>
      </c>
      <c r="B86" s="51" t="s">
        <v>182</v>
      </c>
      <c r="C86" s="51" t="s">
        <v>22</v>
      </c>
      <c r="D86" s="51" t="s">
        <v>183</v>
      </c>
      <c r="E86" s="52"/>
      <c r="F86" s="95">
        <v>1000</v>
      </c>
      <c r="G86" s="95">
        <v>3000</v>
      </c>
      <c r="H86" s="95">
        <v>0</v>
      </c>
      <c r="I86" s="95">
        <v>800</v>
      </c>
      <c r="J86" s="276"/>
      <c r="K86" s="277">
        <f t="shared" si="8"/>
        <v>50000</v>
      </c>
      <c r="L86" s="278">
        <f t="shared" si="9"/>
        <v>300000</v>
      </c>
      <c r="M86" s="278">
        <f t="shared" si="10"/>
        <v>0</v>
      </c>
      <c r="N86" s="278">
        <f t="shared" si="11"/>
        <v>400000</v>
      </c>
      <c r="O86" s="279">
        <f t="shared" si="12"/>
        <v>750000</v>
      </c>
    </row>
    <row r="87" ht="43.5" customHeight="1" spans="1:15">
      <c r="A87" s="50">
        <v>11</v>
      </c>
      <c r="B87" s="51" t="s">
        <v>184</v>
      </c>
      <c r="C87" s="51" t="s">
        <v>22</v>
      </c>
      <c r="D87" s="51" t="s">
        <v>185</v>
      </c>
      <c r="E87" s="52"/>
      <c r="F87" s="95">
        <v>1000</v>
      </c>
      <c r="G87" s="95">
        <v>4000</v>
      </c>
      <c r="H87" s="95">
        <v>0</v>
      </c>
      <c r="I87" s="95">
        <v>1000</v>
      </c>
      <c r="J87" s="276"/>
      <c r="K87" s="277">
        <f t="shared" si="8"/>
        <v>50000</v>
      </c>
      <c r="L87" s="278">
        <f t="shared" si="9"/>
        <v>400000</v>
      </c>
      <c r="M87" s="278">
        <f t="shared" si="10"/>
        <v>0</v>
      </c>
      <c r="N87" s="278">
        <f t="shared" si="11"/>
        <v>500000</v>
      </c>
      <c r="O87" s="279">
        <f t="shared" si="12"/>
        <v>950000</v>
      </c>
    </row>
    <row r="88" ht="43.5" customHeight="1" spans="1:15">
      <c r="A88" s="50">
        <v>11</v>
      </c>
      <c r="B88" s="51" t="s">
        <v>186</v>
      </c>
      <c r="C88" s="51" t="s">
        <v>27</v>
      </c>
      <c r="D88" s="51" t="s">
        <v>187</v>
      </c>
      <c r="E88" s="52"/>
      <c r="F88" s="95">
        <v>1000</v>
      </c>
      <c r="G88" s="95">
        <v>3000</v>
      </c>
      <c r="H88" s="95">
        <v>0</v>
      </c>
      <c r="I88" s="95">
        <v>800</v>
      </c>
      <c r="J88" s="276"/>
      <c r="K88" s="277">
        <f t="shared" si="8"/>
        <v>50000</v>
      </c>
      <c r="L88" s="278">
        <f t="shared" si="9"/>
        <v>300000</v>
      </c>
      <c r="M88" s="278">
        <f t="shared" si="10"/>
        <v>0</v>
      </c>
      <c r="N88" s="278">
        <f t="shared" si="11"/>
        <v>400000</v>
      </c>
      <c r="O88" s="279">
        <f t="shared" si="12"/>
        <v>750000</v>
      </c>
    </row>
    <row r="89" ht="43.5" customHeight="1" spans="1:15">
      <c r="A89" s="50">
        <v>11</v>
      </c>
      <c r="B89" s="51" t="s">
        <v>188</v>
      </c>
      <c r="C89" s="51" t="s">
        <v>27</v>
      </c>
      <c r="D89" s="51" t="s">
        <v>189</v>
      </c>
      <c r="E89" s="52"/>
      <c r="F89" s="95">
        <v>1000</v>
      </c>
      <c r="G89" s="95">
        <v>3000</v>
      </c>
      <c r="H89" s="95">
        <v>0</v>
      </c>
      <c r="I89" s="95">
        <v>800</v>
      </c>
      <c r="J89" s="276"/>
      <c r="K89" s="277">
        <f t="shared" si="8"/>
        <v>50000</v>
      </c>
      <c r="L89" s="278">
        <f t="shared" si="9"/>
        <v>300000</v>
      </c>
      <c r="M89" s="278">
        <f t="shared" si="10"/>
        <v>0</v>
      </c>
      <c r="N89" s="278">
        <f t="shared" si="11"/>
        <v>400000</v>
      </c>
      <c r="O89" s="279">
        <f t="shared" si="12"/>
        <v>750000</v>
      </c>
    </row>
    <row r="90" ht="43.5" customHeight="1" spans="1:15">
      <c r="A90" s="50">
        <v>11</v>
      </c>
      <c r="B90" s="51" t="s">
        <v>190</v>
      </c>
      <c r="C90" s="51" t="s">
        <v>27</v>
      </c>
      <c r="D90" s="51" t="s">
        <v>191</v>
      </c>
      <c r="E90" s="52"/>
      <c r="F90" s="95">
        <v>1000</v>
      </c>
      <c r="G90" s="95">
        <v>4000</v>
      </c>
      <c r="H90" s="95">
        <v>0</v>
      </c>
      <c r="I90" s="95">
        <v>1000</v>
      </c>
      <c r="J90" s="276"/>
      <c r="K90" s="277">
        <f t="shared" si="8"/>
        <v>50000</v>
      </c>
      <c r="L90" s="278">
        <f t="shared" si="9"/>
        <v>400000</v>
      </c>
      <c r="M90" s="278">
        <f t="shared" si="10"/>
        <v>0</v>
      </c>
      <c r="N90" s="278">
        <f t="shared" si="11"/>
        <v>500000</v>
      </c>
      <c r="O90" s="279">
        <f t="shared" si="12"/>
        <v>950000</v>
      </c>
    </row>
    <row r="91" ht="43.5" customHeight="1" spans="1:15">
      <c r="A91" s="50">
        <v>11</v>
      </c>
      <c r="B91" s="51" t="s">
        <v>192</v>
      </c>
      <c r="C91" s="51" t="s">
        <v>27</v>
      </c>
      <c r="D91" s="51" t="s">
        <v>193</v>
      </c>
      <c r="E91" s="52"/>
      <c r="F91" s="95">
        <v>1000</v>
      </c>
      <c r="G91" s="95">
        <v>3000</v>
      </c>
      <c r="H91" s="95">
        <v>0</v>
      </c>
      <c r="I91" s="95">
        <v>800</v>
      </c>
      <c r="J91" s="276"/>
      <c r="K91" s="277">
        <f t="shared" si="8"/>
        <v>50000</v>
      </c>
      <c r="L91" s="278">
        <f t="shared" si="9"/>
        <v>300000</v>
      </c>
      <c r="M91" s="278">
        <f t="shared" si="10"/>
        <v>0</v>
      </c>
      <c r="N91" s="278">
        <f t="shared" si="11"/>
        <v>400000</v>
      </c>
      <c r="O91" s="279">
        <f t="shared" si="12"/>
        <v>750000</v>
      </c>
    </row>
    <row r="92" ht="43.5" customHeight="1" spans="1:15">
      <c r="A92" s="50">
        <v>11</v>
      </c>
      <c r="B92" s="51" t="s">
        <v>194</v>
      </c>
      <c r="C92" s="51" t="s">
        <v>27</v>
      </c>
      <c r="D92" s="51" t="s">
        <v>195</v>
      </c>
      <c r="E92" s="52"/>
      <c r="F92" s="95">
        <v>1000</v>
      </c>
      <c r="G92" s="95">
        <v>2000</v>
      </c>
      <c r="H92" s="95">
        <v>1000</v>
      </c>
      <c r="I92" s="95">
        <v>1000</v>
      </c>
      <c r="J92" s="276"/>
      <c r="K92" s="277">
        <f t="shared" si="8"/>
        <v>50000</v>
      </c>
      <c r="L92" s="278">
        <f t="shared" si="9"/>
        <v>200000</v>
      </c>
      <c r="M92" s="278">
        <f t="shared" si="10"/>
        <v>200000</v>
      </c>
      <c r="N92" s="278">
        <f t="shared" si="11"/>
        <v>500000</v>
      </c>
      <c r="O92" s="279">
        <f t="shared" si="12"/>
        <v>950000</v>
      </c>
    </row>
    <row r="93" ht="43.5" customHeight="1" spans="1:15">
      <c r="A93" s="50">
        <v>12</v>
      </c>
      <c r="B93" s="51" t="s">
        <v>196</v>
      </c>
      <c r="C93" s="51" t="s">
        <v>27</v>
      </c>
      <c r="D93" s="51" t="s">
        <v>197</v>
      </c>
      <c r="E93" s="52"/>
      <c r="F93" s="95">
        <v>1000</v>
      </c>
      <c r="G93" s="95">
        <v>3000</v>
      </c>
      <c r="H93" s="95">
        <v>0</v>
      </c>
      <c r="I93" s="95">
        <v>800</v>
      </c>
      <c r="J93" s="276"/>
      <c r="K93" s="277">
        <f t="shared" si="8"/>
        <v>50000</v>
      </c>
      <c r="L93" s="278">
        <f t="shared" si="9"/>
        <v>300000</v>
      </c>
      <c r="M93" s="278">
        <f t="shared" si="10"/>
        <v>0</v>
      </c>
      <c r="N93" s="278">
        <f t="shared" si="11"/>
        <v>400000</v>
      </c>
      <c r="O93" s="279">
        <f t="shared" si="12"/>
        <v>750000</v>
      </c>
    </row>
    <row r="94" ht="43.5" customHeight="1" spans="1:15">
      <c r="A94" s="50">
        <v>13</v>
      </c>
      <c r="B94" s="51" t="s">
        <v>198</v>
      </c>
      <c r="C94" s="51" t="s">
        <v>22</v>
      </c>
      <c r="D94" s="51" t="s">
        <v>199</v>
      </c>
      <c r="E94" s="52"/>
      <c r="F94" s="95">
        <v>1000</v>
      </c>
      <c r="G94" s="95">
        <v>3000</v>
      </c>
      <c r="H94" s="95">
        <v>0</v>
      </c>
      <c r="I94" s="95">
        <v>800</v>
      </c>
      <c r="J94" s="276"/>
      <c r="K94" s="277">
        <f t="shared" si="8"/>
        <v>50000</v>
      </c>
      <c r="L94" s="278">
        <f t="shared" si="9"/>
        <v>300000</v>
      </c>
      <c r="M94" s="278">
        <f t="shared" si="10"/>
        <v>0</v>
      </c>
      <c r="N94" s="278">
        <f t="shared" si="11"/>
        <v>400000</v>
      </c>
      <c r="O94" s="279">
        <f t="shared" si="12"/>
        <v>750000</v>
      </c>
    </row>
    <row r="95" ht="43.5" customHeight="1" spans="1:15">
      <c r="A95" s="50">
        <v>13</v>
      </c>
      <c r="B95" s="51" t="s">
        <v>200</v>
      </c>
      <c r="C95" s="51" t="s">
        <v>22</v>
      </c>
      <c r="D95" s="51" t="s">
        <v>201</v>
      </c>
      <c r="E95" s="52"/>
      <c r="F95" s="95">
        <v>1000</v>
      </c>
      <c r="G95" s="95">
        <v>3000</v>
      </c>
      <c r="H95" s="95">
        <v>0</v>
      </c>
      <c r="I95" s="95">
        <v>800</v>
      </c>
      <c r="J95" s="276"/>
      <c r="K95" s="277">
        <f t="shared" si="8"/>
        <v>50000</v>
      </c>
      <c r="L95" s="278">
        <f t="shared" si="9"/>
        <v>300000</v>
      </c>
      <c r="M95" s="278">
        <f t="shared" si="10"/>
        <v>0</v>
      </c>
      <c r="N95" s="278">
        <f t="shared" si="11"/>
        <v>400000</v>
      </c>
      <c r="O95" s="279">
        <f t="shared" si="12"/>
        <v>750000</v>
      </c>
    </row>
    <row r="96" ht="43.5" customHeight="1" spans="1:15">
      <c r="A96" s="50">
        <v>13</v>
      </c>
      <c r="B96" s="51" t="s">
        <v>202</v>
      </c>
      <c r="C96" s="51" t="s">
        <v>27</v>
      </c>
      <c r="D96" s="51" t="s">
        <v>203</v>
      </c>
      <c r="E96" s="52"/>
      <c r="F96" s="95">
        <v>1000</v>
      </c>
      <c r="G96" s="95">
        <v>4000</v>
      </c>
      <c r="H96" s="95">
        <v>0</v>
      </c>
      <c r="I96" s="95">
        <v>2000</v>
      </c>
      <c r="J96" s="276"/>
      <c r="K96" s="277">
        <f t="shared" si="8"/>
        <v>50000</v>
      </c>
      <c r="L96" s="278">
        <f t="shared" si="9"/>
        <v>400000</v>
      </c>
      <c r="M96" s="278">
        <f t="shared" si="10"/>
        <v>0</v>
      </c>
      <c r="N96" s="278">
        <f t="shared" si="11"/>
        <v>1000000</v>
      </c>
      <c r="O96" s="279">
        <f t="shared" si="12"/>
        <v>1450000</v>
      </c>
    </row>
    <row r="97" ht="43.5" customHeight="1" spans="1:15">
      <c r="A97" s="50">
        <v>13</v>
      </c>
      <c r="B97" s="51" t="s">
        <v>204</v>
      </c>
      <c r="C97" s="51" t="s">
        <v>27</v>
      </c>
      <c r="D97" s="51" t="s">
        <v>205</v>
      </c>
      <c r="E97" s="52"/>
      <c r="F97" s="95">
        <v>1000</v>
      </c>
      <c r="G97" s="95">
        <v>2000</v>
      </c>
      <c r="H97" s="95">
        <v>1000</v>
      </c>
      <c r="I97" s="95">
        <v>1000</v>
      </c>
      <c r="J97" s="276"/>
      <c r="K97" s="277">
        <f t="shared" si="8"/>
        <v>50000</v>
      </c>
      <c r="L97" s="278">
        <f t="shared" si="9"/>
        <v>200000</v>
      </c>
      <c r="M97" s="278">
        <f t="shared" si="10"/>
        <v>200000</v>
      </c>
      <c r="N97" s="278">
        <f t="shared" si="11"/>
        <v>500000</v>
      </c>
      <c r="O97" s="279">
        <f t="shared" si="12"/>
        <v>950000</v>
      </c>
    </row>
    <row r="98" ht="43.5" customHeight="1" spans="1:15">
      <c r="A98" s="50">
        <v>14</v>
      </c>
      <c r="B98" s="51" t="s">
        <v>206</v>
      </c>
      <c r="C98" s="51" t="s">
        <v>27</v>
      </c>
      <c r="D98" s="51" t="s">
        <v>207</v>
      </c>
      <c r="E98" s="52"/>
      <c r="F98" s="95">
        <v>1000</v>
      </c>
      <c r="G98" s="95">
        <v>2000</v>
      </c>
      <c r="H98" s="95">
        <v>1000</v>
      </c>
      <c r="I98" s="95">
        <v>1000</v>
      </c>
      <c r="J98" s="276"/>
      <c r="K98" s="277">
        <f t="shared" si="8"/>
        <v>50000</v>
      </c>
      <c r="L98" s="278">
        <f t="shared" si="9"/>
        <v>200000</v>
      </c>
      <c r="M98" s="278">
        <f t="shared" si="10"/>
        <v>200000</v>
      </c>
      <c r="N98" s="278">
        <f t="shared" si="11"/>
        <v>500000</v>
      </c>
      <c r="O98" s="279">
        <f t="shared" si="12"/>
        <v>950000</v>
      </c>
    </row>
    <row r="99" ht="43.5" customHeight="1" spans="1:15">
      <c r="A99" s="50">
        <v>14</v>
      </c>
      <c r="B99" s="51" t="s">
        <v>208</v>
      </c>
      <c r="C99" s="51" t="s">
        <v>27</v>
      </c>
      <c r="D99" s="51" t="s">
        <v>209</v>
      </c>
      <c r="E99" s="52"/>
      <c r="F99" s="95">
        <v>1000</v>
      </c>
      <c r="G99" s="95">
        <v>2000</v>
      </c>
      <c r="H99" s="95">
        <v>1000</v>
      </c>
      <c r="I99" s="95">
        <v>1000</v>
      </c>
      <c r="J99" s="276"/>
      <c r="K99" s="277">
        <f t="shared" si="8"/>
        <v>50000</v>
      </c>
      <c r="L99" s="278">
        <f t="shared" si="9"/>
        <v>200000</v>
      </c>
      <c r="M99" s="278">
        <f t="shared" si="10"/>
        <v>200000</v>
      </c>
      <c r="N99" s="278">
        <f t="shared" si="11"/>
        <v>500000</v>
      </c>
      <c r="O99" s="279">
        <f t="shared" si="12"/>
        <v>950000</v>
      </c>
    </row>
    <row r="100" ht="43.5" customHeight="1" spans="1:15">
      <c r="A100" s="50">
        <v>14</v>
      </c>
      <c r="B100" s="51" t="s">
        <v>210</v>
      </c>
      <c r="C100" s="51" t="s">
        <v>27</v>
      </c>
      <c r="D100" s="51" t="s">
        <v>211</v>
      </c>
      <c r="E100" s="52"/>
      <c r="F100" s="95">
        <v>1000</v>
      </c>
      <c r="G100" s="95">
        <v>2000</v>
      </c>
      <c r="H100" s="95">
        <v>1000</v>
      </c>
      <c r="I100" s="95">
        <v>1000</v>
      </c>
      <c r="J100" s="276"/>
      <c r="K100" s="277">
        <f t="shared" si="8"/>
        <v>50000</v>
      </c>
      <c r="L100" s="278">
        <f t="shared" si="9"/>
        <v>200000</v>
      </c>
      <c r="M100" s="278">
        <f t="shared" si="10"/>
        <v>200000</v>
      </c>
      <c r="N100" s="278">
        <f t="shared" si="11"/>
        <v>500000</v>
      </c>
      <c r="O100" s="279">
        <f t="shared" si="12"/>
        <v>950000</v>
      </c>
    </row>
    <row r="101" ht="43.5" customHeight="1" spans="1:15">
      <c r="A101" s="50">
        <v>15</v>
      </c>
      <c r="B101" s="51" t="s">
        <v>212</v>
      </c>
      <c r="C101" s="51" t="s">
        <v>22</v>
      </c>
      <c r="D101" s="51" t="s">
        <v>213</v>
      </c>
      <c r="E101" s="52"/>
      <c r="F101" s="95">
        <v>1000</v>
      </c>
      <c r="G101" s="95">
        <v>3000</v>
      </c>
      <c r="H101" s="95">
        <v>0</v>
      </c>
      <c r="I101" s="95">
        <v>800</v>
      </c>
      <c r="J101" s="276"/>
      <c r="K101" s="277">
        <f t="shared" si="8"/>
        <v>50000</v>
      </c>
      <c r="L101" s="278">
        <f t="shared" si="9"/>
        <v>300000</v>
      </c>
      <c r="M101" s="278">
        <f t="shared" si="10"/>
        <v>0</v>
      </c>
      <c r="N101" s="278">
        <f t="shared" si="11"/>
        <v>400000</v>
      </c>
      <c r="O101" s="279">
        <f t="shared" si="12"/>
        <v>750000</v>
      </c>
    </row>
    <row r="102" ht="43.5" customHeight="1" spans="1:15">
      <c r="A102" s="50">
        <v>15</v>
      </c>
      <c r="B102" s="51" t="s">
        <v>214</v>
      </c>
      <c r="C102" s="51" t="s">
        <v>22</v>
      </c>
      <c r="D102" s="51" t="s">
        <v>215</v>
      </c>
      <c r="E102" s="52"/>
      <c r="F102" s="95">
        <v>1000</v>
      </c>
      <c r="G102" s="95">
        <v>4000</v>
      </c>
      <c r="H102" s="95">
        <v>0</v>
      </c>
      <c r="I102" s="95">
        <v>1000</v>
      </c>
      <c r="J102" s="276"/>
      <c r="K102" s="277">
        <f t="shared" si="8"/>
        <v>50000</v>
      </c>
      <c r="L102" s="278">
        <f t="shared" si="9"/>
        <v>400000</v>
      </c>
      <c r="M102" s="278">
        <f t="shared" si="10"/>
        <v>0</v>
      </c>
      <c r="N102" s="278">
        <f t="shared" si="11"/>
        <v>500000</v>
      </c>
      <c r="O102" s="279">
        <f t="shared" si="12"/>
        <v>950000</v>
      </c>
    </row>
    <row r="103" ht="43.5" customHeight="1" spans="1:15">
      <c r="A103" s="50">
        <v>15</v>
      </c>
      <c r="B103" s="51" t="s">
        <v>216</v>
      </c>
      <c r="C103" s="51" t="s">
        <v>22</v>
      </c>
      <c r="D103" s="51" t="s">
        <v>217</v>
      </c>
      <c r="E103" s="52"/>
      <c r="F103" s="95">
        <v>2000</v>
      </c>
      <c r="G103" s="95">
        <v>2000</v>
      </c>
      <c r="H103" s="95">
        <v>0</v>
      </c>
      <c r="I103" s="95">
        <v>4000</v>
      </c>
      <c r="J103" s="276"/>
      <c r="K103" s="277">
        <f t="shared" si="8"/>
        <v>100000</v>
      </c>
      <c r="L103" s="278">
        <f t="shared" si="9"/>
        <v>200000</v>
      </c>
      <c r="M103" s="278">
        <f t="shared" si="10"/>
        <v>0</v>
      </c>
      <c r="N103" s="278">
        <f t="shared" si="11"/>
        <v>2000000</v>
      </c>
      <c r="O103" s="279">
        <f t="shared" si="12"/>
        <v>2300000</v>
      </c>
    </row>
    <row r="104" ht="43.5" customHeight="1" spans="1:15">
      <c r="A104" s="50">
        <v>15</v>
      </c>
      <c r="B104" s="51" t="s">
        <v>218</v>
      </c>
      <c r="C104" s="51" t="s">
        <v>27</v>
      </c>
      <c r="D104" s="51" t="s">
        <v>219</v>
      </c>
      <c r="E104" s="52"/>
      <c r="F104" s="95">
        <v>1000</v>
      </c>
      <c r="G104" s="95">
        <v>4000</v>
      </c>
      <c r="H104" s="95">
        <v>0</v>
      </c>
      <c r="I104" s="95">
        <v>1000</v>
      </c>
      <c r="J104" s="276"/>
      <c r="K104" s="277">
        <f t="shared" si="8"/>
        <v>50000</v>
      </c>
      <c r="L104" s="278">
        <f t="shared" si="9"/>
        <v>400000</v>
      </c>
      <c r="M104" s="278">
        <f t="shared" si="10"/>
        <v>0</v>
      </c>
      <c r="N104" s="278">
        <f t="shared" si="11"/>
        <v>500000</v>
      </c>
      <c r="O104" s="279">
        <f t="shared" si="12"/>
        <v>950000</v>
      </c>
    </row>
    <row r="105" ht="43.5" customHeight="1" spans="1:15">
      <c r="A105" s="50">
        <v>15</v>
      </c>
      <c r="B105" s="51" t="s">
        <v>220</v>
      </c>
      <c r="C105" s="51" t="s">
        <v>52</v>
      </c>
      <c r="D105" s="51" t="s">
        <v>221</v>
      </c>
      <c r="E105" s="52"/>
      <c r="F105" s="95">
        <v>1000</v>
      </c>
      <c r="G105" s="95">
        <v>4000</v>
      </c>
      <c r="H105" s="95">
        <v>0</v>
      </c>
      <c r="I105" s="95">
        <v>1000</v>
      </c>
      <c r="J105" s="276"/>
      <c r="K105" s="277">
        <f t="shared" si="8"/>
        <v>50000</v>
      </c>
      <c r="L105" s="278">
        <f t="shared" si="9"/>
        <v>400000</v>
      </c>
      <c r="M105" s="278">
        <f t="shared" si="10"/>
        <v>0</v>
      </c>
      <c r="N105" s="278">
        <f t="shared" si="11"/>
        <v>500000</v>
      </c>
      <c r="O105" s="279">
        <f t="shared" si="12"/>
        <v>950000</v>
      </c>
    </row>
    <row r="106" ht="43.5" customHeight="1" spans="1:15">
      <c r="A106" s="50">
        <v>16</v>
      </c>
      <c r="B106" s="51" t="s">
        <v>222</v>
      </c>
      <c r="C106" s="51" t="s">
        <v>22</v>
      </c>
      <c r="D106" s="51" t="s">
        <v>223</v>
      </c>
      <c r="E106" s="52"/>
      <c r="F106" s="95">
        <v>1000</v>
      </c>
      <c r="G106" s="95">
        <v>4000</v>
      </c>
      <c r="H106" s="95">
        <v>0</v>
      </c>
      <c r="I106" s="95">
        <v>1000</v>
      </c>
      <c r="J106" s="276"/>
      <c r="K106" s="277">
        <f t="shared" si="8"/>
        <v>50000</v>
      </c>
      <c r="L106" s="278">
        <f t="shared" si="9"/>
        <v>400000</v>
      </c>
      <c r="M106" s="278">
        <f t="shared" si="10"/>
        <v>0</v>
      </c>
      <c r="N106" s="278">
        <f t="shared" si="11"/>
        <v>500000</v>
      </c>
      <c r="O106" s="279">
        <f t="shared" si="12"/>
        <v>950000</v>
      </c>
    </row>
    <row r="107" s="257" customFormat="1" ht="43.5" customHeight="1" spans="1:15">
      <c r="A107" s="50">
        <v>16</v>
      </c>
      <c r="B107" s="51" t="s">
        <v>224</v>
      </c>
      <c r="C107" s="51" t="s">
        <v>22</v>
      </c>
      <c r="D107" s="51" t="s">
        <v>225</v>
      </c>
      <c r="E107" s="52"/>
      <c r="F107" s="95">
        <v>1000</v>
      </c>
      <c r="G107" s="95">
        <v>4000</v>
      </c>
      <c r="H107" s="95">
        <v>0</v>
      </c>
      <c r="I107" s="95">
        <v>1000</v>
      </c>
      <c r="J107" s="276"/>
      <c r="K107" s="277">
        <f t="shared" si="8"/>
        <v>50000</v>
      </c>
      <c r="L107" s="278">
        <f t="shared" si="9"/>
        <v>400000</v>
      </c>
      <c r="M107" s="278">
        <f t="shared" si="10"/>
        <v>0</v>
      </c>
      <c r="N107" s="278">
        <f t="shared" si="11"/>
        <v>500000</v>
      </c>
      <c r="O107" s="279">
        <f t="shared" si="12"/>
        <v>950000</v>
      </c>
    </row>
    <row r="108" ht="43.5" customHeight="1" spans="1:15">
      <c r="A108" s="50">
        <v>16</v>
      </c>
      <c r="B108" s="51" t="s">
        <v>226</v>
      </c>
      <c r="C108" s="51" t="s">
        <v>27</v>
      </c>
      <c r="D108" s="51" t="s">
        <v>227</v>
      </c>
      <c r="E108" s="52"/>
      <c r="F108" s="95">
        <v>1000</v>
      </c>
      <c r="G108" s="95">
        <v>4000</v>
      </c>
      <c r="H108" s="95">
        <v>0</v>
      </c>
      <c r="I108" s="95">
        <v>1000</v>
      </c>
      <c r="J108" s="276"/>
      <c r="K108" s="277">
        <f t="shared" si="8"/>
        <v>50000</v>
      </c>
      <c r="L108" s="278">
        <f t="shared" si="9"/>
        <v>400000</v>
      </c>
      <c r="M108" s="278">
        <f t="shared" si="10"/>
        <v>0</v>
      </c>
      <c r="N108" s="278">
        <f t="shared" si="11"/>
        <v>500000</v>
      </c>
      <c r="O108" s="279">
        <f t="shared" si="12"/>
        <v>950000</v>
      </c>
    </row>
    <row r="109" ht="43.5" customHeight="1" spans="1:15">
      <c r="A109" s="50">
        <v>17</v>
      </c>
      <c r="B109" s="51" t="s">
        <v>228</v>
      </c>
      <c r="C109" s="51" t="s">
        <v>27</v>
      </c>
      <c r="D109" s="51" t="s">
        <v>229</v>
      </c>
      <c r="E109" s="52"/>
      <c r="F109" s="95">
        <v>1000</v>
      </c>
      <c r="G109" s="95">
        <v>4000</v>
      </c>
      <c r="H109" s="95">
        <v>0</v>
      </c>
      <c r="I109" s="95">
        <v>2000</v>
      </c>
      <c r="J109" s="276"/>
      <c r="K109" s="277">
        <f t="shared" si="8"/>
        <v>50000</v>
      </c>
      <c r="L109" s="278">
        <f t="shared" si="9"/>
        <v>400000</v>
      </c>
      <c r="M109" s="278">
        <f t="shared" si="10"/>
        <v>0</v>
      </c>
      <c r="N109" s="278">
        <f t="shared" si="11"/>
        <v>1000000</v>
      </c>
      <c r="O109" s="279">
        <f t="shared" si="12"/>
        <v>1450000</v>
      </c>
    </row>
    <row r="110" ht="43.5" customHeight="1" spans="1:15">
      <c r="A110" s="50">
        <v>17</v>
      </c>
      <c r="B110" s="51" t="s">
        <v>230</v>
      </c>
      <c r="C110" s="51" t="s">
        <v>52</v>
      </c>
      <c r="D110" s="51" t="s">
        <v>231</v>
      </c>
      <c r="E110" s="52"/>
      <c r="F110" s="95">
        <v>1000</v>
      </c>
      <c r="G110" s="95">
        <v>1500</v>
      </c>
      <c r="H110" s="95">
        <v>0</v>
      </c>
      <c r="I110" s="95">
        <v>600</v>
      </c>
      <c r="J110" s="276"/>
      <c r="K110" s="277">
        <f t="shared" si="8"/>
        <v>50000</v>
      </c>
      <c r="L110" s="278">
        <f t="shared" si="9"/>
        <v>150000</v>
      </c>
      <c r="M110" s="278">
        <f t="shared" si="10"/>
        <v>0</v>
      </c>
      <c r="N110" s="278">
        <f t="shared" si="11"/>
        <v>300000</v>
      </c>
      <c r="O110" s="279">
        <f t="shared" si="12"/>
        <v>500000</v>
      </c>
    </row>
    <row r="111" ht="43.5" customHeight="1" spans="1:15">
      <c r="A111" s="50">
        <v>17</v>
      </c>
      <c r="B111" s="51" t="s">
        <v>232</v>
      </c>
      <c r="C111" s="51" t="s">
        <v>27</v>
      </c>
      <c r="D111" s="51" t="s">
        <v>233</v>
      </c>
      <c r="E111" s="52"/>
      <c r="F111" s="95">
        <v>1000</v>
      </c>
      <c r="G111" s="95">
        <v>2000</v>
      </c>
      <c r="H111" s="95">
        <v>1000</v>
      </c>
      <c r="I111" s="95">
        <v>2000</v>
      </c>
      <c r="J111" s="276"/>
      <c r="K111" s="277">
        <f t="shared" si="8"/>
        <v>50000</v>
      </c>
      <c r="L111" s="278">
        <f t="shared" si="9"/>
        <v>200000</v>
      </c>
      <c r="M111" s="278">
        <f t="shared" si="10"/>
        <v>200000</v>
      </c>
      <c r="N111" s="278">
        <f t="shared" si="11"/>
        <v>1000000</v>
      </c>
      <c r="O111" s="279">
        <f t="shared" si="12"/>
        <v>1450000</v>
      </c>
    </row>
    <row r="112" ht="43.5" customHeight="1" spans="1:15">
      <c r="A112" s="50">
        <v>18</v>
      </c>
      <c r="B112" s="51" t="s">
        <v>234</v>
      </c>
      <c r="C112" s="51" t="s">
        <v>22</v>
      </c>
      <c r="D112" s="51" t="s">
        <v>235</v>
      </c>
      <c r="E112" s="52"/>
      <c r="F112" s="95">
        <v>1000</v>
      </c>
      <c r="G112" s="95">
        <v>3000</v>
      </c>
      <c r="H112" s="95">
        <v>0</v>
      </c>
      <c r="I112" s="95">
        <v>800</v>
      </c>
      <c r="J112" s="276"/>
      <c r="K112" s="277">
        <f t="shared" si="8"/>
        <v>50000</v>
      </c>
      <c r="L112" s="278">
        <f t="shared" si="9"/>
        <v>300000</v>
      </c>
      <c r="M112" s="278">
        <f t="shared" si="10"/>
        <v>0</v>
      </c>
      <c r="N112" s="278">
        <f t="shared" si="11"/>
        <v>400000</v>
      </c>
      <c r="O112" s="279">
        <f t="shared" si="12"/>
        <v>750000</v>
      </c>
    </row>
    <row r="113" ht="43.5" customHeight="1" spans="1:15">
      <c r="A113" s="50">
        <v>18</v>
      </c>
      <c r="B113" s="51" t="s">
        <v>236</v>
      </c>
      <c r="C113" s="51" t="s">
        <v>27</v>
      </c>
      <c r="D113" s="51" t="s">
        <v>237</v>
      </c>
      <c r="E113" s="52"/>
      <c r="F113" s="95">
        <v>1000</v>
      </c>
      <c r="G113" s="95">
        <v>4000</v>
      </c>
      <c r="H113" s="95">
        <v>0</v>
      </c>
      <c r="I113" s="95">
        <v>1000</v>
      </c>
      <c r="J113" s="276"/>
      <c r="K113" s="277">
        <f t="shared" si="8"/>
        <v>50000</v>
      </c>
      <c r="L113" s="278">
        <f t="shared" si="9"/>
        <v>400000</v>
      </c>
      <c r="M113" s="278">
        <f t="shared" si="10"/>
        <v>0</v>
      </c>
      <c r="N113" s="278">
        <f t="shared" si="11"/>
        <v>500000</v>
      </c>
      <c r="O113" s="279">
        <f t="shared" si="12"/>
        <v>950000</v>
      </c>
    </row>
    <row r="114" ht="43.5" customHeight="1" spans="1:15">
      <c r="A114" s="50">
        <v>18</v>
      </c>
      <c r="B114" s="51" t="s">
        <v>238</v>
      </c>
      <c r="C114" s="51" t="s">
        <v>27</v>
      </c>
      <c r="D114" s="51" t="s">
        <v>239</v>
      </c>
      <c r="E114" s="52"/>
      <c r="F114" s="95">
        <v>1000</v>
      </c>
      <c r="G114" s="95">
        <v>2000</v>
      </c>
      <c r="H114" s="95">
        <v>1000</v>
      </c>
      <c r="I114" s="95">
        <v>2000</v>
      </c>
      <c r="J114" s="276"/>
      <c r="K114" s="277">
        <f t="shared" si="8"/>
        <v>50000</v>
      </c>
      <c r="L114" s="278">
        <f t="shared" si="9"/>
        <v>200000</v>
      </c>
      <c r="M114" s="278">
        <f t="shared" si="10"/>
        <v>200000</v>
      </c>
      <c r="N114" s="278">
        <f t="shared" si="11"/>
        <v>1000000</v>
      </c>
      <c r="O114" s="279">
        <f t="shared" si="12"/>
        <v>1450000</v>
      </c>
    </row>
    <row r="115" ht="43.5" customHeight="1" spans="1:15">
      <c r="A115" s="50">
        <v>18</v>
      </c>
      <c r="B115" s="51" t="s">
        <v>240</v>
      </c>
      <c r="C115" s="51" t="s">
        <v>27</v>
      </c>
      <c r="D115" s="51" t="s">
        <v>241</v>
      </c>
      <c r="E115" s="52"/>
      <c r="F115" s="95">
        <v>1000</v>
      </c>
      <c r="G115" s="95">
        <v>4000</v>
      </c>
      <c r="H115" s="95">
        <v>0</v>
      </c>
      <c r="I115" s="95">
        <v>1000</v>
      </c>
      <c r="J115" s="276"/>
      <c r="K115" s="277">
        <f t="shared" si="8"/>
        <v>50000</v>
      </c>
      <c r="L115" s="278">
        <f t="shared" si="9"/>
        <v>400000</v>
      </c>
      <c r="M115" s="278">
        <f t="shared" si="10"/>
        <v>0</v>
      </c>
      <c r="N115" s="278">
        <f t="shared" si="11"/>
        <v>500000</v>
      </c>
      <c r="O115" s="279">
        <f t="shared" si="12"/>
        <v>950000</v>
      </c>
    </row>
    <row r="116" ht="43.5" customHeight="1" spans="1:15">
      <c r="A116" s="50">
        <v>18</v>
      </c>
      <c r="B116" s="51" t="s">
        <v>242</v>
      </c>
      <c r="C116" s="51" t="s">
        <v>27</v>
      </c>
      <c r="D116" s="51" t="s">
        <v>243</v>
      </c>
      <c r="E116" s="52"/>
      <c r="F116" s="95">
        <v>1000</v>
      </c>
      <c r="G116" s="95">
        <v>3000</v>
      </c>
      <c r="H116" s="95">
        <v>0</v>
      </c>
      <c r="I116" s="95">
        <v>800</v>
      </c>
      <c r="J116" s="276"/>
      <c r="K116" s="277">
        <f t="shared" si="8"/>
        <v>50000</v>
      </c>
      <c r="L116" s="278">
        <f t="shared" si="9"/>
        <v>300000</v>
      </c>
      <c r="M116" s="278">
        <f t="shared" si="10"/>
        <v>0</v>
      </c>
      <c r="N116" s="278">
        <f t="shared" si="11"/>
        <v>400000</v>
      </c>
      <c r="O116" s="279">
        <f t="shared" si="12"/>
        <v>750000</v>
      </c>
    </row>
    <row r="117" ht="43.5" customHeight="1" spans="1:15">
      <c r="A117" s="50">
        <v>18</v>
      </c>
      <c r="B117" s="51" t="s">
        <v>244</v>
      </c>
      <c r="C117" s="51" t="s">
        <v>27</v>
      </c>
      <c r="D117" s="51" t="s">
        <v>245</v>
      </c>
      <c r="E117" s="52"/>
      <c r="F117" s="95">
        <v>1000</v>
      </c>
      <c r="G117" s="95">
        <v>4000</v>
      </c>
      <c r="H117" s="95">
        <v>0</v>
      </c>
      <c r="I117" s="95">
        <v>1000</v>
      </c>
      <c r="J117" s="276"/>
      <c r="K117" s="277">
        <f t="shared" si="8"/>
        <v>50000</v>
      </c>
      <c r="L117" s="278">
        <f t="shared" si="9"/>
        <v>400000</v>
      </c>
      <c r="M117" s="278">
        <f t="shared" si="10"/>
        <v>0</v>
      </c>
      <c r="N117" s="278">
        <f t="shared" si="11"/>
        <v>500000</v>
      </c>
      <c r="O117" s="279">
        <f t="shared" si="12"/>
        <v>950000</v>
      </c>
    </row>
    <row r="118" ht="43.5" customHeight="1" spans="1:15">
      <c r="A118" s="50">
        <v>18</v>
      </c>
      <c r="B118" s="51" t="s">
        <v>246</v>
      </c>
      <c r="C118" s="51" t="s">
        <v>27</v>
      </c>
      <c r="D118" s="51" t="s">
        <v>247</v>
      </c>
      <c r="E118" s="52"/>
      <c r="F118" s="95">
        <v>1000</v>
      </c>
      <c r="G118" s="95">
        <v>2000</v>
      </c>
      <c r="H118" s="95">
        <v>1000</v>
      </c>
      <c r="I118" s="95">
        <v>1000</v>
      </c>
      <c r="J118" s="276"/>
      <c r="K118" s="277">
        <f t="shared" si="8"/>
        <v>50000</v>
      </c>
      <c r="L118" s="278">
        <f t="shared" si="9"/>
        <v>200000</v>
      </c>
      <c r="M118" s="278">
        <f t="shared" si="10"/>
        <v>200000</v>
      </c>
      <c r="N118" s="278">
        <f t="shared" si="11"/>
        <v>500000</v>
      </c>
      <c r="O118" s="279">
        <f t="shared" si="12"/>
        <v>950000</v>
      </c>
    </row>
    <row r="119" ht="43.5" customHeight="1" spans="1:15">
      <c r="A119" s="50">
        <v>18</v>
      </c>
      <c r="B119" s="51" t="s">
        <v>248</v>
      </c>
      <c r="C119" s="51" t="s">
        <v>27</v>
      </c>
      <c r="D119" s="51" t="s">
        <v>249</v>
      </c>
      <c r="E119" s="52"/>
      <c r="F119" s="95">
        <v>1000</v>
      </c>
      <c r="G119" s="95">
        <v>2000</v>
      </c>
      <c r="H119" s="95">
        <v>1000</v>
      </c>
      <c r="I119" s="95">
        <v>1000</v>
      </c>
      <c r="J119" s="276"/>
      <c r="K119" s="277">
        <f t="shared" si="8"/>
        <v>50000</v>
      </c>
      <c r="L119" s="278">
        <f t="shared" si="9"/>
        <v>200000</v>
      </c>
      <c r="M119" s="278">
        <f t="shared" si="10"/>
        <v>200000</v>
      </c>
      <c r="N119" s="278">
        <f t="shared" si="11"/>
        <v>500000</v>
      </c>
      <c r="O119" s="279">
        <f t="shared" si="12"/>
        <v>950000</v>
      </c>
    </row>
    <row r="120" ht="43.5" customHeight="1" spans="1:15">
      <c r="A120" s="50">
        <v>18</v>
      </c>
      <c r="B120" s="51" t="s">
        <v>250</v>
      </c>
      <c r="C120" s="51" t="s">
        <v>27</v>
      </c>
      <c r="D120" s="51" t="s">
        <v>251</v>
      </c>
      <c r="E120" s="52"/>
      <c r="F120" s="95">
        <v>1000</v>
      </c>
      <c r="G120" s="95">
        <v>2000</v>
      </c>
      <c r="H120" s="95">
        <v>1000</v>
      </c>
      <c r="I120" s="95">
        <v>1000</v>
      </c>
      <c r="J120" s="276"/>
      <c r="K120" s="277">
        <f t="shared" si="8"/>
        <v>50000</v>
      </c>
      <c r="L120" s="278">
        <f t="shared" si="9"/>
        <v>200000</v>
      </c>
      <c r="M120" s="278">
        <f t="shared" si="10"/>
        <v>200000</v>
      </c>
      <c r="N120" s="278">
        <f t="shared" si="11"/>
        <v>500000</v>
      </c>
      <c r="O120" s="279">
        <f t="shared" si="12"/>
        <v>950000</v>
      </c>
    </row>
    <row r="121" ht="43.5" customHeight="1" spans="1:15">
      <c r="A121" s="50">
        <v>18</v>
      </c>
      <c r="B121" s="51" t="s">
        <v>252</v>
      </c>
      <c r="C121" s="51" t="s">
        <v>27</v>
      </c>
      <c r="D121" s="51" t="s">
        <v>253</v>
      </c>
      <c r="E121" s="52"/>
      <c r="F121" s="95">
        <v>1000</v>
      </c>
      <c r="G121" s="95">
        <v>4000</v>
      </c>
      <c r="H121" s="95">
        <v>0</v>
      </c>
      <c r="I121" s="95">
        <v>1000</v>
      </c>
      <c r="J121" s="276"/>
      <c r="K121" s="277">
        <f t="shared" si="8"/>
        <v>50000</v>
      </c>
      <c r="L121" s="278">
        <f t="shared" si="9"/>
        <v>400000</v>
      </c>
      <c r="M121" s="278">
        <f t="shared" si="10"/>
        <v>0</v>
      </c>
      <c r="N121" s="278">
        <f t="shared" si="11"/>
        <v>500000</v>
      </c>
      <c r="O121" s="279">
        <f t="shared" si="12"/>
        <v>950000</v>
      </c>
    </row>
    <row r="122" ht="43.5" customHeight="1" spans="1:15">
      <c r="A122" s="50">
        <v>19</v>
      </c>
      <c r="B122" s="51" t="s">
        <v>254</v>
      </c>
      <c r="C122" s="51" t="s">
        <v>22</v>
      </c>
      <c r="D122" s="51" t="s">
        <v>255</v>
      </c>
      <c r="E122" s="52"/>
      <c r="F122" s="95">
        <v>1000</v>
      </c>
      <c r="G122" s="95">
        <v>4000</v>
      </c>
      <c r="H122" s="95">
        <v>0</v>
      </c>
      <c r="I122" s="95">
        <v>1000</v>
      </c>
      <c r="J122" s="276"/>
      <c r="K122" s="277">
        <f t="shared" si="8"/>
        <v>50000</v>
      </c>
      <c r="L122" s="278">
        <f t="shared" si="9"/>
        <v>400000</v>
      </c>
      <c r="M122" s="278">
        <f t="shared" si="10"/>
        <v>0</v>
      </c>
      <c r="N122" s="278">
        <f t="shared" si="11"/>
        <v>500000</v>
      </c>
      <c r="O122" s="279">
        <f t="shared" si="12"/>
        <v>950000</v>
      </c>
    </row>
    <row r="123" ht="43.5" customHeight="1" spans="1:15">
      <c r="A123" s="50">
        <v>19</v>
      </c>
      <c r="B123" s="51" t="s">
        <v>256</v>
      </c>
      <c r="C123" s="51" t="s">
        <v>22</v>
      </c>
      <c r="D123" s="51" t="s">
        <v>257</v>
      </c>
      <c r="E123" s="52"/>
      <c r="F123" s="95">
        <v>1000</v>
      </c>
      <c r="G123" s="95">
        <v>3000</v>
      </c>
      <c r="H123" s="95">
        <v>0</v>
      </c>
      <c r="I123" s="95">
        <v>800</v>
      </c>
      <c r="J123" s="276"/>
      <c r="K123" s="277">
        <f t="shared" si="8"/>
        <v>50000</v>
      </c>
      <c r="L123" s="278">
        <f t="shared" si="9"/>
        <v>300000</v>
      </c>
      <c r="M123" s="278">
        <f t="shared" si="10"/>
        <v>0</v>
      </c>
      <c r="N123" s="278">
        <f t="shared" si="11"/>
        <v>400000</v>
      </c>
      <c r="O123" s="279">
        <f t="shared" si="12"/>
        <v>750000</v>
      </c>
    </row>
    <row r="124" ht="43.5" customHeight="1" spans="1:15">
      <c r="A124" s="50">
        <v>19</v>
      </c>
      <c r="B124" s="51" t="s">
        <v>258</v>
      </c>
      <c r="C124" s="51" t="s">
        <v>27</v>
      </c>
      <c r="D124" s="51" t="s">
        <v>259</v>
      </c>
      <c r="E124" s="52"/>
      <c r="F124" s="95">
        <v>1000</v>
      </c>
      <c r="G124" s="95">
        <v>2000</v>
      </c>
      <c r="H124" s="95">
        <v>1000</v>
      </c>
      <c r="I124" s="95">
        <v>1600</v>
      </c>
      <c r="J124" s="276"/>
      <c r="K124" s="277">
        <f t="shared" si="8"/>
        <v>50000</v>
      </c>
      <c r="L124" s="278">
        <f t="shared" si="9"/>
        <v>200000</v>
      </c>
      <c r="M124" s="278">
        <f t="shared" si="10"/>
        <v>200000</v>
      </c>
      <c r="N124" s="278">
        <f t="shared" si="11"/>
        <v>800000</v>
      </c>
      <c r="O124" s="279">
        <f t="shared" si="12"/>
        <v>1250000</v>
      </c>
    </row>
    <row r="125" ht="43.5" customHeight="1" spans="1:15">
      <c r="A125" s="50">
        <v>19</v>
      </c>
      <c r="B125" s="51" t="s">
        <v>260</v>
      </c>
      <c r="C125" s="51" t="s">
        <v>27</v>
      </c>
      <c r="D125" s="51" t="s">
        <v>261</v>
      </c>
      <c r="E125" s="52"/>
      <c r="F125" s="95">
        <v>1000</v>
      </c>
      <c r="G125" s="95">
        <v>3000</v>
      </c>
      <c r="H125" s="95">
        <v>0</v>
      </c>
      <c r="I125" s="95">
        <v>800</v>
      </c>
      <c r="J125" s="276"/>
      <c r="K125" s="277">
        <f t="shared" si="8"/>
        <v>50000</v>
      </c>
      <c r="L125" s="278">
        <f t="shared" si="9"/>
        <v>300000</v>
      </c>
      <c r="M125" s="278">
        <f t="shared" si="10"/>
        <v>0</v>
      </c>
      <c r="N125" s="278">
        <f t="shared" si="11"/>
        <v>400000</v>
      </c>
      <c r="O125" s="279">
        <f t="shared" si="12"/>
        <v>750000</v>
      </c>
    </row>
    <row r="126" ht="43.5" customHeight="1" spans="1:15">
      <c r="A126" s="50">
        <v>19</v>
      </c>
      <c r="B126" s="51" t="s">
        <v>262</v>
      </c>
      <c r="C126" s="51" t="s">
        <v>27</v>
      </c>
      <c r="D126" s="51" t="s">
        <v>263</v>
      </c>
      <c r="E126" s="52"/>
      <c r="F126" s="95">
        <v>1000</v>
      </c>
      <c r="G126" s="95">
        <v>1500</v>
      </c>
      <c r="H126" s="95">
        <v>0</v>
      </c>
      <c r="I126" s="95">
        <v>600</v>
      </c>
      <c r="J126" s="276"/>
      <c r="K126" s="277">
        <f t="shared" si="8"/>
        <v>50000</v>
      </c>
      <c r="L126" s="278">
        <f t="shared" si="9"/>
        <v>150000</v>
      </c>
      <c r="M126" s="278">
        <f t="shared" si="10"/>
        <v>0</v>
      </c>
      <c r="N126" s="278">
        <f t="shared" si="11"/>
        <v>300000</v>
      </c>
      <c r="O126" s="279">
        <f t="shared" si="12"/>
        <v>500000</v>
      </c>
    </row>
    <row r="127" ht="43.5" customHeight="1" spans="1:15">
      <c r="A127" s="50">
        <v>19</v>
      </c>
      <c r="B127" s="51" t="s">
        <v>264</v>
      </c>
      <c r="C127" s="51" t="s">
        <v>27</v>
      </c>
      <c r="D127" s="51" t="s">
        <v>265</v>
      </c>
      <c r="E127" s="52"/>
      <c r="F127" s="95">
        <v>1000</v>
      </c>
      <c r="G127" s="95">
        <v>1500</v>
      </c>
      <c r="H127" s="95">
        <v>0</v>
      </c>
      <c r="I127" s="95">
        <v>200</v>
      </c>
      <c r="J127" s="276"/>
      <c r="K127" s="277">
        <f t="shared" si="8"/>
        <v>50000</v>
      </c>
      <c r="L127" s="278">
        <f t="shared" si="9"/>
        <v>150000</v>
      </c>
      <c r="M127" s="278">
        <f t="shared" si="10"/>
        <v>0</v>
      </c>
      <c r="N127" s="278">
        <f t="shared" si="11"/>
        <v>100000</v>
      </c>
      <c r="O127" s="279">
        <f t="shared" si="12"/>
        <v>300000</v>
      </c>
    </row>
    <row r="128" ht="43.5" customHeight="1" spans="1:15">
      <c r="A128" s="50">
        <v>19</v>
      </c>
      <c r="B128" s="51" t="s">
        <v>266</v>
      </c>
      <c r="C128" s="51" t="s">
        <v>27</v>
      </c>
      <c r="D128" s="51" t="s">
        <v>267</v>
      </c>
      <c r="E128" s="52"/>
      <c r="F128" s="95">
        <v>1000</v>
      </c>
      <c r="G128" s="95">
        <v>4000</v>
      </c>
      <c r="H128" s="95">
        <v>0</v>
      </c>
      <c r="I128" s="95">
        <v>2000</v>
      </c>
      <c r="J128" s="276"/>
      <c r="K128" s="277">
        <f t="shared" si="8"/>
        <v>50000</v>
      </c>
      <c r="L128" s="278">
        <f t="shared" si="9"/>
        <v>400000</v>
      </c>
      <c r="M128" s="278">
        <f t="shared" si="10"/>
        <v>0</v>
      </c>
      <c r="N128" s="278">
        <f t="shared" si="11"/>
        <v>1000000</v>
      </c>
      <c r="O128" s="279">
        <f t="shared" si="12"/>
        <v>1450000</v>
      </c>
    </row>
    <row r="129" ht="43.5" customHeight="1" spans="1:15">
      <c r="A129" s="50">
        <v>19</v>
      </c>
      <c r="B129" s="51" t="s">
        <v>268</v>
      </c>
      <c r="C129" s="51" t="s">
        <v>27</v>
      </c>
      <c r="D129" s="51" t="s">
        <v>269</v>
      </c>
      <c r="E129" s="52"/>
      <c r="F129" s="95">
        <v>1000</v>
      </c>
      <c r="G129" s="95">
        <v>4000</v>
      </c>
      <c r="H129" s="95">
        <v>0</v>
      </c>
      <c r="I129" s="95">
        <v>1600</v>
      </c>
      <c r="J129" s="276"/>
      <c r="K129" s="277">
        <f t="shared" si="8"/>
        <v>50000</v>
      </c>
      <c r="L129" s="278">
        <f t="shared" si="9"/>
        <v>400000</v>
      </c>
      <c r="M129" s="278">
        <f t="shared" si="10"/>
        <v>0</v>
      </c>
      <c r="N129" s="278">
        <f t="shared" si="11"/>
        <v>800000</v>
      </c>
      <c r="O129" s="279">
        <f t="shared" si="12"/>
        <v>1250000</v>
      </c>
    </row>
    <row r="130" ht="43.5" customHeight="1" spans="1:15">
      <c r="A130" s="50">
        <v>19</v>
      </c>
      <c r="B130" s="51" t="s">
        <v>270</v>
      </c>
      <c r="C130" s="51" t="s">
        <v>27</v>
      </c>
      <c r="D130" s="51" t="s">
        <v>271</v>
      </c>
      <c r="E130" s="52"/>
      <c r="F130" s="95">
        <v>1000</v>
      </c>
      <c r="G130" s="95">
        <v>4000</v>
      </c>
      <c r="H130" s="95">
        <v>0</v>
      </c>
      <c r="I130" s="95">
        <v>1000</v>
      </c>
      <c r="J130" s="276"/>
      <c r="K130" s="277">
        <f t="shared" si="8"/>
        <v>50000</v>
      </c>
      <c r="L130" s="278">
        <f t="shared" si="9"/>
        <v>400000</v>
      </c>
      <c r="M130" s="278">
        <f t="shared" si="10"/>
        <v>0</v>
      </c>
      <c r="N130" s="278">
        <f t="shared" si="11"/>
        <v>500000</v>
      </c>
      <c r="O130" s="279">
        <f t="shared" si="12"/>
        <v>950000</v>
      </c>
    </row>
    <row r="131" ht="43.5" customHeight="1" spans="1:15">
      <c r="A131" s="50">
        <v>19</v>
      </c>
      <c r="B131" s="51" t="s">
        <v>272</v>
      </c>
      <c r="C131" s="51" t="s">
        <v>52</v>
      </c>
      <c r="D131" s="51" t="s">
        <v>273</v>
      </c>
      <c r="E131" s="52"/>
      <c r="F131" s="95">
        <v>1000</v>
      </c>
      <c r="G131" s="95">
        <v>4000</v>
      </c>
      <c r="H131" s="95">
        <v>0</v>
      </c>
      <c r="I131" s="95">
        <v>1600</v>
      </c>
      <c r="J131" s="276"/>
      <c r="K131" s="277">
        <f t="shared" si="8"/>
        <v>50000</v>
      </c>
      <c r="L131" s="278">
        <f t="shared" si="9"/>
        <v>400000</v>
      </c>
      <c r="M131" s="278">
        <f t="shared" si="10"/>
        <v>0</v>
      </c>
      <c r="N131" s="278">
        <f t="shared" si="11"/>
        <v>800000</v>
      </c>
      <c r="O131" s="279">
        <f t="shared" si="12"/>
        <v>1250000</v>
      </c>
    </row>
    <row r="132" ht="43.5" customHeight="1" spans="1:15">
      <c r="A132" s="50">
        <v>19</v>
      </c>
      <c r="B132" s="51" t="s">
        <v>274</v>
      </c>
      <c r="C132" s="51" t="s">
        <v>52</v>
      </c>
      <c r="D132" s="51" t="s">
        <v>275</v>
      </c>
      <c r="E132" s="52"/>
      <c r="F132" s="95">
        <v>1000</v>
      </c>
      <c r="G132" s="95">
        <v>4000</v>
      </c>
      <c r="H132" s="95">
        <v>0</v>
      </c>
      <c r="I132" s="95">
        <v>2000</v>
      </c>
      <c r="J132" s="276"/>
      <c r="K132" s="277">
        <f t="shared" si="8"/>
        <v>50000</v>
      </c>
      <c r="L132" s="278">
        <f t="shared" si="9"/>
        <v>400000</v>
      </c>
      <c r="M132" s="278">
        <f t="shared" si="10"/>
        <v>0</v>
      </c>
      <c r="N132" s="278">
        <f t="shared" si="11"/>
        <v>1000000</v>
      </c>
      <c r="O132" s="279">
        <f t="shared" si="12"/>
        <v>1450000</v>
      </c>
    </row>
    <row r="133" ht="43.5" customHeight="1" spans="1:15">
      <c r="A133" s="50">
        <v>19</v>
      </c>
      <c r="B133" s="51" t="s">
        <v>276</v>
      </c>
      <c r="C133" s="51" t="s">
        <v>52</v>
      </c>
      <c r="D133" s="51" t="s">
        <v>277</v>
      </c>
      <c r="E133" s="52"/>
      <c r="F133" s="95">
        <v>1000</v>
      </c>
      <c r="G133" s="95">
        <v>4000</v>
      </c>
      <c r="H133" s="95">
        <v>0</v>
      </c>
      <c r="I133" s="95">
        <v>2000</v>
      </c>
      <c r="J133" s="276"/>
      <c r="K133" s="277">
        <f t="shared" si="8"/>
        <v>50000</v>
      </c>
      <c r="L133" s="278">
        <f t="shared" si="9"/>
        <v>400000</v>
      </c>
      <c r="M133" s="278">
        <f t="shared" si="10"/>
        <v>0</v>
      </c>
      <c r="N133" s="278">
        <f t="shared" si="11"/>
        <v>1000000</v>
      </c>
      <c r="O133" s="279">
        <f t="shared" si="12"/>
        <v>1450000</v>
      </c>
    </row>
    <row r="134" ht="43.5" customHeight="1" spans="1:15">
      <c r="A134" s="50">
        <v>19</v>
      </c>
      <c r="B134" s="51" t="s">
        <v>278</v>
      </c>
      <c r="C134" s="51" t="s">
        <v>52</v>
      </c>
      <c r="D134" s="51" t="s">
        <v>279</v>
      </c>
      <c r="E134" s="52"/>
      <c r="F134" s="95">
        <v>1000</v>
      </c>
      <c r="G134" s="95">
        <v>4000</v>
      </c>
      <c r="H134" s="95">
        <v>0</v>
      </c>
      <c r="I134" s="95">
        <v>1600</v>
      </c>
      <c r="J134" s="276"/>
      <c r="K134" s="277">
        <f t="shared" si="8"/>
        <v>50000</v>
      </c>
      <c r="L134" s="278">
        <f t="shared" si="9"/>
        <v>400000</v>
      </c>
      <c r="M134" s="278">
        <f t="shared" si="10"/>
        <v>0</v>
      </c>
      <c r="N134" s="278">
        <f t="shared" si="11"/>
        <v>800000</v>
      </c>
      <c r="O134" s="279">
        <f t="shared" si="12"/>
        <v>1250000</v>
      </c>
    </row>
    <row r="135" ht="43.5" customHeight="1" spans="1:15">
      <c r="A135" s="50">
        <v>19</v>
      </c>
      <c r="B135" s="51" t="s">
        <v>280</v>
      </c>
      <c r="C135" s="51" t="s">
        <v>27</v>
      </c>
      <c r="D135" s="51" t="s">
        <v>281</v>
      </c>
      <c r="E135" s="52"/>
      <c r="F135" s="95">
        <v>1000</v>
      </c>
      <c r="G135" s="95">
        <v>2000</v>
      </c>
      <c r="H135" s="95">
        <v>1000</v>
      </c>
      <c r="I135" s="95">
        <v>2000</v>
      </c>
      <c r="J135" s="276"/>
      <c r="K135" s="277">
        <f t="shared" si="8"/>
        <v>50000</v>
      </c>
      <c r="L135" s="278">
        <f t="shared" si="9"/>
        <v>200000</v>
      </c>
      <c r="M135" s="278">
        <f t="shared" si="10"/>
        <v>200000</v>
      </c>
      <c r="N135" s="278">
        <f t="shared" si="11"/>
        <v>1000000</v>
      </c>
      <c r="O135" s="279">
        <f t="shared" si="12"/>
        <v>1450000</v>
      </c>
    </row>
    <row r="136" ht="43.5" customHeight="1" spans="1:15">
      <c r="A136" s="50">
        <v>20</v>
      </c>
      <c r="B136" s="51" t="s">
        <v>282</v>
      </c>
      <c r="C136" s="51" t="s">
        <v>27</v>
      </c>
      <c r="D136" s="51" t="s">
        <v>283</v>
      </c>
      <c r="E136" s="52"/>
      <c r="F136" s="95">
        <v>1000</v>
      </c>
      <c r="G136" s="95">
        <v>1000</v>
      </c>
      <c r="H136" s="95">
        <v>0</v>
      </c>
      <c r="I136" s="95">
        <v>200</v>
      </c>
      <c r="J136" s="276"/>
      <c r="K136" s="277">
        <f t="shared" ref="K136:K199" si="13">F136*50</f>
        <v>50000</v>
      </c>
      <c r="L136" s="278">
        <f t="shared" ref="L136:L199" si="14">G136*100</f>
        <v>100000</v>
      </c>
      <c r="M136" s="278">
        <f t="shared" ref="M136:M199" si="15">H136*200</f>
        <v>0</v>
      </c>
      <c r="N136" s="278">
        <f t="shared" ref="N136:N199" si="16">I136*500</f>
        <v>100000</v>
      </c>
      <c r="O136" s="279">
        <f t="shared" ref="O136:O199" si="17">SUM(K136:N136)</f>
        <v>250000</v>
      </c>
    </row>
    <row r="137" ht="43.5" customHeight="1" spans="1:15">
      <c r="A137" s="50">
        <v>20</v>
      </c>
      <c r="B137" s="51" t="s">
        <v>284</v>
      </c>
      <c r="C137" s="51" t="s">
        <v>27</v>
      </c>
      <c r="D137" s="51" t="s">
        <v>285</v>
      </c>
      <c r="E137" s="52"/>
      <c r="F137" s="95">
        <v>1000</v>
      </c>
      <c r="G137" s="95">
        <v>3000</v>
      </c>
      <c r="H137" s="95">
        <v>0</v>
      </c>
      <c r="I137" s="95">
        <v>800</v>
      </c>
      <c r="J137" s="276"/>
      <c r="K137" s="277">
        <f t="shared" si="13"/>
        <v>50000</v>
      </c>
      <c r="L137" s="278">
        <f t="shared" si="14"/>
        <v>300000</v>
      </c>
      <c r="M137" s="278">
        <f t="shared" si="15"/>
        <v>0</v>
      </c>
      <c r="N137" s="278">
        <f t="shared" si="16"/>
        <v>400000</v>
      </c>
      <c r="O137" s="279">
        <f t="shared" si="17"/>
        <v>750000</v>
      </c>
    </row>
    <row r="138" ht="43.5" customHeight="1" spans="1:15">
      <c r="A138" s="50">
        <v>20</v>
      </c>
      <c r="B138" s="51" t="s">
        <v>286</v>
      </c>
      <c r="C138" s="51" t="s">
        <v>27</v>
      </c>
      <c r="D138" s="51" t="s">
        <v>287</v>
      </c>
      <c r="E138" s="52"/>
      <c r="F138" s="95">
        <v>1000</v>
      </c>
      <c r="G138" s="95">
        <v>3000</v>
      </c>
      <c r="H138" s="95">
        <v>0</v>
      </c>
      <c r="I138" s="95">
        <v>800</v>
      </c>
      <c r="J138" s="276"/>
      <c r="K138" s="277">
        <f t="shared" si="13"/>
        <v>50000</v>
      </c>
      <c r="L138" s="278">
        <f t="shared" si="14"/>
        <v>300000</v>
      </c>
      <c r="M138" s="278">
        <f t="shared" si="15"/>
        <v>0</v>
      </c>
      <c r="N138" s="278">
        <f t="shared" si="16"/>
        <v>400000</v>
      </c>
      <c r="O138" s="279">
        <f t="shared" si="17"/>
        <v>750000</v>
      </c>
    </row>
    <row r="139" ht="43.5" customHeight="1" spans="1:15">
      <c r="A139" s="50">
        <v>20</v>
      </c>
      <c r="B139" s="51" t="s">
        <v>288</v>
      </c>
      <c r="C139" s="51" t="s">
        <v>27</v>
      </c>
      <c r="D139" s="51" t="s">
        <v>289</v>
      </c>
      <c r="E139" s="52"/>
      <c r="F139" s="95">
        <v>1000</v>
      </c>
      <c r="G139" s="95">
        <v>3000</v>
      </c>
      <c r="H139" s="95">
        <v>0</v>
      </c>
      <c r="I139" s="95">
        <v>800</v>
      </c>
      <c r="J139" s="276"/>
      <c r="K139" s="277">
        <f t="shared" si="13"/>
        <v>50000</v>
      </c>
      <c r="L139" s="278">
        <f t="shared" si="14"/>
        <v>300000</v>
      </c>
      <c r="M139" s="278">
        <f t="shared" si="15"/>
        <v>0</v>
      </c>
      <c r="N139" s="278">
        <f t="shared" si="16"/>
        <v>400000</v>
      </c>
      <c r="O139" s="279">
        <f t="shared" si="17"/>
        <v>750000</v>
      </c>
    </row>
    <row r="140" ht="43.5" customHeight="1" spans="1:15">
      <c r="A140" s="50">
        <v>20</v>
      </c>
      <c r="B140" s="51" t="s">
        <v>290</v>
      </c>
      <c r="C140" s="51" t="s">
        <v>27</v>
      </c>
      <c r="D140" s="51" t="s">
        <v>291</v>
      </c>
      <c r="E140" s="52"/>
      <c r="F140" s="95">
        <v>1000</v>
      </c>
      <c r="G140" s="95">
        <v>4000</v>
      </c>
      <c r="H140" s="95">
        <v>0</v>
      </c>
      <c r="I140" s="95">
        <v>1000</v>
      </c>
      <c r="J140" s="276"/>
      <c r="K140" s="277">
        <f t="shared" si="13"/>
        <v>50000</v>
      </c>
      <c r="L140" s="278">
        <f t="shared" si="14"/>
        <v>400000</v>
      </c>
      <c r="M140" s="278">
        <f t="shared" si="15"/>
        <v>0</v>
      </c>
      <c r="N140" s="278">
        <f t="shared" si="16"/>
        <v>500000</v>
      </c>
      <c r="O140" s="279">
        <f t="shared" si="17"/>
        <v>950000</v>
      </c>
    </row>
    <row r="141" ht="43.5" customHeight="1" spans="1:15">
      <c r="A141" s="50">
        <v>21</v>
      </c>
      <c r="B141" s="51" t="s">
        <v>292</v>
      </c>
      <c r="C141" s="51" t="s">
        <v>27</v>
      </c>
      <c r="D141" s="51" t="s">
        <v>293</v>
      </c>
      <c r="E141" s="52"/>
      <c r="F141" s="95">
        <v>1000</v>
      </c>
      <c r="G141" s="95">
        <v>4000</v>
      </c>
      <c r="H141" s="95">
        <v>0</v>
      </c>
      <c r="I141" s="95">
        <v>1000</v>
      </c>
      <c r="J141" s="276"/>
      <c r="K141" s="277">
        <f t="shared" si="13"/>
        <v>50000</v>
      </c>
      <c r="L141" s="278">
        <f t="shared" si="14"/>
        <v>400000</v>
      </c>
      <c r="M141" s="278">
        <f t="shared" si="15"/>
        <v>0</v>
      </c>
      <c r="N141" s="278">
        <f t="shared" si="16"/>
        <v>500000</v>
      </c>
      <c r="O141" s="279">
        <f t="shared" si="17"/>
        <v>950000</v>
      </c>
    </row>
    <row r="142" ht="43.5" customHeight="1" spans="1:15">
      <c r="A142" s="50">
        <v>21</v>
      </c>
      <c r="B142" s="51" t="s">
        <v>294</v>
      </c>
      <c r="C142" s="51" t="s">
        <v>27</v>
      </c>
      <c r="D142" s="51" t="s">
        <v>295</v>
      </c>
      <c r="E142" s="52"/>
      <c r="F142" s="95">
        <v>1000</v>
      </c>
      <c r="G142" s="95">
        <v>1500</v>
      </c>
      <c r="H142" s="95">
        <v>0</v>
      </c>
      <c r="I142" s="95">
        <v>600</v>
      </c>
      <c r="J142" s="276"/>
      <c r="K142" s="277">
        <f t="shared" si="13"/>
        <v>50000</v>
      </c>
      <c r="L142" s="278">
        <f t="shared" si="14"/>
        <v>150000</v>
      </c>
      <c r="M142" s="278">
        <f t="shared" si="15"/>
        <v>0</v>
      </c>
      <c r="N142" s="278">
        <f t="shared" si="16"/>
        <v>300000</v>
      </c>
      <c r="O142" s="279">
        <f t="shared" si="17"/>
        <v>500000</v>
      </c>
    </row>
    <row r="143" ht="43.5" customHeight="1" spans="1:15">
      <c r="A143" s="50">
        <v>21</v>
      </c>
      <c r="B143" s="51" t="s">
        <v>296</v>
      </c>
      <c r="C143" s="51" t="s">
        <v>52</v>
      </c>
      <c r="D143" s="51" t="s">
        <v>297</v>
      </c>
      <c r="E143" s="52"/>
      <c r="F143" s="95">
        <v>1000</v>
      </c>
      <c r="G143" s="95">
        <v>4000</v>
      </c>
      <c r="H143" s="95">
        <v>0</v>
      </c>
      <c r="I143" s="95">
        <v>2000</v>
      </c>
      <c r="J143" s="276"/>
      <c r="K143" s="277">
        <f t="shared" si="13"/>
        <v>50000</v>
      </c>
      <c r="L143" s="278">
        <f t="shared" si="14"/>
        <v>400000</v>
      </c>
      <c r="M143" s="278">
        <f t="shared" si="15"/>
        <v>0</v>
      </c>
      <c r="N143" s="278">
        <f t="shared" si="16"/>
        <v>1000000</v>
      </c>
      <c r="O143" s="279">
        <f t="shared" si="17"/>
        <v>1450000</v>
      </c>
    </row>
    <row r="144" ht="43.5" customHeight="1" spans="1:15">
      <c r="A144" s="50">
        <v>21</v>
      </c>
      <c r="B144" s="51" t="s">
        <v>298</v>
      </c>
      <c r="C144" s="51" t="s">
        <v>52</v>
      </c>
      <c r="D144" s="51" t="s">
        <v>299</v>
      </c>
      <c r="E144" s="52"/>
      <c r="F144" s="95">
        <v>1000</v>
      </c>
      <c r="G144" s="95">
        <v>3000</v>
      </c>
      <c r="H144" s="95">
        <v>0</v>
      </c>
      <c r="I144" s="95">
        <v>800</v>
      </c>
      <c r="J144" s="276"/>
      <c r="K144" s="277">
        <f t="shared" si="13"/>
        <v>50000</v>
      </c>
      <c r="L144" s="278">
        <f t="shared" si="14"/>
        <v>300000</v>
      </c>
      <c r="M144" s="278">
        <f t="shared" si="15"/>
        <v>0</v>
      </c>
      <c r="N144" s="278">
        <f t="shared" si="16"/>
        <v>400000</v>
      </c>
      <c r="O144" s="279">
        <f t="shared" si="17"/>
        <v>750000</v>
      </c>
    </row>
    <row r="145" ht="43.5" customHeight="1" spans="1:15">
      <c r="A145" s="50">
        <v>5</v>
      </c>
      <c r="B145" s="51" t="s">
        <v>300</v>
      </c>
      <c r="C145" s="51" t="s">
        <v>27</v>
      </c>
      <c r="D145" s="51" t="s">
        <v>301</v>
      </c>
      <c r="E145" s="52"/>
      <c r="F145" s="95">
        <v>2000</v>
      </c>
      <c r="G145" s="95">
        <v>2000</v>
      </c>
      <c r="H145" s="95">
        <v>0</v>
      </c>
      <c r="I145" s="95">
        <v>4000</v>
      </c>
      <c r="J145" s="276"/>
      <c r="K145" s="277">
        <f t="shared" si="13"/>
        <v>100000</v>
      </c>
      <c r="L145" s="278">
        <f t="shared" si="14"/>
        <v>200000</v>
      </c>
      <c r="M145" s="278">
        <f t="shared" si="15"/>
        <v>0</v>
      </c>
      <c r="N145" s="278">
        <f t="shared" si="16"/>
        <v>2000000</v>
      </c>
      <c r="O145" s="279">
        <f t="shared" si="17"/>
        <v>2300000</v>
      </c>
    </row>
    <row r="146" ht="43.5" customHeight="1" spans="1:15">
      <c r="A146" s="50">
        <v>2</v>
      </c>
      <c r="B146" s="51" t="s">
        <v>302</v>
      </c>
      <c r="C146" s="51" t="s">
        <v>27</v>
      </c>
      <c r="D146" s="51" t="s">
        <v>303</v>
      </c>
      <c r="E146" s="52"/>
      <c r="F146" s="95">
        <v>1000</v>
      </c>
      <c r="G146" s="95">
        <v>3000</v>
      </c>
      <c r="H146" s="95">
        <v>0</v>
      </c>
      <c r="I146" s="95">
        <v>900</v>
      </c>
      <c r="J146" s="276"/>
      <c r="K146" s="277">
        <f t="shared" si="13"/>
        <v>50000</v>
      </c>
      <c r="L146" s="278">
        <f t="shared" si="14"/>
        <v>300000</v>
      </c>
      <c r="M146" s="278">
        <f t="shared" si="15"/>
        <v>0</v>
      </c>
      <c r="N146" s="278">
        <f t="shared" si="16"/>
        <v>450000</v>
      </c>
      <c r="O146" s="279">
        <f t="shared" si="17"/>
        <v>800000</v>
      </c>
    </row>
    <row r="147" ht="43.5" customHeight="1" spans="1:15">
      <c r="A147" s="50">
        <v>4</v>
      </c>
      <c r="B147" s="51" t="s">
        <v>304</v>
      </c>
      <c r="C147" s="51" t="s">
        <v>52</v>
      </c>
      <c r="D147" s="51" t="s">
        <v>305</v>
      </c>
      <c r="E147" s="52"/>
      <c r="F147" s="95">
        <v>1000</v>
      </c>
      <c r="G147" s="95">
        <v>2000</v>
      </c>
      <c r="H147" s="95">
        <v>0</v>
      </c>
      <c r="I147" s="95">
        <v>500</v>
      </c>
      <c r="J147" s="276"/>
      <c r="K147" s="277">
        <f t="shared" si="13"/>
        <v>50000</v>
      </c>
      <c r="L147" s="278">
        <f t="shared" si="14"/>
        <v>200000</v>
      </c>
      <c r="M147" s="278">
        <f t="shared" si="15"/>
        <v>0</v>
      </c>
      <c r="N147" s="278">
        <f t="shared" si="16"/>
        <v>250000</v>
      </c>
      <c r="O147" s="279">
        <f t="shared" si="17"/>
        <v>500000</v>
      </c>
    </row>
    <row r="148" ht="43.5" customHeight="1" spans="1:15">
      <c r="A148" s="55">
        <v>3</v>
      </c>
      <c r="B148" s="56" t="s">
        <v>306</v>
      </c>
      <c r="C148" s="56" t="s">
        <v>22</v>
      </c>
      <c r="D148" s="56" t="s">
        <v>307</v>
      </c>
      <c r="E148" s="222"/>
      <c r="F148" s="223">
        <v>1000</v>
      </c>
      <c r="G148" s="223">
        <v>3000</v>
      </c>
      <c r="H148" s="223">
        <v>0</v>
      </c>
      <c r="I148" s="223">
        <v>900</v>
      </c>
      <c r="J148" s="276"/>
      <c r="K148" s="277">
        <f t="shared" si="13"/>
        <v>50000</v>
      </c>
      <c r="L148" s="278">
        <f t="shared" si="14"/>
        <v>300000</v>
      </c>
      <c r="M148" s="278">
        <f t="shared" si="15"/>
        <v>0</v>
      </c>
      <c r="N148" s="278">
        <f t="shared" si="16"/>
        <v>450000</v>
      </c>
      <c r="O148" s="279">
        <f t="shared" si="17"/>
        <v>800000</v>
      </c>
    </row>
    <row r="149" ht="43.5" customHeight="1" spans="1:15">
      <c r="A149" s="50">
        <v>9</v>
      </c>
      <c r="B149" s="51" t="s">
        <v>308</v>
      </c>
      <c r="C149" s="51" t="s">
        <v>27</v>
      </c>
      <c r="D149" s="51" t="s">
        <v>309</v>
      </c>
      <c r="E149" s="52"/>
      <c r="F149" s="95">
        <v>1000</v>
      </c>
      <c r="G149" s="95">
        <v>4000</v>
      </c>
      <c r="H149" s="95">
        <v>0</v>
      </c>
      <c r="I149" s="95">
        <v>2000</v>
      </c>
      <c r="J149" s="276"/>
      <c r="K149" s="277">
        <f t="shared" si="13"/>
        <v>50000</v>
      </c>
      <c r="L149" s="278">
        <f t="shared" si="14"/>
        <v>400000</v>
      </c>
      <c r="M149" s="278">
        <f t="shared" si="15"/>
        <v>0</v>
      </c>
      <c r="N149" s="278">
        <f t="shared" si="16"/>
        <v>1000000</v>
      </c>
      <c r="O149" s="279">
        <f t="shared" si="17"/>
        <v>1450000</v>
      </c>
    </row>
    <row r="150" ht="43.5" customHeight="1" spans="1:15">
      <c r="A150" s="50">
        <v>11</v>
      </c>
      <c r="B150" s="51" t="s">
        <v>310</v>
      </c>
      <c r="C150" s="51" t="s">
        <v>27</v>
      </c>
      <c r="D150" s="51" t="s">
        <v>311</v>
      </c>
      <c r="E150" s="52"/>
      <c r="F150" s="95">
        <v>1000</v>
      </c>
      <c r="G150" s="95">
        <v>2000</v>
      </c>
      <c r="H150" s="95">
        <v>1000</v>
      </c>
      <c r="I150" s="95">
        <v>1600</v>
      </c>
      <c r="J150" s="276"/>
      <c r="K150" s="277">
        <f t="shared" si="13"/>
        <v>50000</v>
      </c>
      <c r="L150" s="278">
        <f t="shared" si="14"/>
        <v>200000</v>
      </c>
      <c r="M150" s="278">
        <f t="shared" si="15"/>
        <v>200000</v>
      </c>
      <c r="N150" s="278">
        <f t="shared" si="16"/>
        <v>800000</v>
      </c>
      <c r="O150" s="279">
        <f t="shared" si="17"/>
        <v>1250000</v>
      </c>
    </row>
    <row r="151" ht="43.5" customHeight="1" spans="1:15">
      <c r="A151" s="50">
        <v>12</v>
      </c>
      <c r="B151" s="51" t="s">
        <v>312</v>
      </c>
      <c r="C151" s="51" t="s">
        <v>27</v>
      </c>
      <c r="D151" s="51" t="s">
        <v>313</v>
      </c>
      <c r="E151" s="52"/>
      <c r="F151" s="95">
        <v>1000</v>
      </c>
      <c r="G151" s="95">
        <v>4000</v>
      </c>
      <c r="H151" s="95">
        <v>0</v>
      </c>
      <c r="I151" s="95">
        <v>1000</v>
      </c>
      <c r="J151" s="276"/>
      <c r="K151" s="277">
        <f t="shared" si="13"/>
        <v>50000</v>
      </c>
      <c r="L151" s="278">
        <f t="shared" si="14"/>
        <v>400000</v>
      </c>
      <c r="M151" s="278">
        <f t="shared" si="15"/>
        <v>0</v>
      </c>
      <c r="N151" s="278">
        <f t="shared" si="16"/>
        <v>500000</v>
      </c>
      <c r="O151" s="279">
        <f t="shared" si="17"/>
        <v>950000</v>
      </c>
    </row>
    <row r="152" ht="43.5" customHeight="1" spans="1:15">
      <c r="A152" s="50">
        <v>13</v>
      </c>
      <c r="B152" s="51" t="s">
        <v>314</v>
      </c>
      <c r="C152" s="51" t="s">
        <v>27</v>
      </c>
      <c r="D152" s="51" t="s">
        <v>315</v>
      </c>
      <c r="E152" s="52"/>
      <c r="F152" s="95">
        <v>2000</v>
      </c>
      <c r="G152" s="95">
        <v>4000</v>
      </c>
      <c r="H152" s="95">
        <v>0</v>
      </c>
      <c r="I152" s="95">
        <v>2000</v>
      </c>
      <c r="J152" s="276"/>
      <c r="K152" s="277">
        <f t="shared" si="13"/>
        <v>100000</v>
      </c>
      <c r="L152" s="278">
        <f t="shared" si="14"/>
        <v>400000</v>
      </c>
      <c r="M152" s="278">
        <f t="shared" si="15"/>
        <v>0</v>
      </c>
      <c r="N152" s="278">
        <f t="shared" si="16"/>
        <v>1000000</v>
      </c>
      <c r="O152" s="279">
        <f t="shared" si="17"/>
        <v>1500000</v>
      </c>
    </row>
    <row r="153" ht="43.5" customHeight="1" spans="1:15">
      <c r="A153" s="50">
        <v>15</v>
      </c>
      <c r="B153" s="51" t="s">
        <v>316</v>
      </c>
      <c r="C153" s="51" t="s">
        <v>22</v>
      </c>
      <c r="D153" s="51" t="s">
        <v>317</v>
      </c>
      <c r="E153" s="52"/>
      <c r="F153" s="95">
        <v>1000</v>
      </c>
      <c r="G153" s="95">
        <v>1000</v>
      </c>
      <c r="H153" s="95">
        <v>0</v>
      </c>
      <c r="I153" s="95">
        <v>200</v>
      </c>
      <c r="J153" s="276"/>
      <c r="K153" s="277">
        <f t="shared" si="13"/>
        <v>50000</v>
      </c>
      <c r="L153" s="278">
        <f t="shared" si="14"/>
        <v>100000</v>
      </c>
      <c r="M153" s="278">
        <f t="shared" si="15"/>
        <v>0</v>
      </c>
      <c r="N153" s="278">
        <f t="shared" si="16"/>
        <v>100000</v>
      </c>
      <c r="O153" s="279">
        <f t="shared" si="17"/>
        <v>250000</v>
      </c>
    </row>
    <row r="154" ht="43.5" customHeight="1" spans="1:15">
      <c r="A154" s="50">
        <v>16</v>
      </c>
      <c r="B154" s="51" t="s">
        <v>318</v>
      </c>
      <c r="C154" s="51" t="s">
        <v>27</v>
      </c>
      <c r="D154" s="51" t="s">
        <v>319</v>
      </c>
      <c r="E154" s="52"/>
      <c r="F154" s="95">
        <v>1000</v>
      </c>
      <c r="G154" s="95">
        <v>4000</v>
      </c>
      <c r="H154" s="95">
        <v>0</v>
      </c>
      <c r="I154" s="95">
        <v>1600</v>
      </c>
      <c r="J154" s="276"/>
      <c r="K154" s="277">
        <f t="shared" si="13"/>
        <v>50000</v>
      </c>
      <c r="L154" s="278">
        <f t="shared" si="14"/>
        <v>400000</v>
      </c>
      <c r="M154" s="278">
        <f t="shared" si="15"/>
        <v>0</v>
      </c>
      <c r="N154" s="278">
        <f t="shared" si="16"/>
        <v>800000</v>
      </c>
      <c r="O154" s="279">
        <f t="shared" si="17"/>
        <v>1250000</v>
      </c>
    </row>
    <row r="155" ht="43.5" customHeight="1" spans="1:15">
      <c r="A155" s="50">
        <v>21</v>
      </c>
      <c r="B155" s="51" t="s">
        <v>320</v>
      </c>
      <c r="C155" s="51" t="s">
        <v>27</v>
      </c>
      <c r="D155" s="51" t="s">
        <v>321</v>
      </c>
      <c r="E155" s="52"/>
      <c r="F155" s="95">
        <v>1000</v>
      </c>
      <c r="G155" s="95">
        <v>3000</v>
      </c>
      <c r="H155" s="95">
        <v>0</v>
      </c>
      <c r="I155" s="95">
        <v>900</v>
      </c>
      <c r="J155" s="276"/>
      <c r="K155" s="277">
        <f t="shared" si="13"/>
        <v>50000</v>
      </c>
      <c r="L155" s="278">
        <f t="shared" si="14"/>
        <v>300000</v>
      </c>
      <c r="M155" s="278">
        <f t="shared" si="15"/>
        <v>0</v>
      </c>
      <c r="N155" s="278">
        <f t="shared" si="16"/>
        <v>450000</v>
      </c>
      <c r="O155" s="279">
        <f t="shared" si="17"/>
        <v>800000</v>
      </c>
    </row>
    <row r="156" ht="43.5" customHeight="1" spans="1:15">
      <c r="A156" s="50">
        <v>21</v>
      </c>
      <c r="B156" s="51" t="s">
        <v>322</v>
      </c>
      <c r="C156" s="51" t="s">
        <v>27</v>
      </c>
      <c r="D156" s="51" t="s">
        <v>323</v>
      </c>
      <c r="E156" s="52"/>
      <c r="F156" s="95">
        <v>1000</v>
      </c>
      <c r="G156" s="95">
        <v>1500</v>
      </c>
      <c r="H156" s="95">
        <v>0</v>
      </c>
      <c r="I156" s="95">
        <v>600</v>
      </c>
      <c r="J156" s="276"/>
      <c r="K156" s="277">
        <f t="shared" si="13"/>
        <v>50000</v>
      </c>
      <c r="L156" s="278">
        <f t="shared" si="14"/>
        <v>150000</v>
      </c>
      <c r="M156" s="278">
        <f t="shared" si="15"/>
        <v>0</v>
      </c>
      <c r="N156" s="278">
        <f t="shared" si="16"/>
        <v>300000</v>
      </c>
      <c r="O156" s="279">
        <f t="shared" si="17"/>
        <v>500000</v>
      </c>
    </row>
    <row r="157" ht="43.5" customHeight="1" spans="1:15">
      <c r="A157" s="50">
        <v>21</v>
      </c>
      <c r="B157" s="51" t="s">
        <v>324</v>
      </c>
      <c r="C157" s="51" t="s">
        <v>52</v>
      </c>
      <c r="D157" s="51" t="s">
        <v>325</v>
      </c>
      <c r="E157" s="52"/>
      <c r="F157" s="95">
        <v>2000</v>
      </c>
      <c r="G157" s="95">
        <v>4000</v>
      </c>
      <c r="H157" s="95">
        <v>0</v>
      </c>
      <c r="I157" s="95">
        <v>1000</v>
      </c>
      <c r="J157" s="276"/>
      <c r="K157" s="277">
        <f t="shared" si="13"/>
        <v>100000</v>
      </c>
      <c r="L157" s="278">
        <f t="shared" si="14"/>
        <v>400000</v>
      </c>
      <c r="M157" s="278">
        <f t="shared" si="15"/>
        <v>0</v>
      </c>
      <c r="N157" s="278">
        <f t="shared" si="16"/>
        <v>500000</v>
      </c>
      <c r="O157" s="279">
        <f t="shared" si="17"/>
        <v>1000000</v>
      </c>
    </row>
    <row r="158" ht="43.5" customHeight="1" spans="1:15">
      <c r="A158" s="50">
        <v>11</v>
      </c>
      <c r="B158" s="51" t="s">
        <v>326</v>
      </c>
      <c r="C158" s="51" t="s">
        <v>27</v>
      </c>
      <c r="D158" s="51" t="s">
        <v>327</v>
      </c>
      <c r="E158" s="52"/>
      <c r="F158" s="95">
        <v>1000</v>
      </c>
      <c r="G158" s="95">
        <v>3000</v>
      </c>
      <c r="H158" s="95">
        <v>0</v>
      </c>
      <c r="I158" s="95">
        <v>800</v>
      </c>
      <c r="J158" s="276"/>
      <c r="K158" s="277">
        <f t="shared" si="13"/>
        <v>50000</v>
      </c>
      <c r="L158" s="278">
        <f t="shared" si="14"/>
        <v>300000</v>
      </c>
      <c r="M158" s="278">
        <f t="shared" si="15"/>
        <v>0</v>
      </c>
      <c r="N158" s="278">
        <f t="shared" si="16"/>
        <v>400000</v>
      </c>
      <c r="O158" s="279">
        <f t="shared" si="17"/>
        <v>750000</v>
      </c>
    </row>
    <row r="159" ht="43.5" customHeight="1" spans="1:15">
      <c r="A159" s="50">
        <v>20</v>
      </c>
      <c r="B159" s="51" t="s">
        <v>328</v>
      </c>
      <c r="C159" s="51" t="s">
        <v>22</v>
      </c>
      <c r="D159" s="51" t="s">
        <v>329</v>
      </c>
      <c r="E159" s="52"/>
      <c r="F159" s="95">
        <v>1000</v>
      </c>
      <c r="G159" s="95">
        <v>500</v>
      </c>
      <c r="H159" s="95">
        <v>0</v>
      </c>
      <c r="I159" s="95">
        <v>100</v>
      </c>
      <c r="J159" s="276"/>
      <c r="K159" s="277">
        <f t="shared" si="13"/>
        <v>50000</v>
      </c>
      <c r="L159" s="278">
        <f t="shared" si="14"/>
        <v>50000</v>
      </c>
      <c r="M159" s="278">
        <f t="shared" si="15"/>
        <v>0</v>
      </c>
      <c r="N159" s="278">
        <f t="shared" si="16"/>
        <v>50000</v>
      </c>
      <c r="O159" s="279">
        <f t="shared" si="17"/>
        <v>150000</v>
      </c>
    </row>
    <row r="160" ht="43.5" customHeight="1" spans="1:15">
      <c r="A160" s="50">
        <v>15</v>
      </c>
      <c r="B160" s="51" t="s">
        <v>330</v>
      </c>
      <c r="C160" s="51" t="s">
        <v>27</v>
      </c>
      <c r="D160" s="51" t="s">
        <v>331</v>
      </c>
      <c r="E160" s="52"/>
      <c r="F160" s="95">
        <v>1000</v>
      </c>
      <c r="G160" s="95">
        <v>3000</v>
      </c>
      <c r="H160" s="95">
        <v>0</v>
      </c>
      <c r="I160" s="95">
        <v>900</v>
      </c>
      <c r="J160" s="276"/>
      <c r="K160" s="277">
        <f t="shared" si="13"/>
        <v>50000</v>
      </c>
      <c r="L160" s="278">
        <f t="shared" si="14"/>
        <v>300000</v>
      </c>
      <c r="M160" s="278">
        <f t="shared" si="15"/>
        <v>0</v>
      </c>
      <c r="N160" s="278">
        <f t="shared" si="16"/>
        <v>450000</v>
      </c>
      <c r="O160" s="279">
        <f t="shared" si="17"/>
        <v>800000</v>
      </c>
    </row>
    <row r="161" ht="43.5" customHeight="1" spans="1:15">
      <c r="A161" s="50">
        <v>11</v>
      </c>
      <c r="B161" s="51" t="s">
        <v>332</v>
      </c>
      <c r="C161" s="51" t="s">
        <v>27</v>
      </c>
      <c r="D161" s="51" t="s">
        <v>333</v>
      </c>
      <c r="E161" s="52"/>
      <c r="F161" s="95">
        <v>1000</v>
      </c>
      <c r="G161" s="95">
        <v>3000</v>
      </c>
      <c r="H161" s="95">
        <v>0</v>
      </c>
      <c r="I161" s="95">
        <v>900</v>
      </c>
      <c r="J161" s="276"/>
      <c r="K161" s="277">
        <f t="shared" si="13"/>
        <v>50000</v>
      </c>
      <c r="L161" s="278">
        <f t="shared" si="14"/>
        <v>300000</v>
      </c>
      <c r="M161" s="278">
        <f t="shared" si="15"/>
        <v>0</v>
      </c>
      <c r="N161" s="278">
        <f t="shared" si="16"/>
        <v>450000</v>
      </c>
      <c r="O161" s="279">
        <f t="shared" si="17"/>
        <v>800000</v>
      </c>
    </row>
    <row r="162" ht="43.5" customHeight="1" spans="1:15">
      <c r="A162" s="50">
        <v>20</v>
      </c>
      <c r="B162" s="51" t="s">
        <v>334</v>
      </c>
      <c r="C162" s="51" t="s">
        <v>335</v>
      </c>
      <c r="D162" s="51" t="s">
        <v>336</v>
      </c>
      <c r="E162" s="52"/>
      <c r="F162" s="95">
        <v>2000</v>
      </c>
      <c r="G162" s="95">
        <v>2000</v>
      </c>
      <c r="H162" s="95">
        <v>1000</v>
      </c>
      <c r="I162" s="95">
        <v>1000</v>
      </c>
      <c r="J162" s="276"/>
      <c r="K162" s="277">
        <f t="shared" si="13"/>
        <v>100000</v>
      </c>
      <c r="L162" s="278">
        <f t="shared" si="14"/>
        <v>200000</v>
      </c>
      <c r="M162" s="278">
        <f t="shared" si="15"/>
        <v>200000</v>
      </c>
      <c r="N162" s="278">
        <f t="shared" si="16"/>
        <v>500000</v>
      </c>
      <c r="O162" s="279">
        <f t="shared" si="17"/>
        <v>1000000</v>
      </c>
    </row>
    <row r="163" ht="43.5" customHeight="1" spans="1:15">
      <c r="A163" s="50">
        <v>20</v>
      </c>
      <c r="B163" s="51" t="s">
        <v>337</v>
      </c>
      <c r="C163" s="51" t="s">
        <v>335</v>
      </c>
      <c r="D163" s="51" t="s">
        <v>338</v>
      </c>
      <c r="E163" s="52"/>
      <c r="F163" s="95">
        <v>2000</v>
      </c>
      <c r="G163" s="95">
        <v>2000</v>
      </c>
      <c r="H163" s="95">
        <v>1000</v>
      </c>
      <c r="I163" s="95">
        <v>1000</v>
      </c>
      <c r="J163" s="276"/>
      <c r="K163" s="277">
        <f t="shared" si="13"/>
        <v>100000</v>
      </c>
      <c r="L163" s="278">
        <f t="shared" si="14"/>
        <v>200000</v>
      </c>
      <c r="M163" s="278">
        <f t="shared" si="15"/>
        <v>200000</v>
      </c>
      <c r="N163" s="278">
        <f t="shared" si="16"/>
        <v>500000</v>
      </c>
      <c r="O163" s="279">
        <f t="shared" si="17"/>
        <v>1000000</v>
      </c>
    </row>
    <row r="164" ht="43.5" customHeight="1" spans="1:15">
      <c r="A164" s="50"/>
      <c r="B164" s="51"/>
      <c r="C164" s="51"/>
      <c r="D164" s="51"/>
      <c r="E164" s="52"/>
      <c r="F164" s="95"/>
      <c r="G164" s="95"/>
      <c r="H164" s="95"/>
      <c r="I164" s="95"/>
      <c r="J164" s="276"/>
      <c r="K164" s="277">
        <f t="shared" si="13"/>
        <v>0</v>
      </c>
      <c r="L164" s="278">
        <f t="shared" si="14"/>
        <v>0</v>
      </c>
      <c r="M164" s="278">
        <f t="shared" si="15"/>
        <v>0</v>
      </c>
      <c r="N164" s="278">
        <f t="shared" si="16"/>
        <v>0</v>
      </c>
      <c r="O164" s="279">
        <f t="shared" si="17"/>
        <v>0</v>
      </c>
    </row>
    <row r="165" ht="43.5" customHeight="1" spans="1:15">
      <c r="A165" s="50"/>
      <c r="B165" s="51"/>
      <c r="C165" s="51"/>
      <c r="D165" s="51"/>
      <c r="E165" s="52"/>
      <c r="F165" s="95"/>
      <c r="G165" s="95"/>
      <c r="H165" s="95"/>
      <c r="I165" s="95"/>
      <c r="J165" s="276"/>
      <c r="K165" s="277">
        <f t="shared" si="13"/>
        <v>0</v>
      </c>
      <c r="L165" s="278">
        <f t="shared" si="14"/>
        <v>0</v>
      </c>
      <c r="M165" s="278">
        <f t="shared" si="15"/>
        <v>0</v>
      </c>
      <c r="N165" s="278">
        <f t="shared" si="16"/>
        <v>0</v>
      </c>
      <c r="O165" s="279">
        <f t="shared" si="17"/>
        <v>0</v>
      </c>
    </row>
    <row r="166" ht="43.5" customHeight="1" spans="1:15">
      <c r="A166" s="50"/>
      <c r="B166" s="51"/>
      <c r="C166" s="51"/>
      <c r="D166" s="51"/>
      <c r="E166" s="52"/>
      <c r="F166" s="95"/>
      <c r="G166" s="95"/>
      <c r="H166" s="95"/>
      <c r="I166" s="95"/>
      <c r="J166" s="276"/>
      <c r="K166" s="277">
        <f t="shared" si="13"/>
        <v>0</v>
      </c>
      <c r="L166" s="278">
        <f t="shared" si="14"/>
        <v>0</v>
      </c>
      <c r="M166" s="278">
        <f t="shared" si="15"/>
        <v>0</v>
      </c>
      <c r="N166" s="278">
        <f t="shared" si="16"/>
        <v>0</v>
      </c>
      <c r="O166" s="279">
        <f t="shared" si="17"/>
        <v>0</v>
      </c>
    </row>
    <row r="167" ht="43.5" customHeight="1" spans="1:15">
      <c r="A167" s="50"/>
      <c r="B167" s="51"/>
      <c r="C167" s="51"/>
      <c r="D167" s="51"/>
      <c r="E167" s="52"/>
      <c r="F167" s="95"/>
      <c r="G167" s="95"/>
      <c r="H167" s="95"/>
      <c r="I167" s="95"/>
      <c r="J167" s="276"/>
      <c r="K167" s="277">
        <f t="shared" si="13"/>
        <v>0</v>
      </c>
      <c r="L167" s="278">
        <f t="shared" si="14"/>
        <v>0</v>
      </c>
      <c r="M167" s="278">
        <f t="shared" si="15"/>
        <v>0</v>
      </c>
      <c r="N167" s="278">
        <f t="shared" si="16"/>
        <v>0</v>
      </c>
      <c r="O167" s="279">
        <f t="shared" si="17"/>
        <v>0</v>
      </c>
    </row>
    <row r="168" ht="43.5" customHeight="1" spans="1:15">
      <c r="A168" s="50"/>
      <c r="B168" s="51"/>
      <c r="C168" s="51"/>
      <c r="D168" s="51"/>
      <c r="E168" s="52"/>
      <c r="F168" s="95"/>
      <c r="G168" s="95"/>
      <c r="H168" s="95"/>
      <c r="I168" s="95"/>
      <c r="J168" s="276"/>
      <c r="K168" s="277">
        <f t="shared" si="13"/>
        <v>0</v>
      </c>
      <c r="L168" s="278">
        <f t="shared" si="14"/>
        <v>0</v>
      </c>
      <c r="M168" s="278">
        <f t="shared" si="15"/>
        <v>0</v>
      </c>
      <c r="N168" s="278">
        <f t="shared" si="16"/>
        <v>0</v>
      </c>
      <c r="O168" s="279">
        <f t="shared" si="17"/>
        <v>0</v>
      </c>
    </row>
    <row r="169" ht="43.5" customHeight="1" spans="1:15">
      <c r="A169" s="50"/>
      <c r="B169" s="51"/>
      <c r="C169" s="51"/>
      <c r="D169" s="51"/>
      <c r="E169" s="52"/>
      <c r="F169" s="95"/>
      <c r="G169" s="95"/>
      <c r="H169" s="95"/>
      <c r="I169" s="95"/>
      <c r="J169" s="276"/>
      <c r="K169" s="277">
        <f t="shared" si="13"/>
        <v>0</v>
      </c>
      <c r="L169" s="278">
        <f t="shared" si="14"/>
        <v>0</v>
      </c>
      <c r="M169" s="278">
        <f t="shared" si="15"/>
        <v>0</v>
      </c>
      <c r="N169" s="278">
        <f t="shared" si="16"/>
        <v>0</v>
      </c>
      <c r="O169" s="279">
        <f t="shared" si="17"/>
        <v>0</v>
      </c>
    </row>
    <row r="170" ht="43.5" customHeight="1" spans="1:15">
      <c r="A170" s="50"/>
      <c r="B170" s="51"/>
      <c r="C170" s="51"/>
      <c r="D170" s="51"/>
      <c r="E170" s="52"/>
      <c r="F170" s="95"/>
      <c r="G170" s="95"/>
      <c r="H170" s="95"/>
      <c r="I170" s="95"/>
      <c r="J170" s="276"/>
      <c r="K170" s="277">
        <f t="shared" si="13"/>
        <v>0</v>
      </c>
      <c r="L170" s="278">
        <f t="shared" si="14"/>
        <v>0</v>
      </c>
      <c r="M170" s="278">
        <f t="shared" si="15"/>
        <v>0</v>
      </c>
      <c r="N170" s="278">
        <f t="shared" si="16"/>
        <v>0</v>
      </c>
      <c r="O170" s="279">
        <f t="shared" si="17"/>
        <v>0</v>
      </c>
    </row>
    <row r="171" ht="43.5" customHeight="1" spans="1:15">
      <c r="A171" s="50"/>
      <c r="B171" s="51"/>
      <c r="C171" s="51"/>
      <c r="D171" s="51"/>
      <c r="E171" s="52"/>
      <c r="F171" s="95"/>
      <c r="G171" s="95"/>
      <c r="H171" s="95"/>
      <c r="I171" s="95"/>
      <c r="J171" s="276"/>
      <c r="K171" s="277">
        <f t="shared" si="13"/>
        <v>0</v>
      </c>
      <c r="L171" s="278">
        <f t="shared" si="14"/>
        <v>0</v>
      </c>
      <c r="M171" s="278">
        <f t="shared" si="15"/>
        <v>0</v>
      </c>
      <c r="N171" s="278">
        <f t="shared" si="16"/>
        <v>0</v>
      </c>
      <c r="O171" s="279">
        <f t="shared" si="17"/>
        <v>0</v>
      </c>
    </row>
    <row r="172" ht="43.5" customHeight="1" spans="1:15">
      <c r="A172" s="50"/>
      <c r="B172" s="51"/>
      <c r="C172" s="51"/>
      <c r="D172" s="51"/>
      <c r="E172" s="52"/>
      <c r="F172" s="95"/>
      <c r="G172" s="95"/>
      <c r="H172" s="95"/>
      <c r="I172" s="95"/>
      <c r="J172" s="276"/>
      <c r="K172" s="277">
        <f t="shared" si="13"/>
        <v>0</v>
      </c>
      <c r="L172" s="278">
        <f t="shared" si="14"/>
        <v>0</v>
      </c>
      <c r="M172" s="278">
        <f t="shared" si="15"/>
        <v>0</v>
      </c>
      <c r="N172" s="278">
        <f t="shared" si="16"/>
        <v>0</v>
      </c>
      <c r="O172" s="279">
        <f t="shared" si="17"/>
        <v>0</v>
      </c>
    </row>
    <row r="173" ht="43.5" customHeight="1" spans="1:15">
      <c r="A173" s="50"/>
      <c r="B173" s="51"/>
      <c r="C173" s="51"/>
      <c r="D173" s="51"/>
      <c r="E173" s="52"/>
      <c r="F173" s="95"/>
      <c r="G173" s="95"/>
      <c r="H173" s="95"/>
      <c r="I173" s="95"/>
      <c r="J173" s="276"/>
      <c r="K173" s="277">
        <f t="shared" si="13"/>
        <v>0</v>
      </c>
      <c r="L173" s="278">
        <f t="shared" si="14"/>
        <v>0</v>
      </c>
      <c r="M173" s="278">
        <f t="shared" si="15"/>
        <v>0</v>
      </c>
      <c r="N173" s="278">
        <f t="shared" si="16"/>
        <v>0</v>
      </c>
      <c r="O173" s="279">
        <f t="shared" si="17"/>
        <v>0</v>
      </c>
    </row>
    <row r="174" ht="43.5" customHeight="1" spans="1:15">
      <c r="A174" s="50"/>
      <c r="B174" s="51"/>
      <c r="C174" s="51"/>
      <c r="D174" s="51"/>
      <c r="E174" s="52"/>
      <c r="F174" s="95"/>
      <c r="G174" s="95"/>
      <c r="H174" s="95"/>
      <c r="I174" s="95"/>
      <c r="J174" s="276"/>
      <c r="K174" s="277">
        <f t="shared" si="13"/>
        <v>0</v>
      </c>
      <c r="L174" s="278">
        <f t="shared" si="14"/>
        <v>0</v>
      </c>
      <c r="M174" s="278">
        <f t="shared" si="15"/>
        <v>0</v>
      </c>
      <c r="N174" s="278">
        <f t="shared" si="16"/>
        <v>0</v>
      </c>
      <c r="O174" s="279">
        <f t="shared" si="17"/>
        <v>0</v>
      </c>
    </row>
    <row r="175" ht="43.5" customHeight="1" spans="1:15">
      <c r="A175" s="50"/>
      <c r="B175" s="51"/>
      <c r="C175" s="51"/>
      <c r="D175" s="51"/>
      <c r="E175" s="52"/>
      <c r="F175" s="95"/>
      <c r="G175" s="95"/>
      <c r="H175" s="95"/>
      <c r="I175" s="95"/>
      <c r="J175" s="276"/>
      <c r="K175" s="277">
        <f t="shared" si="13"/>
        <v>0</v>
      </c>
      <c r="L175" s="278">
        <f t="shared" si="14"/>
        <v>0</v>
      </c>
      <c r="M175" s="278">
        <f t="shared" si="15"/>
        <v>0</v>
      </c>
      <c r="N175" s="278">
        <f t="shared" si="16"/>
        <v>0</v>
      </c>
      <c r="O175" s="279">
        <f t="shared" si="17"/>
        <v>0</v>
      </c>
    </row>
    <row r="176" ht="43.5" customHeight="1" spans="1:15">
      <c r="A176" s="50"/>
      <c r="B176" s="51"/>
      <c r="C176" s="51"/>
      <c r="D176" s="51"/>
      <c r="E176" s="52"/>
      <c r="F176" s="95"/>
      <c r="G176" s="95"/>
      <c r="H176" s="95"/>
      <c r="I176" s="95"/>
      <c r="J176" s="276"/>
      <c r="K176" s="277">
        <f t="shared" si="13"/>
        <v>0</v>
      </c>
      <c r="L176" s="278">
        <f t="shared" si="14"/>
        <v>0</v>
      </c>
      <c r="M176" s="278">
        <f t="shared" si="15"/>
        <v>0</v>
      </c>
      <c r="N176" s="278">
        <f t="shared" si="16"/>
        <v>0</v>
      </c>
      <c r="O176" s="279">
        <f t="shared" si="17"/>
        <v>0</v>
      </c>
    </row>
    <row r="177" ht="43.5" customHeight="1" spans="1:15">
      <c r="A177" s="50"/>
      <c r="B177" s="51"/>
      <c r="C177" s="51"/>
      <c r="D177" s="51"/>
      <c r="E177" s="52"/>
      <c r="F177" s="95"/>
      <c r="G177" s="95"/>
      <c r="H177" s="95"/>
      <c r="I177" s="95"/>
      <c r="J177" s="276"/>
      <c r="K177" s="277">
        <f t="shared" si="13"/>
        <v>0</v>
      </c>
      <c r="L177" s="278">
        <f t="shared" si="14"/>
        <v>0</v>
      </c>
      <c r="M177" s="278">
        <f t="shared" si="15"/>
        <v>0</v>
      </c>
      <c r="N177" s="278">
        <f t="shared" si="16"/>
        <v>0</v>
      </c>
      <c r="O177" s="279">
        <f t="shared" si="17"/>
        <v>0</v>
      </c>
    </row>
    <row r="178" ht="43.5" customHeight="1" spans="1:15">
      <c r="A178" s="50"/>
      <c r="B178" s="51"/>
      <c r="C178" s="51"/>
      <c r="D178" s="51"/>
      <c r="E178" s="52"/>
      <c r="F178" s="95"/>
      <c r="G178" s="95"/>
      <c r="H178" s="95"/>
      <c r="I178" s="95"/>
      <c r="J178" s="276"/>
      <c r="K178" s="277">
        <f t="shared" si="13"/>
        <v>0</v>
      </c>
      <c r="L178" s="278">
        <f t="shared" si="14"/>
        <v>0</v>
      </c>
      <c r="M178" s="278">
        <f t="shared" si="15"/>
        <v>0</v>
      </c>
      <c r="N178" s="278">
        <f t="shared" si="16"/>
        <v>0</v>
      </c>
      <c r="O178" s="279">
        <f t="shared" si="17"/>
        <v>0</v>
      </c>
    </row>
    <row r="179" ht="43.5" customHeight="1" spans="1:15">
      <c r="A179" s="50"/>
      <c r="B179" s="51"/>
      <c r="C179" s="51"/>
      <c r="D179" s="51"/>
      <c r="E179" s="52"/>
      <c r="F179" s="95"/>
      <c r="G179" s="95"/>
      <c r="H179" s="95"/>
      <c r="I179" s="95"/>
      <c r="J179" s="276"/>
      <c r="K179" s="277">
        <f t="shared" si="13"/>
        <v>0</v>
      </c>
      <c r="L179" s="278">
        <f t="shared" si="14"/>
        <v>0</v>
      </c>
      <c r="M179" s="278">
        <f t="shared" si="15"/>
        <v>0</v>
      </c>
      <c r="N179" s="278">
        <f t="shared" si="16"/>
        <v>0</v>
      </c>
      <c r="O179" s="279">
        <f t="shared" si="17"/>
        <v>0</v>
      </c>
    </row>
    <row r="180" ht="43.5" customHeight="1" spans="1:15">
      <c r="A180" s="50"/>
      <c r="B180" s="51"/>
      <c r="C180" s="51"/>
      <c r="D180" s="51"/>
      <c r="E180" s="52"/>
      <c r="F180" s="95"/>
      <c r="G180" s="95"/>
      <c r="H180" s="95"/>
      <c r="I180" s="95"/>
      <c r="J180" s="276"/>
      <c r="K180" s="277">
        <f t="shared" si="13"/>
        <v>0</v>
      </c>
      <c r="L180" s="278">
        <f t="shared" si="14"/>
        <v>0</v>
      </c>
      <c r="M180" s="278">
        <f t="shared" si="15"/>
        <v>0</v>
      </c>
      <c r="N180" s="278">
        <f t="shared" si="16"/>
        <v>0</v>
      </c>
      <c r="O180" s="279">
        <f t="shared" si="17"/>
        <v>0</v>
      </c>
    </row>
    <row r="181" ht="43.5" customHeight="1" spans="1:15">
      <c r="A181" s="50"/>
      <c r="B181" s="51"/>
      <c r="C181" s="51"/>
      <c r="D181" s="51"/>
      <c r="E181" s="52"/>
      <c r="F181" s="95"/>
      <c r="G181" s="95"/>
      <c r="H181" s="95"/>
      <c r="I181" s="95"/>
      <c r="J181" s="276"/>
      <c r="K181" s="277">
        <f t="shared" si="13"/>
        <v>0</v>
      </c>
      <c r="L181" s="278">
        <f t="shared" si="14"/>
        <v>0</v>
      </c>
      <c r="M181" s="278">
        <f t="shared" si="15"/>
        <v>0</v>
      </c>
      <c r="N181" s="278">
        <f t="shared" si="16"/>
        <v>0</v>
      </c>
      <c r="O181" s="279">
        <f t="shared" si="17"/>
        <v>0</v>
      </c>
    </row>
    <row r="182" ht="43.5" customHeight="1" spans="1:15">
      <c r="A182" s="50"/>
      <c r="B182" s="51"/>
      <c r="C182" s="51"/>
      <c r="D182" s="51"/>
      <c r="E182" s="52"/>
      <c r="F182" s="95"/>
      <c r="G182" s="95"/>
      <c r="H182" s="95"/>
      <c r="I182" s="95"/>
      <c r="J182" s="276"/>
      <c r="K182" s="277">
        <f t="shared" si="13"/>
        <v>0</v>
      </c>
      <c r="L182" s="278">
        <f t="shared" si="14"/>
        <v>0</v>
      </c>
      <c r="M182" s="278">
        <f t="shared" si="15"/>
        <v>0</v>
      </c>
      <c r="N182" s="278">
        <f t="shared" si="16"/>
        <v>0</v>
      </c>
      <c r="O182" s="279">
        <f t="shared" si="17"/>
        <v>0</v>
      </c>
    </row>
    <row r="183" ht="43.5" customHeight="1" spans="1:15">
      <c r="A183" s="50"/>
      <c r="B183" s="51"/>
      <c r="C183" s="51"/>
      <c r="D183" s="51"/>
      <c r="E183" s="52"/>
      <c r="F183" s="95"/>
      <c r="G183" s="95"/>
      <c r="H183" s="95"/>
      <c r="I183" s="95"/>
      <c r="J183" s="276"/>
      <c r="K183" s="277">
        <f t="shared" si="13"/>
        <v>0</v>
      </c>
      <c r="L183" s="278">
        <f t="shared" si="14"/>
        <v>0</v>
      </c>
      <c r="M183" s="278">
        <f t="shared" si="15"/>
        <v>0</v>
      </c>
      <c r="N183" s="278">
        <f t="shared" si="16"/>
        <v>0</v>
      </c>
      <c r="O183" s="279">
        <f t="shared" si="17"/>
        <v>0</v>
      </c>
    </row>
    <row r="184" ht="43.5" customHeight="1" spans="1:15">
      <c r="A184" s="50"/>
      <c r="B184" s="51"/>
      <c r="C184" s="51"/>
      <c r="D184" s="51"/>
      <c r="E184" s="52"/>
      <c r="F184" s="95"/>
      <c r="G184" s="95"/>
      <c r="H184" s="95"/>
      <c r="I184" s="95"/>
      <c r="J184" s="276"/>
      <c r="K184" s="277">
        <f t="shared" si="13"/>
        <v>0</v>
      </c>
      <c r="L184" s="278">
        <f t="shared" si="14"/>
        <v>0</v>
      </c>
      <c r="M184" s="278">
        <f t="shared" si="15"/>
        <v>0</v>
      </c>
      <c r="N184" s="278">
        <f t="shared" si="16"/>
        <v>0</v>
      </c>
      <c r="O184" s="279">
        <f t="shared" si="17"/>
        <v>0</v>
      </c>
    </row>
    <row r="185" ht="43.5" customHeight="1" spans="1:15">
      <c r="A185" s="50"/>
      <c r="B185" s="51"/>
      <c r="C185" s="51"/>
      <c r="D185" s="51"/>
      <c r="E185" s="52"/>
      <c r="F185" s="95"/>
      <c r="G185" s="95"/>
      <c r="H185" s="95"/>
      <c r="I185" s="95"/>
      <c r="J185" s="276"/>
      <c r="K185" s="277">
        <f t="shared" si="13"/>
        <v>0</v>
      </c>
      <c r="L185" s="278">
        <f t="shared" si="14"/>
        <v>0</v>
      </c>
      <c r="M185" s="278">
        <f t="shared" si="15"/>
        <v>0</v>
      </c>
      <c r="N185" s="278">
        <f t="shared" si="16"/>
        <v>0</v>
      </c>
      <c r="O185" s="279">
        <f t="shared" si="17"/>
        <v>0</v>
      </c>
    </row>
    <row r="186" ht="43.5" customHeight="1" spans="1:15">
      <c r="A186" s="50"/>
      <c r="B186" s="51"/>
      <c r="C186" s="51"/>
      <c r="D186" s="51"/>
      <c r="E186" s="52"/>
      <c r="F186" s="95"/>
      <c r="G186" s="95"/>
      <c r="H186" s="95"/>
      <c r="I186" s="95"/>
      <c r="J186" s="276"/>
      <c r="K186" s="277">
        <f t="shared" si="13"/>
        <v>0</v>
      </c>
      <c r="L186" s="278">
        <f t="shared" si="14"/>
        <v>0</v>
      </c>
      <c r="M186" s="278">
        <f t="shared" si="15"/>
        <v>0</v>
      </c>
      <c r="N186" s="278">
        <f t="shared" si="16"/>
        <v>0</v>
      </c>
      <c r="O186" s="279">
        <f t="shared" si="17"/>
        <v>0</v>
      </c>
    </row>
    <row r="187" ht="43.5" customHeight="1" spans="1:15">
      <c r="A187" s="50"/>
      <c r="B187" s="51"/>
      <c r="C187" s="51"/>
      <c r="D187" s="51"/>
      <c r="E187" s="52"/>
      <c r="F187" s="95"/>
      <c r="G187" s="95"/>
      <c r="H187" s="95"/>
      <c r="I187" s="95"/>
      <c r="J187" s="276"/>
      <c r="K187" s="277">
        <f t="shared" si="13"/>
        <v>0</v>
      </c>
      <c r="L187" s="278">
        <f t="shared" si="14"/>
        <v>0</v>
      </c>
      <c r="M187" s="278">
        <f t="shared" si="15"/>
        <v>0</v>
      </c>
      <c r="N187" s="278">
        <f t="shared" si="16"/>
        <v>0</v>
      </c>
      <c r="O187" s="279">
        <f t="shared" si="17"/>
        <v>0</v>
      </c>
    </row>
    <row r="188" ht="43.5" customHeight="1" spans="1:15">
      <c r="A188" s="50"/>
      <c r="B188" s="51"/>
      <c r="C188" s="51"/>
      <c r="D188" s="51"/>
      <c r="E188" s="52"/>
      <c r="F188" s="95"/>
      <c r="G188" s="95"/>
      <c r="H188" s="95"/>
      <c r="I188" s="95"/>
      <c r="J188" s="276"/>
      <c r="K188" s="277">
        <f t="shared" si="13"/>
        <v>0</v>
      </c>
      <c r="L188" s="278">
        <f t="shared" si="14"/>
        <v>0</v>
      </c>
      <c r="M188" s="278">
        <f t="shared" si="15"/>
        <v>0</v>
      </c>
      <c r="N188" s="278">
        <f t="shared" si="16"/>
        <v>0</v>
      </c>
      <c r="O188" s="279">
        <f t="shared" si="17"/>
        <v>0</v>
      </c>
    </row>
    <row r="189" ht="43.5" customHeight="1" spans="1:15">
      <c r="A189" s="50"/>
      <c r="B189" s="51"/>
      <c r="C189" s="51"/>
      <c r="D189" s="51"/>
      <c r="E189" s="52"/>
      <c r="F189" s="95"/>
      <c r="G189" s="95"/>
      <c r="H189" s="95"/>
      <c r="I189" s="95"/>
      <c r="J189" s="276"/>
      <c r="K189" s="277">
        <f t="shared" si="13"/>
        <v>0</v>
      </c>
      <c r="L189" s="278">
        <f t="shared" si="14"/>
        <v>0</v>
      </c>
      <c r="M189" s="278">
        <f t="shared" si="15"/>
        <v>0</v>
      </c>
      <c r="N189" s="278">
        <f t="shared" si="16"/>
        <v>0</v>
      </c>
      <c r="O189" s="279">
        <f t="shared" si="17"/>
        <v>0</v>
      </c>
    </row>
    <row r="190" ht="43.5" customHeight="1" spans="1:15">
      <c r="A190" s="50"/>
      <c r="B190" s="51"/>
      <c r="C190" s="51"/>
      <c r="D190" s="51"/>
      <c r="E190" s="52"/>
      <c r="F190" s="95"/>
      <c r="G190" s="95"/>
      <c r="H190" s="95"/>
      <c r="I190" s="95"/>
      <c r="J190" s="276"/>
      <c r="K190" s="277">
        <f t="shared" si="13"/>
        <v>0</v>
      </c>
      <c r="L190" s="278">
        <f t="shared" si="14"/>
        <v>0</v>
      </c>
      <c r="M190" s="278">
        <f t="shared" si="15"/>
        <v>0</v>
      </c>
      <c r="N190" s="278">
        <f t="shared" si="16"/>
        <v>0</v>
      </c>
      <c r="O190" s="279">
        <f t="shared" si="17"/>
        <v>0</v>
      </c>
    </row>
    <row r="191" ht="43.5" customHeight="1" spans="1:15">
      <c r="A191" s="50"/>
      <c r="B191" s="51"/>
      <c r="C191" s="51"/>
      <c r="D191" s="51"/>
      <c r="E191" s="52"/>
      <c r="F191" s="95"/>
      <c r="G191" s="95"/>
      <c r="H191" s="95"/>
      <c r="I191" s="95"/>
      <c r="J191" s="276"/>
      <c r="K191" s="277">
        <f t="shared" si="13"/>
        <v>0</v>
      </c>
      <c r="L191" s="278">
        <f t="shared" si="14"/>
        <v>0</v>
      </c>
      <c r="M191" s="278">
        <f t="shared" si="15"/>
        <v>0</v>
      </c>
      <c r="N191" s="278">
        <f t="shared" si="16"/>
        <v>0</v>
      </c>
      <c r="O191" s="279">
        <f t="shared" si="17"/>
        <v>0</v>
      </c>
    </row>
    <row r="192" ht="43.5" customHeight="1" spans="1:15">
      <c r="A192" s="50"/>
      <c r="B192" s="51"/>
      <c r="C192" s="51"/>
      <c r="D192" s="51"/>
      <c r="E192" s="52"/>
      <c r="F192" s="95"/>
      <c r="G192" s="95"/>
      <c r="H192" s="95"/>
      <c r="I192" s="95"/>
      <c r="J192" s="276"/>
      <c r="K192" s="277">
        <f t="shared" si="13"/>
        <v>0</v>
      </c>
      <c r="L192" s="278">
        <f t="shared" si="14"/>
        <v>0</v>
      </c>
      <c r="M192" s="278">
        <f t="shared" si="15"/>
        <v>0</v>
      </c>
      <c r="N192" s="278">
        <f t="shared" si="16"/>
        <v>0</v>
      </c>
      <c r="O192" s="279">
        <f t="shared" si="17"/>
        <v>0</v>
      </c>
    </row>
    <row r="193" ht="43.5" customHeight="1" spans="1:15">
      <c r="A193" s="50"/>
      <c r="B193" s="51"/>
      <c r="C193" s="51"/>
      <c r="D193" s="51"/>
      <c r="E193" s="52"/>
      <c r="F193" s="95"/>
      <c r="G193" s="95"/>
      <c r="H193" s="95"/>
      <c r="I193" s="95"/>
      <c r="J193" s="276"/>
      <c r="K193" s="277">
        <f t="shared" si="13"/>
        <v>0</v>
      </c>
      <c r="L193" s="278">
        <f t="shared" si="14"/>
        <v>0</v>
      </c>
      <c r="M193" s="278">
        <f t="shared" si="15"/>
        <v>0</v>
      </c>
      <c r="N193" s="278">
        <f t="shared" si="16"/>
        <v>0</v>
      </c>
      <c r="O193" s="279">
        <f t="shared" si="17"/>
        <v>0</v>
      </c>
    </row>
    <row r="194" ht="43.5" customHeight="1" spans="1:15">
      <c r="A194" s="50"/>
      <c r="B194" s="51"/>
      <c r="C194" s="51"/>
      <c r="D194" s="51"/>
      <c r="E194" s="52"/>
      <c r="F194" s="95"/>
      <c r="G194" s="95"/>
      <c r="H194" s="95"/>
      <c r="I194" s="95"/>
      <c r="J194" s="276"/>
      <c r="K194" s="277">
        <f t="shared" si="13"/>
        <v>0</v>
      </c>
      <c r="L194" s="278">
        <f t="shared" si="14"/>
        <v>0</v>
      </c>
      <c r="M194" s="278">
        <f t="shared" si="15"/>
        <v>0</v>
      </c>
      <c r="N194" s="278">
        <f t="shared" si="16"/>
        <v>0</v>
      </c>
      <c r="O194" s="279">
        <f t="shared" si="17"/>
        <v>0</v>
      </c>
    </row>
    <row r="195" ht="43.5" customHeight="1" spans="1:15">
      <c r="A195" s="50"/>
      <c r="B195" s="51"/>
      <c r="C195" s="51"/>
      <c r="D195" s="51"/>
      <c r="E195" s="52"/>
      <c r="F195" s="95"/>
      <c r="G195" s="95"/>
      <c r="H195" s="95"/>
      <c r="I195" s="95"/>
      <c r="J195" s="276"/>
      <c r="K195" s="277">
        <f t="shared" si="13"/>
        <v>0</v>
      </c>
      <c r="L195" s="278">
        <f t="shared" si="14"/>
        <v>0</v>
      </c>
      <c r="M195" s="278">
        <f t="shared" si="15"/>
        <v>0</v>
      </c>
      <c r="N195" s="278">
        <f t="shared" si="16"/>
        <v>0</v>
      </c>
      <c r="O195" s="279">
        <f t="shared" si="17"/>
        <v>0</v>
      </c>
    </row>
    <row r="196" ht="43.5" customHeight="1" spans="1:15">
      <c r="A196" s="50"/>
      <c r="B196" s="51"/>
      <c r="C196" s="51"/>
      <c r="D196" s="51"/>
      <c r="E196" s="52"/>
      <c r="F196" s="95"/>
      <c r="G196" s="95"/>
      <c r="H196" s="95"/>
      <c r="I196" s="95"/>
      <c r="J196" s="276"/>
      <c r="K196" s="277">
        <f t="shared" si="13"/>
        <v>0</v>
      </c>
      <c r="L196" s="278">
        <f t="shared" si="14"/>
        <v>0</v>
      </c>
      <c r="M196" s="278">
        <f t="shared" si="15"/>
        <v>0</v>
      </c>
      <c r="N196" s="278">
        <f t="shared" si="16"/>
        <v>0</v>
      </c>
      <c r="O196" s="279">
        <f t="shared" si="17"/>
        <v>0</v>
      </c>
    </row>
    <row r="197" ht="43.5" customHeight="1" spans="1:15">
      <c r="A197" s="50"/>
      <c r="B197" s="51"/>
      <c r="C197" s="51"/>
      <c r="D197" s="51"/>
      <c r="E197" s="52"/>
      <c r="F197" s="95"/>
      <c r="G197" s="95"/>
      <c r="H197" s="95"/>
      <c r="I197" s="95"/>
      <c r="J197" s="276"/>
      <c r="K197" s="277">
        <f t="shared" si="13"/>
        <v>0</v>
      </c>
      <c r="L197" s="278">
        <f t="shared" si="14"/>
        <v>0</v>
      </c>
      <c r="M197" s="278">
        <f t="shared" si="15"/>
        <v>0</v>
      </c>
      <c r="N197" s="278">
        <f t="shared" si="16"/>
        <v>0</v>
      </c>
      <c r="O197" s="279">
        <f t="shared" si="17"/>
        <v>0</v>
      </c>
    </row>
    <row r="198" ht="43.5" customHeight="1" spans="1:15">
      <c r="A198" s="50"/>
      <c r="B198" s="51"/>
      <c r="C198" s="51"/>
      <c r="D198" s="51"/>
      <c r="E198" s="52"/>
      <c r="F198" s="95"/>
      <c r="G198" s="95"/>
      <c r="H198" s="95"/>
      <c r="I198" s="95"/>
      <c r="J198" s="276"/>
      <c r="K198" s="277">
        <f t="shared" si="13"/>
        <v>0</v>
      </c>
      <c r="L198" s="278">
        <f t="shared" si="14"/>
        <v>0</v>
      </c>
      <c r="M198" s="278">
        <f t="shared" si="15"/>
        <v>0</v>
      </c>
      <c r="N198" s="278">
        <f t="shared" si="16"/>
        <v>0</v>
      </c>
      <c r="O198" s="279">
        <f t="shared" si="17"/>
        <v>0</v>
      </c>
    </row>
    <row r="199" ht="43.5" customHeight="1" spans="1:15">
      <c r="A199" s="50"/>
      <c r="B199" s="51"/>
      <c r="C199" s="51"/>
      <c r="D199" s="51"/>
      <c r="E199" s="52"/>
      <c r="F199" s="95"/>
      <c r="G199" s="95"/>
      <c r="H199" s="95"/>
      <c r="I199" s="95"/>
      <c r="J199" s="276"/>
      <c r="K199" s="277">
        <f t="shared" si="13"/>
        <v>0</v>
      </c>
      <c r="L199" s="278">
        <f t="shared" si="14"/>
        <v>0</v>
      </c>
      <c r="M199" s="278">
        <f t="shared" si="15"/>
        <v>0</v>
      </c>
      <c r="N199" s="278">
        <f t="shared" si="16"/>
        <v>0</v>
      </c>
      <c r="O199" s="279">
        <f t="shared" si="17"/>
        <v>0</v>
      </c>
    </row>
    <row r="200" ht="43.5" customHeight="1" spans="1:15">
      <c r="A200" s="50"/>
      <c r="B200" s="51"/>
      <c r="C200" s="51"/>
      <c r="D200" s="51"/>
      <c r="E200" s="52"/>
      <c r="F200" s="95"/>
      <c r="G200" s="95"/>
      <c r="H200" s="95"/>
      <c r="I200" s="95"/>
      <c r="J200" s="276"/>
      <c r="K200" s="277">
        <f t="shared" ref="K200:K263" si="18">F200*50</f>
        <v>0</v>
      </c>
      <c r="L200" s="278">
        <f t="shared" ref="L200:L263" si="19">G200*100</f>
        <v>0</v>
      </c>
      <c r="M200" s="278">
        <f t="shared" ref="M200:M263" si="20">H200*200</f>
        <v>0</v>
      </c>
      <c r="N200" s="278">
        <f t="shared" ref="N200:N263" si="21">I200*500</f>
        <v>0</v>
      </c>
      <c r="O200" s="279">
        <f t="shared" ref="O200:O263" si="22">SUM(K200:N200)</f>
        <v>0</v>
      </c>
    </row>
    <row r="201" ht="43.5" customHeight="1" spans="1:15">
      <c r="A201" s="50"/>
      <c r="B201" s="51"/>
      <c r="C201" s="51"/>
      <c r="D201" s="51"/>
      <c r="E201" s="52"/>
      <c r="F201" s="95"/>
      <c r="G201" s="95"/>
      <c r="H201" s="95"/>
      <c r="I201" s="95"/>
      <c r="J201" s="276"/>
      <c r="K201" s="277">
        <f t="shared" si="18"/>
        <v>0</v>
      </c>
      <c r="L201" s="278">
        <f t="shared" si="19"/>
        <v>0</v>
      </c>
      <c r="M201" s="278">
        <f t="shared" si="20"/>
        <v>0</v>
      </c>
      <c r="N201" s="278">
        <f t="shared" si="21"/>
        <v>0</v>
      </c>
      <c r="O201" s="279">
        <f t="shared" si="22"/>
        <v>0</v>
      </c>
    </row>
    <row r="202" ht="43.5" customHeight="1" spans="1:15">
      <c r="A202" s="50"/>
      <c r="B202" s="51"/>
      <c r="C202" s="51"/>
      <c r="D202" s="51"/>
      <c r="E202" s="52"/>
      <c r="F202" s="95"/>
      <c r="G202" s="95"/>
      <c r="H202" s="95"/>
      <c r="I202" s="95"/>
      <c r="J202" s="276"/>
      <c r="K202" s="277">
        <f t="shared" si="18"/>
        <v>0</v>
      </c>
      <c r="L202" s="278">
        <f t="shared" si="19"/>
        <v>0</v>
      </c>
      <c r="M202" s="278">
        <f t="shared" si="20"/>
        <v>0</v>
      </c>
      <c r="N202" s="278">
        <f t="shared" si="21"/>
        <v>0</v>
      </c>
      <c r="O202" s="279">
        <f t="shared" si="22"/>
        <v>0</v>
      </c>
    </row>
    <row r="203" ht="43.5" customHeight="1" spans="1:15">
      <c r="A203" s="50"/>
      <c r="B203" s="51"/>
      <c r="C203" s="51"/>
      <c r="D203" s="51"/>
      <c r="E203" s="52"/>
      <c r="F203" s="95"/>
      <c r="G203" s="95"/>
      <c r="H203" s="95"/>
      <c r="I203" s="95"/>
      <c r="J203" s="276"/>
      <c r="K203" s="277">
        <f t="shared" si="18"/>
        <v>0</v>
      </c>
      <c r="L203" s="278">
        <f t="shared" si="19"/>
        <v>0</v>
      </c>
      <c r="M203" s="278">
        <f t="shared" si="20"/>
        <v>0</v>
      </c>
      <c r="N203" s="278">
        <f t="shared" si="21"/>
        <v>0</v>
      </c>
      <c r="O203" s="279">
        <f t="shared" si="22"/>
        <v>0</v>
      </c>
    </row>
    <row r="204" ht="43.5" customHeight="1" spans="1:15">
      <c r="A204" s="50"/>
      <c r="B204" s="51"/>
      <c r="C204" s="51"/>
      <c r="D204" s="51"/>
      <c r="E204" s="52"/>
      <c r="F204" s="95"/>
      <c r="G204" s="95"/>
      <c r="H204" s="95"/>
      <c r="I204" s="95"/>
      <c r="J204" s="276"/>
      <c r="K204" s="277">
        <f t="shared" si="18"/>
        <v>0</v>
      </c>
      <c r="L204" s="278">
        <f t="shared" si="19"/>
        <v>0</v>
      </c>
      <c r="M204" s="278">
        <f t="shared" si="20"/>
        <v>0</v>
      </c>
      <c r="N204" s="278">
        <f t="shared" si="21"/>
        <v>0</v>
      </c>
      <c r="O204" s="279">
        <f t="shared" si="22"/>
        <v>0</v>
      </c>
    </row>
    <row r="205" ht="43.5" customHeight="1" spans="1:15">
      <c r="A205" s="50"/>
      <c r="B205" s="51"/>
      <c r="C205" s="51"/>
      <c r="D205" s="51"/>
      <c r="E205" s="52"/>
      <c r="F205" s="95"/>
      <c r="G205" s="95"/>
      <c r="H205" s="95"/>
      <c r="I205" s="95"/>
      <c r="J205" s="276"/>
      <c r="K205" s="277">
        <f t="shared" si="18"/>
        <v>0</v>
      </c>
      <c r="L205" s="278">
        <f t="shared" si="19"/>
        <v>0</v>
      </c>
      <c r="M205" s="278">
        <f t="shared" si="20"/>
        <v>0</v>
      </c>
      <c r="N205" s="278">
        <f t="shared" si="21"/>
        <v>0</v>
      </c>
      <c r="O205" s="279">
        <f t="shared" si="22"/>
        <v>0</v>
      </c>
    </row>
    <row r="206" ht="43.5" customHeight="1" spans="1:15">
      <c r="A206" s="50"/>
      <c r="B206" s="51"/>
      <c r="C206" s="51"/>
      <c r="D206" s="51"/>
      <c r="E206" s="52"/>
      <c r="F206" s="95"/>
      <c r="G206" s="95"/>
      <c r="H206" s="95"/>
      <c r="I206" s="95"/>
      <c r="J206" s="276"/>
      <c r="K206" s="277">
        <f t="shared" si="18"/>
        <v>0</v>
      </c>
      <c r="L206" s="278">
        <f t="shared" si="19"/>
        <v>0</v>
      </c>
      <c r="M206" s="278">
        <f t="shared" si="20"/>
        <v>0</v>
      </c>
      <c r="N206" s="278">
        <f t="shared" si="21"/>
        <v>0</v>
      </c>
      <c r="O206" s="279">
        <f t="shared" si="22"/>
        <v>0</v>
      </c>
    </row>
    <row r="207" ht="43.5" customHeight="1" spans="1:15">
      <c r="A207" s="50"/>
      <c r="B207" s="51"/>
      <c r="C207" s="51"/>
      <c r="D207" s="51"/>
      <c r="E207" s="52"/>
      <c r="F207" s="95"/>
      <c r="G207" s="95"/>
      <c r="H207" s="95"/>
      <c r="I207" s="95"/>
      <c r="J207" s="276"/>
      <c r="K207" s="277">
        <f t="shared" si="18"/>
        <v>0</v>
      </c>
      <c r="L207" s="278">
        <f t="shared" si="19"/>
        <v>0</v>
      </c>
      <c r="M207" s="278">
        <f t="shared" si="20"/>
        <v>0</v>
      </c>
      <c r="N207" s="278">
        <f t="shared" si="21"/>
        <v>0</v>
      </c>
      <c r="O207" s="279">
        <f t="shared" si="22"/>
        <v>0</v>
      </c>
    </row>
    <row r="208" ht="43.5" customHeight="1" spans="1:15">
      <c r="A208" s="50"/>
      <c r="B208" s="51"/>
      <c r="C208" s="51"/>
      <c r="D208" s="51"/>
      <c r="E208" s="52"/>
      <c r="F208" s="95"/>
      <c r="G208" s="95"/>
      <c r="H208" s="95"/>
      <c r="I208" s="95"/>
      <c r="J208" s="276"/>
      <c r="K208" s="277">
        <f t="shared" si="18"/>
        <v>0</v>
      </c>
      <c r="L208" s="278">
        <f t="shared" si="19"/>
        <v>0</v>
      </c>
      <c r="M208" s="278">
        <f t="shared" si="20"/>
        <v>0</v>
      </c>
      <c r="N208" s="278">
        <f t="shared" si="21"/>
        <v>0</v>
      </c>
      <c r="O208" s="279">
        <f t="shared" si="22"/>
        <v>0</v>
      </c>
    </row>
    <row r="209" ht="43.5" customHeight="1" spans="1:15">
      <c r="A209" s="50"/>
      <c r="B209" s="51"/>
      <c r="C209" s="51"/>
      <c r="D209" s="51"/>
      <c r="E209" s="52"/>
      <c r="F209" s="95"/>
      <c r="G209" s="95"/>
      <c r="H209" s="95"/>
      <c r="I209" s="95"/>
      <c r="J209" s="276"/>
      <c r="K209" s="277">
        <f t="shared" si="18"/>
        <v>0</v>
      </c>
      <c r="L209" s="278">
        <f t="shared" si="19"/>
        <v>0</v>
      </c>
      <c r="M209" s="278">
        <f t="shared" si="20"/>
        <v>0</v>
      </c>
      <c r="N209" s="278">
        <f t="shared" si="21"/>
        <v>0</v>
      </c>
      <c r="O209" s="279">
        <f t="shared" si="22"/>
        <v>0</v>
      </c>
    </row>
    <row r="210" ht="43.5" customHeight="1" spans="1:15">
      <c r="A210" s="50"/>
      <c r="B210" s="51"/>
      <c r="C210" s="51"/>
      <c r="D210" s="51"/>
      <c r="E210" s="52"/>
      <c r="F210" s="95"/>
      <c r="G210" s="95"/>
      <c r="H210" s="95"/>
      <c r="I210" s="95"/>
      <c r="J210" s="276"/>
      <c r="K210" s="277">
        <f t="shared" si="18"/>
        <v>0</v>
      </c>
      <c r="L210" s="278">
        <f t="shared" si="19"/>
        <v>0</v>
      </c>
      <c r="M210" s="278">
        <f t="shared" si="20"/>
        <v>0</v>
      </c>
      <c r="N210" s="278">
        <f t="shared" si="21"/>
        <v>0</v>
      </c>
      <c r="O210" s="279">
        <f t="shared" si="22"/>
        <v>0</v>
      </c>
    </row>
    <row r="211" ht="43.5" customHeight="1" spans="1:15">
      <c r="A211" s="50"/>
      <c r="B211" s="51"/>
      <c r="C211" s="51"/>
      <c r="D211" s="51"/>
      <c r="E211" s="52"/>
      <c r="F211" s="95"/>
      <c r="G211" s="95"/>
      <c r="H211" s="95"/>
      <c r="I211" s="95"/>
      <c r="J211" s="276"/>
      <c r="K211" s="277">
        <f t="shared" si="18"/>
        <v>0</v>
      </c>
      <c r="L211" s="278">
        <f t="shared" si="19"/>
        <v>0</v>
      </c>
      <c r="M211" s="278">
        <f t="shared" si="20"/>
        <v>0</v>
      </c>
      <c r="N211" s="278">
        <f t="shared" si="21"/>
        <v>0</v>
      </c>
      <c r="O211" s="279">
        <f t="shared" si="22"/>
        <v>0</v>
      </c>
    </row>
    <row r="212" ht="43.5" customHeight="1" spans="1:15">
      <c r="A212" s="50"/>
      <c r="B212" s="51"/>
      <c r="C212" s="51"/>
      <c r="D212" s="51"/>
      <c r="E212" s="52"/>
      <c r="F212" s="95"/>
      <c r="G212" s="95"/>
      <c r="H212" s="95"/>
      <c r="I212" s="95"/>
      <c r="J212" s="276"/>
      <c r="K212" s="277">
        <f t="shared" si="18"/>
        <v>0</v>
      </c>
      <c r="L212" s="278">
        <f t="shared" si="19"/>
        <v>0</v>
      </c>
      <c r="M212" s="278">
        <f t="shared" si="20"/>
        <v>0</v>
      </c>
      <c r="N212" s="278">
        <f t="shared" si="21"/>
        <v>0</v>
      </c>
      <c r="O212" s="279">
        <f t="shared" si="22"/>
        <v>0</v>
      </c>
    </row>
    <row r="213" ht="43.5" customHeight="1" spans="1:15">
      <c r="A213" s="50"/>
      <c r="B213" s="51"/>
      <c r="C213" s="51"/>
      <c r="D213" s="51"/>
      <c r="E213" s="52"/>
      <c r="F213" s="95"/>
      <c r="G213" s="95"/>
      <c r="H213" s="95"/>
      <c r="I213" s="95"/>
      <c r="J213" s="276"/>
      <c r="K213" s="277">
        <f t="shared" si="18"/>
        <v>0</v>
      </c>
      <c r="L213" s="278">
        <f t="shared" si="19"/>
        <v>0</v>
      </c>
      <c r="M213" s="278">
        <f t="shared" si="20"/>
        <v>0</v>
      </c>
      <c r="N213" s="278">
        <f t="shared" si="21"/>
        <v>0</v>
      </c>
      <c r="O213" s="279">
        <f t="shared" si="22"/>
        <v>0</v>
      </c>
    </row>
    <row r="214" ht="43.5" customHeight="1" spans="1:15">
      <c r="A214" s="50"/>
      <c r="B214" s="51"/>
      <c r="C214" s="51"/>
      <c r="D214" s="51"/>
      <c r="E214" s="52"/>
      <c r="F214" s="95"/>
      <c r="G214" s="95"/>
      <c r="H214" s="95"/>
      <c r="I214" s="95"/>
      <c r="J214" s="276"/>
      <c r="K214" s="277">
        <f t="shared" si="18"/>
        <v>0</v>
      </c>
      <c r="L214" s="278">
        <f t="shared" si="19"/>
        <v>0</v>
      </c>
      <c r="M214" s="278">
        <f t="shared" si="20"/>
        <v>0</v>
      </c>
      <c r="N214" s="278">
        <f t="shared" si="21"/>
        <v>0</v>
      </c>
      <c r="O214" s="279">
        <f t="shared" si="22"/>
        <v>0</v>
      </c>
    </row>
    <row r="215" ht="43.5" customHeight="1" spans="1:15">
      <c r="A215" s="50"/>
      <c r="B215" s="51"/>
      <c r="C215" s="51"/>
      <c r="D215" s="51"/>
      <c r="E215" s="52"/>
      <c r="F215" s="95"/>
      <c r="G215" s="95"/>
      <c r="H215" s="95"/>
      <c r="I215" s="95"/>
      <c r="J215" s="276"/>
      <c r="K215" s="277">
        <f t="shared" si="18"/>
        <v>0</v>
      </c>
      <c r="L215" s="278">
        <f t="shared" si="19"/>
        <v>0</v>
      </c>
      <c r="M215" s="278">
        <f t="shared" si="20"/>
        <v>0</v>
      </c>
      <c r="N215" s="278">
        <f t="shared" si="21"/>
        <v>0</v>
      </c>
      <c r="O215" s="279">
        <f t="shared" si="22"/>
        <v>0</v>
      </c>
    </row>
    <row r="216" ht="43.5" customHeight="1" spans="1:15">
      <c r="A216" s="50"/>
      <c r="B216" s="51"/>
      <c r="C216" s="51"/>
      <c r="D216" s="51"/>
      <c r="E216" s="52"/>
      <c r="F216" s="95"/>
      <c r="G216" s="95"/>
      <c r="H216" s="95"/>
      <c r="I216" s="95"/>
      <c r="J216" s="276"/>
      <c r="K216" s="277">
        <f t="shared" si="18"/>
        <v>0</v>
      </c>
      <c r="L216" s="278">
        <f t="shared" si="19"/>
        <v>0</v>
      </c>
      <c r="M216" s="278">
        <f t="shared" si="20"/>
        <v>0</v>
      </c>
      <c r="N216" s="278">
        <f t="shared" si="21"/>
        <v>0</v>
      </c>
      <c r="O216" s="279">
        <f t="shared" si="22"/>
        <v>0</v>
      </c>
    </row>
    <row r="217" ht="43.5" customHeight="1" spans="1:15">
      <c r="A217" s="50"/>
      <c r="B217" s="51"/>
      <c r="C217" s="51"/>
      <c r="D217" s="51"/>
      <c r="E217" s="52"/>
      <c r="F217" s="95"/>
      <c r="G217" s="95"/>
      <c r="H217" s="95"/>
      <c r="I217" s="95"/>
      <c r="J217" s="276"/>
      <c r="K217" s="277">
        <f t="shared" si="18"/>
        <v>0</v>
      </c>
      <c r="L217" s="278">
        <f t="shared" si="19"/>
        <v>0</v>
      </c>
      <c r="M217" s="278">
        <f t="shared" si="20"/>
        <v>0</v>
      </c>
      <c r="N217" s="278">
        <f t="shared" si="21"/>
        <v>0</v>
      </c>
      <c r="O217" s="279">
        <f t="shared" si="22"/>
        <v>0</v>
      </c>
    </row>
    <row r="218" ht="43.5" customHeight="1" spans="1:15">
      <c r="A218" s="50"/>
      <c r="B218" s="51"/>
      <c r="C218" s="51"/>
      <c r="D218" s="51"/>
      <c r="E218" s="52"/>
      <c r="F218" s="95"/>
      <c r="G218" s="95"/>
      <c r="H218" s="95"/>
      <c r="I218" s="95"/>
      <c r="J218" s="276"/>
      <c r="K218" s="277">
        <f t="shared" si="18"/>
        <v>0</v>
      </c>
      <c r="L218" s="278">
        <f t="shared" si="19"/>
        <v>0</v>
      </c>
      <c r="M218" s="278">
        <f t="shared" si="20"/>
        <v>0</v>
      </c>
      <c r="N218" s="278">
        <f t="shared" si="21"/>
        <v>0</v>
      </c>
      <c r="O218" s="279">
        <f t="shared" si="22"/>
        <v>0</v>
      </c>
    </row>
    <row r="219" ht="43.5" customHeight="1" spans="1:15">
      <c r="A219" s="50"/>
      <c r="B219" s="51"/>
      <c r="C219" s="51"/>
      <c r="D219" s="51"/>
      <c r="E219" s="52"/>
      <c r="F219" s="95"/>
      <c r="G219" s="95"/>
      <c r="H219" s="95"/>
      <c r="I219" s="95"/>
      <c r="J219" s="276"/>
      <c r="K219" s="277">
        <f t="shared" si="18"/>
        <v>0</v>
      </c>
      <c r="L219" s="278">
        <f t="shared" si="19"/>
        <v>0</v>
      </c>
      <c r="M219" s="278">
        <f t="shared" si="20"/>
        <v>0</v>
      </c>
      <c r="N219" s="278">
        <f t="shared" si="21"/>
        <v>0</v>
      </c>
      <c r="O219" s="279">
        <f t="shared" si="22"/>
        <v>0</v>
      </c>
    </row>
    <row r="220" ht="43.5" customHeight="1" spans="1:15">
      <c r="A220" s="50"/>
      <c r="B220" s="51"/>
      <c r="C220" s="51"/>
      <c r="D220" s="51"/>
      <c r="E220" s="52"/>
      <c r="F220" s="95"/>
      <c r="G220" s="95"/>
      <c r="H220" s="95"/>
      <c r="I220" s="95"/>
      <c r="J220" s="276"/>
      <c r="K220" s="277">
        <f t="shared" si="18"/>
        <v>0</v>
      </c>
      <c r="L220" s="278">
        <f t="shared" si="19"/>
        <v>0</v>
      </c>
      <c r="M220" s="278">
        <f t="shared" si="20"/>
        <v>0</v>
      </c>
      <c r="N220" s="278">
        <f t="shared" si="21"/>
        <v>0</v>
      </c>
      <c r="O220" s="279">
        <f t="shared" si="22"/>
        <v>0</v>
      </c>
    </row>
    <row r="221" ht="43.5" customHeight="1" spans="1:15">
      <c r="A221" s="50"/>
      <c r="B221" s="51"/>
      <c r="C221" s="51"/>
      <c r="D221" s="51"/>
      <c r="E221" s="52"/>
      <c r="F221" s="95"/>
      <c r="G221" s="95"/>
      <c r="H221" s="95"/>
      <c r="I221" s="95"/>
      <c r="J221" s="276"/>
      <c r="K221" s="277">
        <f t="shared" si="18"/>
        <v>0</v>
      </c>
      <c r="L221" s="278">
        <f t="shared" si="19"/>
        <v>0</v>
      </c>
      <c r="M221" s="278">
        <f t="shared" si="20"/>
        <v>0</v>
      </c>
      <c r="N221" s="278">
        <f t="shared" si="21"/>
        <v>0</v>
      </c>
      <c r="O221" s="279">
        <f t="shared" si="22"/>
        <v>0</v>
      </c>
    </row>
    <row r="222" ht="43.5" customHeight="1" spans="1:15">
      <c r="A222" s="50"/>
      <c r="B222" s="51"/>
      <c r="C222" s="51"/>
      <c r="D222" s="51"/>
      <c r="E222" s="52"/>
      <c r="F222" s="95"/>
      <c r="G222" s="95"/>
      <c r="H222" s="95"/>
      <c r="I222" s="95"/>
      <c r="J222" s="276"/>
      <c r="K222" s="277">
        <f t="shared" si="18"/>
        <v>0</v>
      </c>
      <c r="L222" s="278">
        <f t="shared" si="19"/>
        <v>0</v>
      </c>
      <c r="M222" s="278">
        <f t="shared" si="20"/>
        <v>0</v>
      </c>
      <c r="N222" s="278">
        <f t="shared" si="21"/>
        <v>0</v>
      </c>
      <c r="O222" s="279">
        <f t="shared" si="22"/>
        <v>0</v>
      </c>
    </row>
    <row r="223" ht="43.5" customHeight="1" spans="1:15">
      <c r="A223" s="50"/>
      <c r="B223" s="51"/>
      <c r="C223" s="51"/>
      <c r="D223" s="51"/>
      <c r="E223" s="52"/>
      <c r="F223" s="95"/>
      <c r="G223" s="95"/>
      <c r="H223" s="95"/>
      <c r="I223" s="95"/>
      <c r="J223" s="276"/>
      <c r="K223" s="277">
        <f t="shared" si="18"/>
        <v>0</v>
      </c>
      <c r="L223" s="278">
        <f t="shared" si="19"/>
        <v>0</v>
      </c>
      <c r="M223" s="278">
        <f t="shared" si="20"/>
        <v>0</v>
      </c>
      <c r="N223" s="278">
        <f t="shared" si="21"/>
        <v>0</v>
      </c>
      <c r="O223" s="279">
        <f t="shared" si="22"/>
        <v>0</v>
      </c>
    </row>
    <row r="224" ht="43.5" customHeight="1" spans="1:15">
      <c r="A224" s="50"/>
      <c r="B224" s="51"/>
      <c r="C224" s="51"/>
      <c r="D224" s="51"/>
      <c r="E224" s="52"/>
      <c r="F224" s="95"/>
      <c r="G224" s="95"/>
      <c r="H224" s="95"/>
      <c r="I224" s="95"/>
      <c r="J224" s="276"/>
      <c r="K224" s="277">
        <f t="shared" si="18"/>
        <v>0</v>
      </c>
      <c r="L224" s="278">
        <f t="shared" si="19"/>
        <v>0</v>
      </c>
      <c r="M224" s="278">
        <f t="shared" si="20"/>
        <v>0</v>
      </c>
      <c r="N224" s="278">
        <f t="shared" si="21"/>
        <v>0</v>
      </c>
      <c r="O224" s="279">
        <f t="shared" si="22"/>
        <v>0</v>
      </c>
    </row>
    <row r="225" ht="43.5" customHeight="1" spans="1:15">
      <c r="A225" s="50"/>
      <c r="B225" s="51"/>
      <c r="C225" s="51"/>
      <c r="D225" s="51"/>
      <c r="E225" s="52"/>
      <c r="F225" s="95"/>
      <c r="G225" s="95"/>
      <c r="H225" s="95"/>
      <c r="I225" s="95"/>
      <c r="J225" s="276"/>
      <c r="K225" s="277">
        <f t="shared" si="18"/>
        <v>0</v>
      </c>
      <c r="L225" s="278">
        <f t="shared" si="19"/>
        <v>0</v>
      </c>
      <c r="M225" s="278">
        <f t="shared" si="20"/>
        <v>0</v>
      </c>
      <c r="N225" s="278">
        <f t="shared" si="21"/>
        <v>0</v>
      </c>
      <c r="O225" s="279">
        <f t="shared" si="22"/>
        <v>0</v>
      </c>
    </row>
    <row r="226" ht="43.5" customHeight="1" spans="1:15">
      <c r="A226" s="50"/>
      <c r="B226" s="51"/>
      <c r="C226" s="51"/>
      <c r="D226" s="51"/>
      <c r="E226" s="52"/>
      <c r="F226" s="95"/>
      <c r="G226" s="95"/>
      <c r="H226" s="95"/>
      <c r="I226" s="95"/>
      <c r="J226" s="276"/>
      <c r="K226" s="277">
        <f t="shared" si="18"/>
        <v>0</v>
      </c>
      <c r="L226" s="278">
        <f t="shared" si="19"/>
        <v>0</v>
      </c>
      <c r="M226" s="278">
        <f t="shared" si="20"/>
        <v>0</v>
      </c>
      <c r="N226" s="278">
        <f t="shared" si="21"/>
        <v>0</v>
      </c>
      <c r="O226" s="279">
        <f t="shared" si="22"/>
        <v>0</v>
      </c>
    </row>
    <row r="227" ht="43.5" customHeight="1" spans="1:15">
      <c r="A227" s="50"/>
      <c r="B227" s="51"/>
      <c r="C227" s="51"/>
      <c r="D227" s="51"/>
      <c r="E227" s="52"/>
      <c r="F227" s="95"/>
      <c r="G227" s="95"/>
      <c r="H227" s="95"/>
      <c r="I227" s="95"/>
      <c r="J227" s="276"/>
      <c r="K227" s="277">
        <f t="shared" si="18"/>
        <v>0</v>
      </c>
      <c r="L227" s="278">
        <f t="shared" si="19"/>
        <v>0</v>
      </c>
      <c r="M227" s="278">
        <f t="shared" si="20"/>
        <v>0</v>
      </c>
      <c r="N227" s="278">
        <f t="shared" si="21"/>
        <v>0</v>
      </c>
      <c r="O227" s="279">
        <f t="shared" si="22"/>
        <v>0</v>
      </c>
    </row>
    <row r="228" ht="43.5" customHeight="1" spans="1:15">
      <c r="A228" s="50"/>
      <c r="B228" s="51"/>
      <c r="C228" s="51"/>
      <c r="D228" s="51"/>
      <c r="E228" s="52"/>
      <c r="F228" s="95"/>
      <c r="G228" s="95"/>
      <c r="H228" s="95"/>
      <c r="I228" s="95"/>
      <c r="J228" s="276"/>
      <c r="K228" s="277">
        <f t="shared" si="18"/>
        <v>0</v>
      </c>
      <c r="L228" s="278">
        <f t="shared" si="19"/>
        <v>0</v>
      </c>
      <c r="M228" s="278">
        <f t="shared" si="20"/>
        <v>0</v>
      </c>
      <c r="N228" s="278">
        <f t="shared" si="21"/>
        <v>0</v>
      </c>
      <c r="O228" s="279">
        <f t="shared" si="22"/>
        <v>0</v>
      </c>
    </row>
    <row r="229" ht="43.5" customHeight="1" spans="1:15">
      <c r="A229" s="50"/>
      <c r="B229" s="51"/>
      <c r="C229" s="51"/>
      <c r="D229" s="51"/>
      <c r="E229" s="52"/>
      <c r="F229" s="95"/>
      <c r="G229" s="95"/>
      <c r="H229" s="95"/>
      <c r="I229" s="95"/>
      <c r="J229" s="276"/>
      <c r="K229" s="277">
        <f t="shared" si="18"/>
        <v>0</v>
      </c>
      <c r="L229" s="278">
        <f t="shared" si="19"/>
        <v>0</v>
      </c>
      <c r="M229" s="278">
        <f t="shared" si="20"/>
        <v>0</v>
      </c>
      <c r="N229" s="278">
        <f t="shared" si="21"/>
        <v>0</v>
      </c>
      <c r="O229" s="279">
        <f t="shared" si="22"/>
        <v>0</v>
      </c>
    </row>
    <row r="230" ht="43.5" customHeight="1" spans="1:15">
      <c r="A230" s="50"/>
      <c r="B230" s="51"/>
      <c r="C230" s="51"/>
      <c r="D230" s="51"/>
      <c r="E230" s="52"/>
      <c r="F230" s="95"/>
      <c r="G230" s="95"/>
      <c r="H230" s="95"/>
      <c r="I230" s="95"/>
      <c r="J230" s="276"/>
      <c r="K230" s="277">
        <f t="shared" si="18"/>
        <v>0</v>
      </c>
      <c r="L230" s="278">
        <f t="shared" si="19"/>
        <v>0</v>
      </c>
      <c r="M230" s="278">
        <f t="shared" si="20"/>
        <v>0</v>
      </c>
      <c r="N230" s="278">
        <f t="shared" si="21"/>
        <v>0</v>
      </c>
      <c r="O230" s="279">
        <f t="shared" si="22"/>
        <v>0</v>
      </c>
    </row>
    <row r="231" ht="43.5" customHeight="1" spans="1:15">
      <c r="A231" s="50"/>
      <c r="B231" s="51"/>
      <c r="C231" s="51"/>
      <c r="D231" s="51"/>
      <c r="E231" s="52"/>
      <c r="F231" s="95"/>
      <c r="G231" s="95"/>
      <c r="H231" s="95"/>
      <c r="I231" s="95"/>
      <c r="J231" s="276"/>
      <c r="K231" s="277">
        <f t="shared" si="18"/>
        <v>0</v>
      </c>
      <c r="L231" s="278">
        <f t="shared" si="19"/>
        <v>0</v>
      </c>
      <c r="M231" s="278">
        <f t="shared" si="20"/>
        <v>0</v>
      </c>
      <c r="N231" s="278">
        <f t="shared" si="21"/>
        <v>0</v>
      </c>
      <c r="O231" s="279">
        <f t="shared" si="22"/>
        <v>0</v>
      </c>
    </row>
    <row r="232" ht="43.5" customHeight="1" spans="1:15">
      <c r="A232" s="50"/>
      <c r="B232" s="51"/>
      <c r="C232" s="51"/>
      <c r="D232" s="51"/>
      <c r="E232" s="52"/>
      <c r="F232" s="95"/>
      <c r="G232" s="95"/>
      <c r="H232" s="95"/>
      <c r="I232" s="95"/>
      <c r="J232" s="276"/>
      <c r="K232" s="277">
        <f t="shared" si="18"/>
        <v>0</v>
      </c>
      <c r="L232" s="278">
        <f t="shared" si="19"/>
        <v>0</v>
      </c>
      <c r="M232" s="278">
        <f t="shared" si="20"/>
        <v>0</v>
      </c>
      <c r="N232" s="278">
        <f t="shared" si="21"/>
        <v>0</v>
      </c>
      <c r="O232" s="279">
        <f t="shared" si="22"/>
        <v>0</v>
      </c>
    </row>
    <row r="233" ht="43.5" customHeight="1" spans="1:15">
      <c r="A233" s="50"/>
      <c r="B233" s="51"/>
      <c r="C233" s="51"/>
      <c r="D233" s="51"/>
      <c r="E233" s="52"/>
      <c r="F233" s="95"/>
      <c r="G233" s="95"/>
      <c r="H233" s="95"/>
      <c r="I233" s="95"/>
      <c r="J233" s="276"/>
      <c r="K233" s="277">
        <f t="shared" si="18"/>
        <v>0</v>
      </c>
      <c r="L233" s="278">
        <f t="shared" si="19"/>
        <v>0</v>
      </c>
      <c r="M233" s="278">
        <f t="shared" si="20"/>
        <v>0</v>
      </c>
      <c r="N233" s="278">
        <f t="shared" si="21"/>
        <v>0</v>
      </c>
      <c r="O233" s="279">
        <f t="shared" si="22"/>
        <v>0</v>
      </c>
    </row>
    <row r="234" ht="43.5" customHeight="1" spans="1:15">
      <c r="A234" s="50"/>
      <c r="B234" s="51"/>
      <c r="C234" s="51"/>
      <c r="D234" s="51"/>
      <c r="E234" s="52"/>
      <c r="F234" s="95"/>
      <c r="G234" s="95"/>
      <c r="H234" s="95"/>
      <c r="I234" s="95"/>
      <c r="J234" s="276"/>
      <c r="K234" s="277">
        <f t="shared" si="18"/>
        <v>0</v>
      </c>
      <c r="L234" s="278">
        <f t="shared" si="19"/>
        <v>0</v>
      </c>
      <c r="M234" s="278">
        <f t="shared" si="20"/>
        <v>0</v>
      </c>
      <c r="N234" s="278">
        <f t="shared" si="21"/>
        <v>0</v>
      </c>
      <c r="O234" s="279">
        <f t="shared" si="22"/>
        <v>0</v>
      </c>
    </row>
    <row r="235" ht="43.5" customHeight="1" spans="1:15">
      <c r="A235" s="50"/>
      <c r="B235" s="51"/>
      <c r="C235" s="51"/>
      <c r="D235" s="51"/>
      <c r="E235" s="52"/>
      <c r="F235" s="95"/>
      <c r="G235" s="95"/>
      <c r="H235" s="95"/>
      <c r="I235" s="95"/>
      <c r="J235" s="276"/>
      <c r="K235" s="277">
        <f t="shared" si="18"/>
        <v>0</v>
      </c>
      <c r="L235" s="278">
        <f t="shared" si="19"/>
        <v>0</v>
      </c>
      <c r="M235" s="278">
        <f t="shared" si="20"/>
        <v>0</v>
      </c>
      <c r="N235" s="278">
        <f t="shared" si="21"/>
        <v>0</v>
      </c>
      <c r="O235" s="279">
        <f t="shared" si="22"/>
        <v>0</v>
      </c>
    </row>
    <row r="236" ht="43.5" customHeight="1" spans="1:15">
      <c r="A236" s="50"/>
      <c r="B236" s="51"/>
      <c r="C236" s="51"/>
      <c r="D236" s="51"/>
      <c r="E236" s="52"/>
      <c r="F236" s="95"/>
      <c r="G236" s="95"/>
      <c r="H236" s="95"/>
      <c r="I236" s="95"/>
      <c r="J236" s="276"/>
      <c r="K236" s="277">
        <f t="shared" si="18"/>
        <v>0</v>
      </c>
      <c r="L236" s="278">
        <f t="shared" si="19"/>
        <v>0</v>
      </c>
      <c r="M236" s="278">
        <f t="shared" si="20"/>
        <v>0</v>
      </c>
      <c r="N236" s="278">
        <f t="shared" si="21"/>
        <v>0</v>
      </c>
      <c r="O236" s="279">
        <f t="shared" si="22"/>
        <v>0</v>
      </c>
    </row>
    <row r="237" ht="43.5" customHeight="1" spans="1:15">
      <c r="A237" s="50"/>
      <c r="B237" s="51"/>
      <c r="C237" s="51"/>
      <c r="D237" s="51"/>
      <c r="E237" s="52"/>
      <c r="F237" s="95"/>
      <c r="G237" s="95"/>
      <c r="H237" s="95"/>
      <c r="I237" s="95"/>
      <c r="J237" s="276"/>
      <c r="K237" s="277">
        <f t="shared" si="18"/>
        <v>0</v>
      </c>
      <c r="L237" s="278">
        <f t="shared" si="19"/>
        <v>0</v>
      </c>
      <c r="M237" s="278">
        <f t="shared" si="20"/>
        <v>0</v>
      </c>
      <c r="N237" s="278">
        <f t="shared" si="21"/>
        <v>0</v>
      </c>
      <c r="O237" s="279">
        <f t="shared" si="22"/>
        <v>0</v>
      </c>
    </row>
    <row r="238" ht="43.5" customHeight="1" spans="1:15">
      <c r="A238" s="50"/>
      <c r="B238" s="51"/>
      <c r="C238" s="51"/>
      <c r="D238" s="51"/>
      <c r="E238" s="52"/>
      <c r="F238" s="95"/>
      <c r="G238" s="95"/>
      <c r="H238" s="95"/>
      <c r="I238" s="95"/>
      <c r="J238" s="276"/>
      <c r="K238" s="277">
        <f t="shared" si="18"/>
        <v>0</v>
      </c>
      <c r="L238" s="278">
        <f t="shared" si="19"/>
        <v>0</v>
      </c>
      <c r="M238" s="278">
        <f t="shared" si="20"/>
        <v>0</v>
      </c>
      <c r="N238" s="278">
        <f t="shared" si="21"/>
        <v>0</v>
      </c>
      <c r="O238" s="279">
        <f t="shared" si="22"/>
        <v>0</v>
      </c>
    </row>
    <row r="239" ht="43.5" customHeight="1" spans="1:15">
      <c r="A239" s="50"/>
      <c r="B239" s="51"/>
      <c r="C239" s="51"/>
      <c r="D239" s="51"/>
      <c r="E239" s="52"/>
      <c r="F239" s="95"/>
      <c r="G239" s="95"/>
      <c r="H239" s="95"/>
      <c r="I239" s="95"/>
      <c r="J239" s="276"/>
      <c r="K239" s="277">
        <f t="shared" si="18"/>
        <v>0</v>
      </c>
      <c r="L239" s="278">
        <f t="shared" si="19"/>
        <v>0</v>
      </c>
      <c r="M239" s="278">
        <f t="shared" si="20"/>
        <v>0</v>
      </c>
      <c r="N239" s="278">
        <f t="shared" si="21"/>
        <v>0</v>
      </c>
      <c r="O239" s="279">
        <f t="shared" si="22"/>
        <v>0</v>
      </c>
    </row>
    <row r="240" ht="43.5" customHeight="1" spans="1:15">
      <c r="A240" s="50"/>
      <c r="B240" s="51"/>
      <c r="C240" s="51"/>
      <c r="D240" s="51"/>
      <c r="E240" s="52"/>
      <c r="F240" s="95"/>
      <c r="G240" s="95"/>
      <c r="H240" s="95"/>
      <c r="I240" s="95"/>
      <c r="J240" s="276"/>
      <c r="K240" s="277">
        <f t="shared" si="18"/>
        <v>0</v>
      </c>
      <c r="L240" s="278">
        <f t="shared" si="19"/>
        <v>0</v>
      </c>
      <c r="M240" s="278">
        <f t="shared" si="20"/>
        <v>0</v>
      </c>
      <c r="N240" s="278">
        <f t="shared" si="21"/>
        <v>0</v>
      </c>
      <c r="O240" s="279">
        <f t="shared" si="22"/>
        <v>0</v>
      </c>
    </row>
    <row r="241" ht="43.5" customHeight="1" spans="1:15">
      <c r="A241" s="50"/>
      <c r="B241" s="51"/>
      <c r="C241" s="51"/>
      <c r="D241" s="51"/>
      <c r="E241" s="52"/>
      <c r="F241" s="95"/>
      <c r="G241" s="95"/>
      <c r="H241" s="95"/>
      <c r="I241" s="95"/>
      <c r="J241" s="276"/>
      <c r="K241" s="277">
        <f t="shared" si="18"/>
        <v>0</v>
      </c>
      <c r="L241" s="278">
        <f t="shared" si="19"/>
        <v>0</v>
      </c>
      <c r="M241" s="278">
        <f t="shared" si="20"/>
        <v>0</v>
      </c>
      <c r="N241" s="278">
        <f t="shared" si="21"/>
        <v>0</v>
      </c>
      <c r="O241" s="279">
        <f t="shared" si="22"/>
        <v>0</v>
      </c>
    </row>
    <row r="242" ht="43.5" customHeight="1" spans="1:15">
      <c r="A242" s="50"/>
      <c r="B242" s="51"/>
      <c r="C242" s="51"/>
      <c r="D242" s="51"/>
      <c r="E242" s="52"/>
      <c r="F242" s="95"/>
      <c r="G242" s="95"/>
      <c r="H242" s="95"/>
      <c r="I242" s="95"/>
      <c r="J242" s="276"/>
      <c r="K242" s="277">
        <f t="shared" si="18"/>
        <v>0</v>
      </c>
      <c r="L242" s="278">
        <f t="shared" si="19"/>
        <v>0</v>
      </c>
      <c r="M242" s="278">
        <f t="shared" si="20"/>
        <v>0</v>
      </c>
      <c r="N242" s="278">
        <f t="shared" si="21"/>
        <v>0</v>
      </c>
      <c r="O242" s="279">
        <f t="shared" si="22"/>
        <v>0</v>
      </c>
    </row>
    <row r="243" ht="43.5" customHeight="1" spans="1:15">
      <c r="A243" s="50"/>
      <c r="B243" s="51"/>
      <c r="C243" s="51"/>
      <c r="D243" s="51"/>
      <c r="E243" s="52"/>
      <c r="F243" s="95"/>
      <c r="G243" s="95"/>
      <c r="H243" s="95"/>
      <c r="I243" s="95"/>
      <c r="J243" s="276"/>
      <c r="K243" s="277">
        <f t="shared" si="18"/>
        <v>0</v>
      </c>
      <c r="L243" s="278">
        <f t="shared" si="19"/>
        <v>0</v>
      </c>
      <c r="M243" s="278">
        <f t="shared" si="20"/>
        <v>0</v>
      </c>
      <c r="N243" s="278">
        <f t="shared" si="21"/>
        <v>0</v>
      </c>
      <c r="O243" s="279">
        <f t="shared" si="22"/>
        <v>0</v>
      </c>
    </row>
    <row r="244" ht="43.5" customHeight="1" spans="1:15">
      <c r="A244" s="50"/>
      <c r="B244" s="51"/>
      <c r="C244" s="51"/>
      <c r="D244" s="51"/>
      <c r="E244" s="52"/>
      <c r="F244" s="95"/>
      <c r="G244" s="95"/>
      <c r="H244" s="95"/>
      <c r="I244" s="95"/>
      <c r="J244" s="276"/>
      <c r="K244" s="277">
        <f t="shared" si="18"/>
        <v>0</v>
      </c>
      <c r="L244" s="278">
        <f t="shared" si="19"/>
        <v>0</v>
      </c>
      <c r="M244" s="278">
        <f t="shared" si="20"/>
        <v>0</v>
      </c>
      <c r="N244" s="278">
        <f t="shared" si="21"/>
        <v>0</v>
      </c>
      <c r="O244" s="279">
        <f t="shared" si="22"/>
        <v>0</v>
      </c>
    </row>
    <row r="245" ht="43.5" customHeight="1" spans="1:15">
      <c r="A245" s="50"/>
      <c r="B245" s="51"/>
      <c r="C245" s="51"/>
      <c r="D245" s="51"/>
      <c r="E245" s="52"/>
      <c r="F245" s="95"/>
      <c r="G245" s="95"/>
      <c r="H245" s="95"/>
      <c r="I245" s="95"/>
      <c r="J245" s="276"/>
      <c r="K245" s="277">
        <f t="shared" si="18"/>
        <v>0</v>
      </c>
      <c r="L245" s="278">
        <f t="shared" si="19"/>
        <v>0</v>
      </c>
      <c r="M245" s="278">
        <f t="shared" si="20"/>
        <v>0</v>
      </c>
      <c r="N245" s="278">
        <f t="shared" si="21"/>
        <v>0</v>
      </c>
      <c r="O245" s="279">
        <f t="shared" si="22"/>
        <v>0</v>
      </c>
    </row>
    <row r="246" ht="43.5" customHeight="1" spans="1:15">
      <c r="A246" s="50"/>
      <c r="B246" s="51"/>
      <c r="C246" s="51"/>
      <c r="D246" s="51"/>
      <c r="E246" s="52"/>
      <c r="F246" s="95"/>
      <c r="G246" s="95"/>
      <c r="H246" s="95"/>
      <c r="I246" s="95"/>
      <c r="J246" s="276"/>
      <c r="K246" s="277">
        <f t="shared" si="18"/>
        <v>0</v>
      </c>
      <c r="L246" s="278">
        <f t="shared" si="19"/>
        <v>0</v>
      </c>
      <c r="M246" s="278">
        <f t="shared" si="20"/>
        <v>0</v>
      </c>
      <c r="N246" s="278">
        <f t="shared" si="21"/>
        <v>0</v>
      </c>
      <c r="O246" s="279">
        <f t="shared" si="22"/>
        <v>0</v>
      </c>
    </row>
    <row r="247" ht="43.5" customHeight="1" spans="1:15">
      <c r="A247" s="50"/>
      <c r="B247" s="51"/>
      <c r="C247" s="51"/>
      <c r="D247" s="51"/>
      <c r="E247" s="52"/>
      <c r="F247" s="95"/>
      <c r="G247" s="95"/>
      <c r="H247" s="95"/>
      <c r="I247" s="95"/>
      <c r="J247" s="276"/>
      <c r="K247" s="277">
        <f t="shared" si="18"/>
        <v>0</v>
      </c>
      <c r="L247" s="278">
        <f t="shared" si="19"/>
        <v>0</v>
      </c>
      <c r="M247" s="278">
        <f t="shared" si="20"/>
        <v>0</v>
      </c>
      <c r="N247" s="278">
        <f t="shared" si="21"/>
        <v>0</v>
      </c>
      <c r="O247" s="279">
        <f t="shared" si="22"/>
        <v>0</v>
      </c>
    </row>
    <row r="248" ht="43.5" customHeight="1" spans="1:15">
      <c r="A248" s="50"/>
      <c r="B248" s="51"/>
      <c r="C248" s="51"/>
      <c r="D248" s="51"/>
      <c r="E248" s="52"/>
      <c r="F248" s="95"/>
      <c r="G248" s="95"/>
      <c r="H248" s="95"/>
      <c r="I248" s="95"/>
      <c r="J248" s="276"/>
      <c r="K248" s="277">
        <f t="shared" si="18"/>
        <v>0</v>
      </c>
      <c r="L248" s="278">
        <f t="shared" si="19"/>
        <v>0</v>
      </c>
      <c r="M248" s="278">
        <f t="shared" si="20"/>
        <v>0</v>
      </c>
      <c r="N248" s="278">
        <f t="shared" si="21"/>
        <v>0</v>
      </c>
      <c r="O248" s="279">
        <f t="shared" si="22"/>
        <v>0</v>
      </c>
    </row>
    <row r="249" ht="43.5" customHeight="1" spans="1:15">
      <c r="A249" s="50"/>
      <c r="B249" s="51"/>
      <c r="C249" s="51"/>
      <c r="D249" s="51"/>
      <c r="E249" s="52"/>
      <c r="F249" s="95"/>
      <c r="G249" s="95"/>
      <c r="H249" s="95"/>
      <c r="I249" s="95"/>
      <c r="J249" s="276"/>
      <c r="K249" s="277">
        <f t="shared" si="18"/>
        <v>0</v>
      </c>
      <c r="L249" s="278">
        <f t="shared" si="19"/>
        <v>0</v>
      </c>
      <c r="M249" s="278">
        <f t="shared" si="20"/>
        <v>0</v>
      </c>
      <c r="N249" s="278">
        <f t="shared" si="21"/>
        <v>0</v>
      </c>
      <c r="O249" s="279">
        <f t="shared" si="22"/>
        <v>0</v>
      </c>
    </row>
    <row r="250" ht="43.5" customHeight="1" spans="1:15">
      <c r="A250" s="50"/>
      <c r="B250" s="51"/>
      <c r="C250" s="51"/>
      <c r="D250" s="51"/>
      <c r="E250" s="52"/>
      <c r="F250" s="95"/>
      <c r="G250" s="95"/>
      <c r="H250" s="95"/>
      <c r="I250" s="95"/>
      <c r="J250" s="276"/>
      <c r="K250" s="277">
        <f t="shared" si="18"/>
        <v>0</v>
      </c>
      <c r="L250" s="278">
        <f t="shared" si="19"/>
        <v>0</v>
      </c>
      <c r="M250" s="278">
        <f t="shared" si="20"/>
        <v>0</v>
      </c>
      <c r="N250" s="278">
        <f t="shared" si="21"/>
        <v>0</v>
      </c>
      <c r="O250" s="279">
        <f t="shared" si="22"/>
        <v>0</v>
      </c>
    </row>
    <row r="251" ht="43.5" customHeight="1" spans="1:15">
      <c r="A251" s="50"/>
      <c r="B251" s="51"/>
      <c r="C251" s="51"/>
      <c r="D251" s="51"/>
      <c r="E251" s="52"/>
      <c r="F251" s="95"/>
      <c r="G251" s="95"/>
      <c r="H251" s="95"/>
      <c r="I251" s="95"/>
      <c r="J251" s="276"/>
      <c r="K251" s="277">
        <f t="shared" si="18"/>
        <v>0</v>
      </c>
      <c r="L251" s="278">
        <f t="shared" si="19"/>
        <v>0</v>
      </c>
      <c r="M251" s="278">
        <f t="shared" si="20"/>
        <v>0</v>
      </c>
      <c r="N251" s="278">
        <f t="shared" si="21"/>
        <v>0</v>
      </c>
      <c r="O251" s="279">
        <f t="shared" si="22"/>
        <v>0</v>
      </c>
    </row>
    <row r="252" ht="43.5" customHeight="1" spans="1:15">
      <c r="A252" s="50"/>
      <c r="B252" s="51"/>
      <c r="C252" s="51"/>
      <c r="D252" s="51"/>
      <c r="E252" s="52"/>
      <c r="F252" s="95"/>
      <c r="G252" s="95"/>
      <c r="H252" s="95"/>
      <c r="I252" s="95"/>
      <c r="J252" s="276"/>
      <c r="K252" s="277">
        <f t="shared" si="18"/>
        <v>0</v>
      </c>
      <c r="L252" s="278">
        <f t="shared" si="19"/>
        <v>0</v>
      </c>
      <c r="M252" s="278">
        <f t="shared" si="20"/>
        <v>0</v>
      </c>
      <c r="N252" s="278">
        <f t="shared" si="21"/>
        <v>0</v>
      </c>
      <c r="O252" s="279">
        <f t="shared" si="22"/>
        <v>0</v>
      </c>
    </row>
    <row r="253" ht="43.5" customHeight="1" spans="1:15">
      <c r="A253" s="50"/>
      <c r="B253" s="51"/>
      <c r="C253" s="51"/>
      <c r="D253" s="51"/>
      <c r="E253" s="52"/>
      <c r="F253" s="95"/>
      <c r="G253" s="95"/>
      <c r="H253" s="95"/>
      <c r="I253" s="95"/>
      <c r="J253" s="276"/>
      <c r="K253" s="277">
        <f t="shared" si="18"/>
        <v>0</v>
      </c>
      <c r="L253" s="278">
        <f t="shared" si="19"/>
        <v>0</v>
      </c>
      <c r="M253" s="278">
        <f t="shared" si="20"/>
        <v>0</v>
      </c>
      <c r="N253" s="278">
        <f t="shared" si="21"/>
        <v>0</v>
      </c>
      <c r="O253" s="279">
        <f t="shared" si="22"/>
        <v>0</v>
      </c>
    </row>
    <row r="254" ht="43.5" customHeight="1" spans="1:15">
      <c r="A254" s="50"/>
      <c r="B254" s="51"/>
      <c r="C254" s="51"/>
      <c r="D254" s="51"/>
      <c r="E254" s="52"/>
      <c r="F254" s="95"/>
      <c r="G254" s="95"/>
      <c r="H254" s="95"/>
      <c r="I254" s="95"/>
      <c r="J254" s="276"/>
      <c r="K254" s="277">
        <f t="shared" si="18"/>
        <v>0</v>
      </c>
      <c r="L254" s="278">
        <f t="shared" si="19"/>
        <v>0</v>
      </c>
      <c r="M254" s="278">
        <f t="shared" si="20"/>
        <v>0</v>
      </c>
      <c r="N254" s="278">
        <f t="shared" si="21"/>
        <v>0</v>
      </c>
      <c r="O254" s="279">
        <f t="shared" si="22"/>
        <v>0</v>
      </c>
    </row>
    <row r="255" ht="43.5" customHeight="1" spans="1:15">
      <c r="A255" s="50"/>
      <c r="B255" s="51"/>
      <c r="C255" s="51"/>
      <c r="D255" s="51"/>
      <c r="E255" s="52"/>
      <c r="F255" s="95"/>
      <c r="G255" s="95"/>
      <c r="H255" s="95"/>
      <c r="I255" s="95"/>
      <c r="J255" s="276"/>
      <c r="K255" s="277">
        <f t="shared" si="18"/>
        <v>0</v>
      </c>
      <c r="L255" s="278">
        <f t="shared" si="19"/>
        <v>0</v>
      </c>
      <c r="M255" s="278">
        <f t="shared" si="20"/>
        <v>0</v>
      </c>
      <c r="N255" s="278">
        <f t="shared" si="21"/>
        <v>0</v>
      </c>
      <c r="O255" s="279">
        <f t="shared" si="22"/>
        <v>0</v>
      </c>
    </row>
    <row r="256" ht="43.5" customHeight="1" spans="1:15">
      <c r="A256" s="50"/>
      <c r="B256" s="51"/>
      <c r="C256" s="51"/>
      <c r="D256" s="51"/>
      <c r="E256" s="52"/>
      <c r="F256" s="95"/>
      <c r="G256" s="95"/>
      <c r="H256" s="95"/>
      <c r="I256" s="95"/>
      <c r="J256" s="276"/>
      <c r="K256" s="277">
        <f t="shared" si="18"/>
        <v>0</v>
      </c>
      <c r="L256" s="278">
        <f t="shared" si="19"/>
        <v>0</v>
      </c>
      <c r="M256" s="278">
        <f t="shared" si="20"/>
        <v>0</v>
      </c>
      <c r="N256" s="278">
        <f t="shared" si="21"/>
        <v>0</v>
      </c>
      <c r="O256" s="279">
        <f t="shared" si="22"/>
        <v>0</v>
      </c>
    </row>
    <row r="257" ht="43.5" customHeight="1" spans="1:15">
      <c r="A257" s="50"/>
      <c r="B257" s="51"/>
      <c r="C257" s="51"/>
      <c r="D257" s="51"/>
      <c r="E257" s="52"/>
      <c r="F257" s="95"/>
      <c r="G257" s="95"/>
      <c r="H257" s="95"/>
      <c r="I257" s="95"/>
      <c r="J257" s="276"/>
      <c r="K257" s="277">
        <f t="shared" si="18"/>
        <v>0</v>
      </c>
      <c r="L257" s="278">
        <f t="shared" si="19"/>
        <v>0</v>
      </c>
      <c r="M257" s="278">
        <f t="shared" si="20"/>
        <v>0</v>
      </c>
      <c r="N257" s="278">
        <f t="shared" si="21"/>
        <v>0</v>
      </c>
      <c r="O257" s="279">
        <f t="shared" si="22"/>
        <v>0</v>
      </c>
    </row>
    <row r="258" ht="43.5" customHeight="1" spans="1:15">
      <c r="A258" s="50"/>
      <c r="B258" s="51"/>
      <c r="C258" s="51"/>
      <c r="D258" s="51"/>
      <c r="E258" s="52"/>
      <c r="F258" s="95"/>
      <c r="G258" s="95"/>
      <c r="H258" s="95"/>
      <c r="I258" s="95"/>
      <c r="J258" s="276"/>
      <c r="K258" s="277">
        <f t="shared" si="18"/>
        <v>0</v>
      </c>
      <c r="L258" s="278">
        <f t="shared" si="19"/>
        <v>0</v>
      </c>
      <c r="M258" s="278">
        <f t="shared" si="20"/>
        <v>0</v>
      </c>
      <c r="N258" s="278">
        <f t="shared" si="21"/>
        <v>0</v>
      </c>
      <c r="O258" s="279">
        <f t="shared" si="22"/>
        <v>0</v>
      </c>
    </row>
    <row r="259" ht="43.5" customHeight="1" spans="1:15">
      <c r="A259" s="50"/>
      <c r="B259" s="51"/>
      <c r="C259" s="51"/>
      <c r="D259" s="51"/>
      <c r="E259" s="52"/>
      <c r="F259" s="95"/>
      <c r="G259" s="95"/>
      <c r="H259" s="95"/>
      <c r="I259" s="95"/>
      <c r="J259" s="276"/>
      <c r="K259" s="277">
        <f t="shared" si="18"/>
        <v>0</v>
      </c>
      <c r="L259" s="278">
        <f t="shared" si="19"/>
        <v>0</v>
      </c>
      <c r="M259" s="278">
        <f t="shared" si="20"/>
        <v>0</v>
      </c>
      <c r="N259" s="278">
        <f t="shared" si="21"/>
        <v>0</v>
      </c>
      <c r="O259" s="279">
        <f t="shared" si="22"/>
        <v>0</v>
      </c>
    </row>
    <row r="260" ht="43.5" customHeight="1" spans="1:15">
      <c r="A260" s="50"/>
      <c r="B260" s="51"/>
      <c r="C260" s="51"/>
      <c r="D260" s="51"/>
      <c r="E260" s="52"/>
      <c r="F260" s="95"/>
      <c r="G260" s="95"/>
      <c r="H260" s="95"/>
      <c r="I260" s="95"/>
      <c r="J260" s="276"/>
      <c r="K260" s="277">
        <f t="shared" si="18"/>
        <v>0</v>
      </c>
      <c r="L260" s="278">
        <f t="shared" si="19"/>
        <v>0</v>
      </c>
      <c r="M260" s="278">
        <f t="shared" si="20"/>
        <v>0</v>
      </c>
      <c r="N260" s="278">
        <f t="shared" si="21"/>
        <v>0</v>
      </c>
      <c r="O260" s="279">
        <f t="shared" si="22"/>
        <v>0</v>
      </c>
    </row>
    <row r="261" ht="43.5" customHeight="1" spans="1:15">
      <c r="A261" s="50"/>
      <c r="B261" s="51"/>
      <c r="C261" s="51"/>
      <c r="D261" s="51"/>
      <c r="E261" s="52"/>
      <c r="F261" s="95"/>
      <c r="G261" s="95"/>
      <c r="H261" s="95"/>
      <c r="I261" s="95"/>
      <c r="J261" s="276"/>
      <c r="K261" s="277">
        <f t="shared" si="18"/>
        <v>0</v>
      </c>
      <c r="L261" s="278">
        <f t="shared" si="19"/>
        <v>0</v>
      </c>
      <c r="M261" s="278">
        <f t="shared" si="20"/>
        <v>0</v>
      </c>
      <c r="N261" s="278">
        <f t="shared" si="21"/>
        <v>0</v>
      </c>
      <c r="O261" s="279">
        <f t="shared" si="22"/>
        <v>0</v>
      </c>
    </row>
    <row r="262" ht="43.5" customHeight="1" spans="1:15">
      <c r="A262" s="50"/>
      <c r="B262" s="51"/>
      <c r="C262" s="51"/>
      <c r="D262" s="51"/>
      <c r="E262" s="52"/>
      <c r="F262" s="95"/>
      <c r="G262" s="95"/>
      <c r="H262" s="95"/>
      <c r="I262" s="95"/>
      <c r="J262" s="276"/>
      <c r="K262" s="277">
        <f t="shared" si="18"/>
        <v>0</v>
      </c>
      <c r="L262" s="278">
        <f t="shared" si="19"/>
        <v>0</v>
      </c>
      <c r="M262" s="278">
        <f t="shared" si="20"/>
        <v>0</v>
      </c>
      <c r="N262" s="278">
        <f t="shared" si="21"/>
        <v>0</v>
      </c>
      <c r="O262" s="279">
        <f t="shared" si="22"/>
        <v>0</v>
      </c>
    </row>
    <row r="263" ht="43.5" customHeight="1" spans="1:15">
      <c r="A263" s="50"/>
      <c r="B263" s="51"/>
      <c r="C263" s="51"/>
      <c r="D263" s="51"/>
      <c r="E263" s="52"/>
      <c r="F263" s="95"/>
      <c r="G263" s="95"/>
      <c r="H263" s="95"/>
      <c r="I263" s="95"/>
      <c r="J263" s="276"/>
      <c r="K263" s="277">
        <f t="shared" si="18"/>
        <v>0</v>
      </c>
      <c r="L263" s="278">
        <f t="shared" si="19"/>
        <v>0</v>
      </c>
      <c r="M263" s="278">
        <f t="shared" si="20"/>
        <v>0</v>
      </c>
      <c r="N263" s="278">
        <f t="shared" si="21"/>
        <v>0</v>
      </c>
      <c r="O263" s="279">
        <f t="shared" si="22"/>
        <v>0</v>
      </c>
    </row>
    <row r="264" ht="43.5" customHeight="1" spans="1:15">
      <c r="A264" s="50"/>
      <c r="B264" s="51"/>
      <c r="C264" s="51"/>
      <c r="D264" s="51"/>
      <c r="E264" s="52"/>
      <c r="F264" s="95"/>
      <c r="G264" s="95"/>
      <c r="H264" s="95"/>
      <c r="I264" s="95"/>
      <c r="J264" s="276"/>
      <c r="K264" s="277">
        <f t="shared" ref="K264:K322" si="23">F264*50</f>
        <v>0</v>
      </c>
      <c r="L264" s="278">
        <f t="shared" ref="L264:L322" si="24">G264*100</f>
        <v>0</v>
      </c>
      <c r="M264" s="278">
        <f t="shared" ref="M264:M322" si="25">H264*200</f>
        <v>0</v>
      </c>
      <c r="N264" s="278">
        <f t="shared" ref="N264:N322" si="26">I264*500</f>
        <v>0</v>
      </c>
      <c r="O264" s="279">
        <f t="shared" ref="O264:O322" si="27">SUM(K264:N264)</f>
        <v>0</v>
      </c>
    </row>
    <row r="265" ht="43.5" customHeight="1" spans="1:15">
      <c r="A265" s="50"/>
      <c r="B265" s="51"/>
      <c r="C265" s="51"/>
      <c r="D265" s="51"/>
      <c r="E265" s="52"/>
      <c r="F265" s="95"/>
      <c r="G265" s="95"/>
      <c r="H265" s="95"/>
      <c r="I265" s="95"/>
      <c r="J265" s="276"/>
      <c r="K265" s="277">
        <f t="shared" si="23"/>
        <v>0</v>
      </c>
      <c r="L265" s="278">
        <f t="shared" si="24"/>
        <v>0</v>
      </c>
      <c r="M265" s="278">
        <f t="shared" si="25"/>
        <v>0</v>
      </c>
      <c r="N265" s="278">
        <f t="shared" si="26"/>
        <v>0</v>
      </c>
      <c r="O265" s="279">
        <f t="shared" si="27"/>
        <v>0</v>
      </c>
    </row>
    <row r="266" ht="43.5" customHeight="1" spans="1:15">
      <c r="A266" s="50"/>
      <c r="B266" s="51"/>
      <c r="C266" s="51"/>
      <c r="D266" s="51"/>
      <c r="E266" s="52"/>
      <c r="F266" s="95"/>
      <c r="G266" s="95"/>
      <c r="H266" s="95"/>
      <c r="I266" s="95"/>
      <c r="J266" s="276"/>
      <c r="K266" s="277">
        <f t="shared" si="23"/>
        <v>0</v>
      </c>
      <c r="L266" s="278">
        <f t="shared" si="24"/>
        <v>0</v>
      </c>
      <c r="M266" s="278">
        <f t="shared" si="25"/>
        <v>0</v>
      </c>
      <c r="N266" s="278">
        <f t="shared" si="26"/>
        <v>0</v>
      </c>
      <c r="O266" s="279">
        <f t="shared" si="27"/>
        <v>0</v>
      </c>
    </row>
    <row r="267" ht="43.5" customHeight="1" spans="1:15">
      <c r="A267" s="50"/>
      <c r="B267" s="51"/>
      <c r="C267" s="51"/>
      <c r="D267" s="51"/>
      <c r="E267" s="52"/>
      <c r="F267" s="95"/>
      <c r="G267" s="95"/>
      <c r="H267" s="95"/>
      <c r="I267" s="95"/>
      <c r="J267" s="276"/>
      <c r="K267" s="277">
        <f t="shared" si="23"/>
        <v>0</v>
      </c>
      <c r="L267" s="278">
        <f t="shared" si="24"/>
        <v>0</v>
      </c>
      <c r="M267" s="278">
        <f t="shared" si="25"/>
        <v>0</v>
      </c>
      <c r="N267" s="278">
        <f t="shared" si="26"/>
        <v>0</v>
      </c>
      <c r="O267" s="279">
        <f t="shared" si="27"/>
        <v>0</v>
      </c>
    </row>
    <row r="268" ht="43.5" customHeight="1" spans="1:15">
      <c r="A268" s="50"/>
      <c r="B268" s="51"/>
      <c r="C268" s="51"/>
      <c r="D268" s="51"/>
      <c r="E268" s="52"/>
      <c r="F268" s="95"/>
      <c r="G268" s="95"/>
      <c r="H268" s="95"/>
      <c r="I268" s="95"/>
      <c r="J268" s="276"/>
      <c r="K268" s="277">
        <f t="shared" si="23"/>
        <v>0</v>
      </c>
      <c r="L268" s="278">
        <f t="shared" si="24"/>
        <v>0</v>
      </c>
      <c r="M268" s="278">
        <f t="shared" si="25"/>
        <v>0</v>
      </c>
      <c r="N268" s="278">
        <f t="shared" si="26"/>
        <v>0</v>
      </c>
      <c r="O268" s="279">
        <f t="shared" si="27"/>
        <v>0</v>
      </c>
    </row>
    <row r="269" ht="43.5" customHeight="1" spans="1:15">
      <c r="A269" s="50"/>
      <c r="B269" s="51"/>
      <c r="C269" s="51"/>
      <c r="D269" s="51"/>
      <c r="E269" s="52"/>
      <c r="F269" s="95"/>
      <c r="G269" s="95"/>
      <c r="H269" s="95"/>
      <c r="I269" s="95"/>
      <c r="J269" s="276"/>
      <c r="K269" s="277">
        <f t="shared" si="23"/>
        <v>0</v>
      </c>
      <c r="L269" s="278">
        <f t="shared" si="24"/>
        <v>0</v>
      </c>
      <c r="M269" s="278">
        <f t="shared" si="25"/>
        <v>0</v>
      </c>
      <c r="N269" s="278">
        <f t="shared" si="26"/>
        <v>0</v>
      </c>
      <c r="O269" s="279">
        <f t="shared" si="27"/>
        <v>0</v>
      </c>
    </row>
    <row r="270" ht="43.5" customHeight="1" spans="1:15">
      <c r="A270" s="50"/>
      <c r="B270" s="51"/>
      <c r="C270" s="51"/>
      <c r="D270" s="51"/>
      <c r="E270" s="52"/>
      <c r="F270" s="95"/>
      <c r="G270" s="95"/>
      <c r="H270" s="95"/>
      <c r="I270" s="95"/>
      <c r="J270" s="276"/>
      <c r="K270" s="277">
        <f t="shared" si="23"/>
        <v>0</v>
      </c>
      <c r="L270" s="278">
        <f t="shared" si="24"/>
        <v>0</v>
      </c>
      <c r="M270" s="278">
        <f t="shared" si="25"/>
        <v>0</v>
      </c>
      <c r="N270" s="278">
        <f t="shared" si="26"/>
        <v>0</v>
      </c>
      <c r="O270" s="279">
        <f t="shared" si="27"/>
        <v>0</v>
      </c>
    </row>
    <row r="271" ht="43.5" customHeight="1" spans="1:15">
      <c r="A271" s="50"/>
      <c r="B271" s="51"/>
      <c r="C271" s="51"/>
      <c r="D271" s="51"/>
      <c r="E271" s="52"/>
      <c r="F271" s="95"/>
      <c r="G271" s="95"/>
      <c r="H271" s="95"/>
      <c r="I271" s="95"/>
      <c r="J271" s="276"/>
      <c r="K271" s="277">
        <f t="shared" si="23"/>
        <v>0</v>
      </c>
      <c r="L271" s="278">
        <f t="shared" si="24"/>
        <v>0</v>
      </c>
      <c r="M271" s="278">
        <f t="shared" si="25"/>
        <v>0</v>
      </c>
      <c r="N271" s="278">
        <f t="shared" si="26"/>
        <v>0</v>
      </c>
      <c r="O271" s="279">
        <f t="shared" si="27"/>
        <v>0</v>
      </c>
    </row>
    <row r="272" ht="43.5" customHeight="1" spans="1:15">
      <c r="A272" s="50"/>
      <c r="B272" s="51"/>
      <c r="C272" s="51"/>
      <c r="D272" s="51"/>
      <c r="E272" s="52"/>
      <c r="F272" s="95"/>
      <c r="G272" s="95"/>
      <c r="H272" s="95"/>
      <c r="I272" s="95"/>
      <c r="J272" s="276"/>
      <c r="K272" s="277">
        <f t="shared" si="23"/>
        <v>0</v>
      </c>
      <c r="L272" s="278">
        <f t="shared" si="24"/>
        <v>0</v>
      </c>
      <c r="M272" s="278">
        <f t="shared" si="25"/>
        <v>0</v>
      </c>
      <c r="N272" s="278">
        <f t="shared" si="26"/>
        <v>0</v>
      </c>
      <c r="O272" s="279">
        <f t="shared" si="27"/>
        <v>0</v>
      </c>
    </row>
    <row r="273" ht="43.5" customHeight="1" spans="1:15">
      <c r="A273" s="50"/>
      <c r="B273" s="51"/>
      <c r="C273" s="51"/>
      <c r="D273" s="51"/>
      <c r="E273" s="52"/>
      <c r="F273" s="95"/>
      <c r="G273" s="95"/>
      <c r="H273" s="95"/>
      <c r="I273" s="95"/>
      <c r="J273" s="276"/>
      <c r="K273" s="277">
        <f t="shared" si="23"/>
        <v>0</v>
      </c>
      <c r="L273" s="278">
        <f t="shared" si="24"/>
        <v>0</v>
      </c>
      <c r="M273" s="278">
        <f t="shared" si="25"/>
        <v>0</v>
      </c>
      <c r="N273" s="278">
        <f t="shared" si="26"/>
        <v>0</v>
      </c>
      <c r="O273" s="279">
        <f t="shared" si="27"/>
        <v>0</v>
      </c>
    </row>
    <row r="274" ht="43.5" customHeight="1" spans="1:15">
      <c r="A274" s="50"/>
      <c r="B274" s="51"/>
      <c r="C274" s="51"/>
      <c r="D274" s="51"/>
      <c r="E274" s="52"/>
      <c r="F274" s="95"/>
      <c r="G274" s="95"/>
      <c r="H274" s="95"/>
      <c r="I274" s="95"/>
      <c r="J274" s="276"/>
      <c r="K274" s="277">
        <f t="shared" si="23"/>
        <v>0</v>
      </c>
      <c r="L274" s="278">
        <f t="shared" si="24"/>
        <v>0</v>
      </c>
      <c r="M274" s="278">
        <f t="shared" si="25"/>
        <v>0</v>
      </c>
      <c r="N274" s="278">
        <f t="shared" si="26"/>
        <v>0</v>
      </c>
      <c r="O274" s="279">
        <f t="shared" si="27"/>
        <v>0</v>
      </c>
    </row>
    <row r="275" ht="43.5" customHeight="1" spans="1:15">
      <c r="A275" s="50"/>
      <c r="B275" s="51"/>
      <c r="C275" s="51"/>
      <c r="D275" s="51"/>
      <c r="E275" s="52"/>
      <c r="F275" s="95"/>
      <c r="G275" s="95"/>
      <c r="H275" s="95"/>
      <c r="I275" s="95"/>
      <c r="J275" s="276"/>
      <c r="K275" s="277">
        <f t="shared" si="23"/>
        <v>0</v>
      </c>
      <c r="L275" s="278">
        <f t="shared" si="24"/>
        <v>0</v>
      </c>
      <c r="M275" s="278">
        <f t="shared" si="25"/>
        <v>0</v>
      </c>
      <c r="N275" s="278">
        <f t="shared" si="26"/>
        <v>0</v>
      </c>
      <c r="O275" s="279">
        <f t="shared" si="27"/>
        <v>0</v>
      </c>
    </row>
    <row r="276" ht="43.5" customHeight="1" spans="1:15">
      <c r="A276" s="50"/>
      <c r="B276" s="51"/>
      <c r="C276" s="51"/>
      <c r="D276" s="51"/>
      <c r="E276" s="52"/>
      <c r="F276" s="95"/>
      <c r="G276" s="95"/>
      <c r="H276" s="95"/>
      <c r="I276" s="95"/>
      <c r="J276" s="276"/>
      <c r="K276" s="277">
        <f t="shared" si="23"/>
        <v>0</v>
      </c>
      <c r="L276" s="278">
        <f t="shared" si="24"/>
        <v>0</v>
      </c>
      <c r="M276" s="278">
        <f t="shared" si="25"/>
        <v>0</v>
      </c>
      <c r="N276" s="278">
        <f t="shared" si="26"/>
        <v>0</v>
      </c>
      <c r="O276" s="279">
        <f t="shared" si="27"/>
        <v>0</v>
      </c>
    </row>
    <row r="277" ht="43.5" customHeight="1" spans="1:15">
      <c r="A277" s="50"/>
      <c r="B277" s="51"/>
      <c r="C277" s="51"/>
      <c r="D277" s="51"/>
      <c r="E277" s="52"/>
      <c r="F277" s="95"/>
      <c r="G277" s="95"/>
      <c r="H277" s="95"/>
      <c r="I277" s="95"/>
      <c r="J277" s="276"/>
      <c r="K277" s="277">
        <f t="shared" si="23"/>
        <v>0</v>
      </c>
      <c r="L277" s="278">
        <f t="shared" si="24"/>
        <v>0</v>
      </c>
      <c r="M277" s="278">
        <f t="shared" si="25"/>
        <v>0</v>
      </c>
      <c r="N277" s="278">
        <f t="shared" si="26"/>
        <v>0</v>
      </c>
      <c r="O277" s="279">
        <f t="shared" si="27"/>
        <v>0</v>
      </c>
    </row>
    <row r="278" ht="43.5" customHeight="1" spans="1:15">
      <c r="A278" s="50"/>
      <c r="B278" s="51"/>
      <c r="C278" s="51"/>
      <c r="D278" s="51"/>
      <c r="E278" s="52"/>
      <c r="F278" s="95"/>
      <c r="G278" s="95"/>
      <c r="H278" s="95"/>
      <c r="I278" s="95"/>
      <c r="J278" s="276"/>
      <c r="K278" s="277">
        <f t="shared" si="23"/>
        <v>0</v>
      </c>
      <c r="L278" s="278">
        <f t="shared" si="24"/>
        <v>0</v>
      </c>
      <c r="M278" s="278">
        <f t="shared" si="25"/>
        <v>0</v>
      </c>
      <c r="N278" s="278">
        <f t="shared" si="26"/>
        <v>0</v>
      </c>
      <c r="O278" s="279">
        <f t="shared" si="27"/>
        <v>0</v>
      </c>
    </row>
    <row r="279" ht="43.5" customHeight="1" spans="1:15">
      <c r="A279" s="50"/>
      <c r="B279" s="51"/>
      <c r="C279" s="51"/>
      <c r="D279" s="51"/>
      <c r="E279" s="52"/>
      <c r="F279" s="95"/>
      <c r="G279" s="95"/>
      <c r="H279" s="95"/>
      <c r="I279" s="95"/>
      <c r="J279" s="276"/>
      <c r="K279" s="277">
        <f t="shared" si="23"/>
        <v>0</v>
      </c>
      <c r="L279" s="278">
        <f t="shared" si="24"/>
        <v>0</v>
      </c>
      <c r="M279" s="278">
        <f t="shared" si="25"/>
        <v>0</v>
      </c>
      <c r="N279" s="278">
        <f t="shared" si="26"/>
        <v>0</v>
      </c>
      <c r="O279" s="279">
        <f t="shared" si="27"/>
        <v>0</v>
      </c>
    </row>
    <row r="280" ht="43.5" customHeight="1" spans="1:15">
      <c r="A280" s="50"/>
      <c r="B280" s="51"/>
      <c r="C280" s="51"/>
      <c r="D280" s="51"/>
      <c r="E280" s="52"/>
      <c r="F280" s="95"/>
      <c r="G280" s="95"/>
      <c r="H280" s="95"/>
      <c r="I280" s="95"/>
      <c r="J280" s="276"/>
      <c r="K280" s="277">
        <f t="shared" si="23"/>
        <v>0</v>
      </c>
      <c r="L280" s="278">
        <f t="shared" si="24"/>
        <v>0</v>
      </c>
      <c r="M280" s="278">
        <f t="shared" si="25"/>
        <v>0</v>
      </c>
      <c r="N280" s="278">
        <f t="shared" si="26"/>
        <v>0</v>
      </c>
      <c r="O280" s="279">
        <f t="shared" si="27"/>
        <v>0</v>
      </c>
    </row>
    <row r="281" ht="43.5" customHeight="1" spans="1:15">
      <c r="A281" s="50"/>
      <c r="B281" s="51"/>
      <c r="C281" s="51"/>
      <c r="D281" s="51"/>
      <c r="E281" s="52"/>
      <c r="F281" s="95"/>
      <c r="G281" s="95"/>
      <c r="H281" s="95"/>
      <c r="I281" s="95"/>
      <c r="J281" s="276"/>
      <c r="K281" s="277">
        <f t="shared" si="23"/>
        <v>0</v>
      </c>
      <c r="L281" s="278">
        <f t="shared" si="24"/>
        <v>0</v>
      </c>
      <c r="M281" s="278">
        <f t="shared" si="25"/>
        <v>0</v>
      </c>
      <c r="N281" s="278">
        <f t="shared" si="26"/>
        <v>0</v>
      </c>
      <c r="O281" s="279">
        <f t="shared" si="27"/>
        <v>0</v>
      </c>
    </row>
    <row r="282" ht="43.5" customHeight="1" spans="1:15">
      <c r="A282" s="50"/>
      <c r="B282" s="51"/>
      <c r="C282" s="51"/>
      <c r="D282" s="51"/>
      <c r="E282" s="52"/>
      <c r="F282" s="95"/>
      <c r="G282" s="95"/>
      <c r="H282" s="95"/>
      <c r="I282" s="95"/>
      <c r="J282" s="276"/>
      <c r="K282" s="277">
        <f t="shared" si="23"/>
        <v>0</v>
      </c>
      <c r="L282" s="278">
        <f t="shared" si="24"/>
        <v>0</v>
      </c>
      <c r="M282" s="278">
        <f t="shared" si="25"/>
        <v>0</v>
      </c>
      <c r="N282" s="278">
        <f t="shared" si="26"/>
        <v>0</v>
      </c>
      <c r="O282" s="279">
        <f t="shared" si="27"/>
        <v>0</v>
      </c>
    </row>
    <row r="283" ht="43.5" customHeight="1" spans="1:15">
      <c r="A283" s="50"/>
      <c r="B283" s="51"/>
      <c r="C283" s="51"/>
      <c r="D283" s="51"/>
      <c r="E283" s="52"/>
      <c r="F283" s="95"/>
      <c r="G283" s="95"/>
      <c r="H283" s="95"/>
      <c r="I283" s="95"/>
      <c r="J283" s="276"/>
      <c r="K283" s="277">
        <f t="shared" si="23"/>
        <v>0</v>
      </c>
      <c r="L283" s="278">
        <f t="shared" si="24"/>
        <v>0</v>
      </c>
      <c r="M283" s="278">
        <f t="shared" si="25"/>
        <v>0</v>
      </c>
      <c r="N283" s="278">
        <f t="shared" si="26"/>
        <v>0</v>
      </c>
      <c r="O283" s="279">
        <f t="shared" si="27"/>
        <v>0</v>
      </c>
    </row>
    <row r="284" ht="43.5" customHeight="1" spans="1:15">
      <c r="A284" s="50"/>
      <c r="B284" s="51"/>
      <c r="C284" s="51"/>
      <c r="D284" s="51"/>
      <c r="E284" s="52"/>
      <c r="F284" s="95"/>
      <c r="G284" s="95"/>
      <c r="H284" s="95"/>
      <c r="I284" s="95"/>
      <c r="J284" s="276"/>
      <c r="K284" s="277">
        <f t="shared" si="23"/>
        <v>0</v>
      </c>
      <c r="L284" s="278">
        <f t="shared" si="24"/>
        <v>0</v>
      </c>
      <c r="M284" s="278">
        <f t="shared" si="25"/>
        <v>0</v>
      </c>
      <c r="N284" s="278">
        <f t="shared" si="26"/>
        <v>0</v>
      </c>
      <c r="O284" s="279">
        <f t="shared" si="27"/>
        <v>0</v>
      </c>
    </row>
    <row r="285" ht="43.5" customHeight="1" spans="1:15">
      <c r="A285" s="50"/>
      <c r="B285" s="51"/>
      <c r="C285" s="51"/>
      <c r="D285" s="51"/>
      <c r="E285" s="52"/>
      <c r="F285" s="95"/>
      <c r="G285" s="95"/>
      <c r="H285" s="95"/>
      <c r="I285" s="95"/>
      <c r="J285" s="276"/>
      <c r="K285" s="277">
        <f t="shared" si="23"/>
        <v>0</v>
      </c>
      <c r="L285" s="278">
        <f t="shared" si="24"/>
        <v>0</v>
      </c>
      <c r="M285" s="278">
        <f t="shared" si="25"/>
        <v>0</v>
      </c>
      <c r="N285" s="278">
        <f t="shared" si="26"/>
        <v>0</v>
      </c>
      <c r="O285" s="279">
        <f t="shared" si="27"/>
        <v>0</v>
      </c>
    </row>
    <row r="286" ht="43.5" customHeight="1" spans="1:15">
      <c r="A286" s="50"/>
      <c r="B286" s="51"/>
      <c r="C286" s="51"/>
      <c r="D286" s="51"/>
      <c r="E286" s="52"/>
      <c r="F286" s="95"/>
      <c r="G286" s="95"/>
      <c r="H286" s="95"/>
      <c r="I286" s="95"/>
      <c r="J286" s="276"/>
      <c r="K286" s="277">
        <f t="shared" si="23"/>
        <v>0</v>
      </c>
      <c r="L286" s="278">
        <f t="shared" si="24"/>
        <v>0</v>
      </c>
      <c r="M286" s="278">
        <f t="shared" si="25"/>
        <v>0</v>
      </c>
      <c r="N286" s="278">
        <f t="shared" si="26"/>
        <v>0</v>
      </c>
      <c r="O286" s="279">
        <f t="shared" si="27"/>
        <v>0</v>
      </c>
    </row>
    <row r="287" ht="43.5" customHeight="1" spans="1:15">
      <c r="A287" s="50"/>
      <c r="B287" s="51"/>
      <c r="C287" s="51"/>
      <c r="D287" s="51"/>
      <c r="E287" s="52"/>
      <c r="F287" s="95"/>
      <c r="G287" s="95"/>
      <c r="H287" s="95"/>
      <c r="I287" s="95"/>
      <c r="J287" s="276"/>
      <c r="K287" s="277">
        <f t="shared" si="23"/>
        <v>0</v>
      </c>
      <c r="L287" s="278">
        <f t="shared" si="24"/>
        <v>0</v>
      </c>
      <c r="M287" s="278">
        <f t="shared" si="25"/>
        <v>0</v>
      </c>
      <c r="N287" s="278">
        <f t="shared" si="26"/>
        <v>0</v>
      </c>
      <c r="O287" s="279">
        <f t="shared" si="27"/>
        <v>0</v>
      </c>
    </row>
    <row r="288" ht="43.5" customHeight="1" spans="1:15">
      <c r="A288" s="50"/>
      <c r="B288" s="51"/>
      <c r="C288" s="51"/>
      <c r="D288" s="51"/>
      <c r="E288" s="52"/>
      <c r="F288" s="95"/>
      <c r="G288" s="95"/>
      <c r="H288" s="95"/>
      <c r="I288" s="95"/>
      <c r="J288" s="276"/>
      <c r="K288" s="277">
        <f t="shared" si="23"/>
        <v>0</v>
      </c>
      <c r="L288" s="278">
        <f t="shared" si="24"/>
        <v>0</v>
      </c>
      <c r="M288" s="278">
        <f t="shared" si="25"/>
        <v>0</v>
      </c>
      <c r="N288" s="278">
        <f t="shared" si="26"/>
        <v>0</v>
      </c>
      <c r="O288" s="279">
        <f t="shared" si="27"/>
        <v>0</v>
      </c>
    </row>
    <row r="289" ht="43.5" customHeight="1" spans="1:15">
      <c r="A289" s="50"/>
      <c r="B289" s="51"/>
      <c r="C289" s="51"/>
      <c r="D289" s="51"/>
      <c r="E289" s="52"/>
      <c r="F289" s="95"/>
      <c r="G289" s="95"/>
      <c r="H289" s="95"/>
      <c r="I289" s="95"/>
      <c r="J289" s="276"/>
      <c r="K289" s="277">
        <f t="shared" si="23"/>
        <v>0</v>
      </c>
      <c r="L289" s="278">
        <f t="shared" si="24"/>
        <v>0</v>
      </c>
      <c r="M289" s="278">
        <f t="shared" si="25"/>
        <v>0</v>
      </c>
      <c r="N289" s="278">
        <f t="shared" si="26"/>
        <v>0</v>
      </c>
      <c r="O289" s="279">
        <f t="shared" si="27"/>
        <v>0</v>
      </c>
    </row>
    <row r="290" ht="43.5" customHeight="1" spans="1:15">
      <c r="A290" s="50"/>
      <c r="B290" s="51"/>
      <c r="C290" s="51"/>
      <c r="D290" s="51"/>
      <c r="E290" s="52"/>
      <c r="F290" s="95"/>
      <c r="G290" s="95"/>
      <c r="H290" s="95"/>
      <c r="I290" s="95"/>
      <c r="J290" s="276"/>
      <c r="K290" s="277">
        <f t="shared" si="23"/>
        <v>0</v>
      </c>
      <c r="L290" s="278">
        <f t="shared" si="24"/>
        <v>0</v>
      </c>
      <c r="M290" s="278">
        <f t="shared" si="25"/>
        <v>0</v>
      </c>
      <c r="N290" s="278">
        <f t="shared" si="26"/>
        <v>0</v>
      </c>
      <c r="O290" s="279">
        <f t="shared" si="27"/>
        <v>0</v>
      </c>
    </row>
    <row r="291" ht="43.5" customHeight="1" spans="1:15">
      <c r="A291" s="50"/>
      <c r="B291" s="51"/>
      <c r="C291" s="51"/>
      <c r="D291" s="51"/>
      <c r="E291" s="52"/>
      <c r="F291" s="95"/>
      <c r="G291" s="95"/>
      <c r="H291" s="95"/>
      <c r="I291" s="95"/>
      <c r="J291" s="276"/>
      <c r="K291" s="277">
        <f t="shared" si="23"/>
        <v>0</v>
      </c>
      <c r="L291" s="278">
        <f t="shared" si="24"/>
        <v>0</v>
      </c>
      <c r="M291" s="278">
        <f t="shared" si="25"/>
        <v>0</v>
      </c>
      <c r="N291" s="278">
        <f t="shared" si="26"/>
        <v>0</v>
      </c>
      <c r="O291" s="279">
        <f t="shared" si="27"/>
        <v>0</v>
      </c>
    </row>
    <row r="292" ht="43.5" customHeight="1" spans="1:15">
      <c r="A292" s="50"/>
      <c r="B292" s="51"/>
      <c r="C292" s="51"/>
      <c r="D292" s="51"/>
      <c r="E292" s="52"/>
      <c r="F292" s="95"/>
      <c r="G292" s="95"/>
      <c r="H292" s="95"/>
      <c r="I292" s="95"/>
      <c r="J292" s="276"/>
      <c r="K292" s="277">
        <f t="shared" si="23"/>
        <v>0</v>
      </c>
      <c r="L292" s="278">
        <f t="shared" si="24"/>
        <v>0</v>
      </c>
      <c r="M292" s="278">
        <f t="shared" si="25"/>
        <v>0</v>
      </c>
      <c r="N292" s="278">
        <f t="shared" si="26"/>
        <v>0</v>
      </c>
      <c r="O292" s="279">
        <f t="shared" si="27"/>
        <v>0</v>
      </c>
    </row>
    <row r="293" ht="43.5" customHeight="1" spans="1:15">
      <c r="A293" s="50"/>
      <c r="B293" s="51"/>
      <c r="C293" s="51"/>
      <c r="D293" s="51"/>
      <c r="E293" s="52"/>
      <c r="F293" s="95"/>
      <c r="G293" s="95"/>
      <c r="H293" s="95"/>
      <c r="I293" s="95"/>
      <c r="J293" s="276"/>
      <c r="K293" s="277">
        <f t="shared" si="23"/>
        <v>0</v>
      </c>
      <c r="L293" s="278">
        <f t="shared" si="24"/>
        <v>0</v>
      </c>
      <c r="M293" s="278">
        <f t="shared" si="25"/>
        <v>0</v>
      </c>
      <c r="N293" s="278">
        <f t="shared" si="26"/>
        <v>0</v>
      </c>
      <c r="O293" s="279">
        <f t="shared" si="27"/>
        <v>0</v>
      </c>
    </row>
    <row r="294" ht="43.5" customHeight="1" spans="1:15">
      <c r="A294" s="50"/>
      <c r="B294" s="51"/>
      <c r="C294" s="51"/>
      <c r="D294" s="51"/>
      <c r="E294" s="52"/>
      <c r="F294" s="95"/>
      <c r="G294" s="95"/>
      <c r="H294" s="95"/>
      <c r="I294" s="95"/>
      <c r="J294" s="276"/>
      <c r="K294" s="277">
        <f t="shared" si="23"/>
        <v>0</v>
      </c>
      <c r="L294" s="278">
        <f t="shared" si="24"/>
        <v>0</v>
      </c>
      <c r="M294" s="278">
        <f t="shared" si="25"/>
        <v>0</v>
      </c>
      <c r="N294" s="278">
        <f t="shared" si="26"/>
        <v>0</v>
      </c>
      <c r="O294" s="279">
        <f t="shared" si="27"/>
        <v>0</v>
      </c>
    </row>
    <row r="295" ht="43.5" customHeight="1" spans="1:15">
      <c r="A295" s="50"/>
      <c r="B295" s="51"/>
      <c r="C295" s="51"/>
      <c r="D295" s="51"/>
      <c r="E295" s="52"/>
      <c r="F295" s="95"/>
      <c r="G295" s="95"/>
      <c r="H295" s="95"/>
      <c r="I295" s="95"/>
      <c r="J295" s="276"/>
      <c r="K295" s="277">
        <f t="shared" si="23"/>
        <v>0</v>
      </c>
      <c r="L295" s="278">
        <f t="shared" si="24"/>
        <v>0</v>
      </c>
      <c r="M295" s="278">
        <f t="shared" si="25"/>
        <v>0</v>
      </c>
      <c r="N295" s="278">
        <f t="shared" si="26"/>
        <v>0</v>
      </c>
      <c r="O295" s="279">
        <f t="shared" si="27"/>
        <v>0</v>
      </c>
    </row>
    <row r="296" ht="43.5" customHeight="1" spans="1:15">
      <c r="A296" s="50"/>
      <c r="B296" s="51"/>
      <c r="C296" s="51"/>
      <c r="D296" s="51"/>
      <c r="E296" s="52"/>
      <c r="F296" s="95"/>
      <c r="G296" s="95"/>
      <c r="H296" s="95"/>
      <c r="I296" s="95"/>
      <c r="J296" s="276"/>
      <c r="K296" s="277">
        <f t="shared" si="23"/>
        <v>0</v>
      </c>
      <c r="L296" s="278">
        <f t="shared" si="24"/>
        <v>0</v>
      </c>
      <c r="M296" s="278">
        <f t="shared" si="25"/>
        <v>0</v>
      </c>
      <c r="N296" s="278">
        <f t="shared" si="26"/>
        <v>0</v>
      </c>
      <c r="O296" s="279">
        <f t="shared" si="27"/>
        <v>0</v>
      </c>
    </row>
    <row r="297" ht="43.5" customHeight="1" spans="1:15">
      <c r="A297" s="50"/>
      <c r="B297" s="51"/>
      <c r="C297" s="51"/>
      <c r="D297" s="51"/>
      <c r="E297" s="52"/>
      <c r="F297" s="95"/>
      <c r="G297" s="95"/>
      <c r="H297" s="95"/>
      <c r="I297" s="95"/>
      <c r="J297" s="276"/>
      <c r="K297" s="277">
        <f t="shared" si="23"/>
        <v>0</v>
      </c>
      <c r="L297" s="278">
        <f t="shared" si="24"/>
        <v>0</v>
      </c>
      <c r="M297" s="278">
        <f t="shared" si="25"/>
        <v>0</v>
      </c>
      <c r="N297" s="278">
        <f t="shared" si="26"/>
        <v>0</v>
      </c>
      <c r="O297" s="279">
        <f t="shared" si="27"/>
        <v>0</v>
      </c>
    </row>
    <row r="298" ht="43.5" customHeight="1" spans="1:15">
      <c r="A298" s="50"/>
      <c r="B298" s="51"/>
      <c r="C298" s="51"/>
      <c r="D298" s="51"/>
      <c r="E298" s="52"/>
      <c r="F298" s="95"/>
      <c r="G298" s="95"/>
      <c r="H298" s="95"/>
      <c r="I298" s="95"/>
      <c r="J298" s="276"/>
      <c r="K298" s="277">
        <f t="shared" si="23"/>
        <v>0</v>
      </c>
      <c r="L298" s="278">
        <f t="shared" si="24"/>
        <v>0</v>
      </c>
      <c r="M298" s="278">
        <f t="shared" si="25"/>
        <v>0</v>
      </c>
      <c r="N298" s="278">
        <f t="shared" si="26"/>
        <v>0</v>
      </c>
      <c r="O298" s="279">
        <f t="shared" si="27"/>
        <v>0</v>
      </c>
    </row>
    <row r="299" ht="43.5" customHeight="1" spans="1:15">
      <c r="A299" s="50"/>
      <c r="B299" s="51"/>
      <c r="C299" s="51"/>
      <c r="D299" s="51"/>
      <c r="E299" s="52"/>
      <c r="F299" s="95"/>
      <c r="G299" s="95"/>
      <c r="H299" s="95"/>
      <c r="I299" s="95"/>
      <c r="J299" s="276"/>
      <c r="K299" s="277">
        <f t="shared" si="23"/>
        <v>0</v>
      </c>
      <c r="L299" s="278">
        <f t="shared" si="24"/>
        <v>0</v>
      </c>
      <c r="M299" s="278">
        <f t="shared" si="25"/>
        <v>0</v>
      </c>
      <c r="N299" s="278">
        <f t="shared" si="26"/>
        <v>0</v>
      </c>
      <c r="O299" s="279">
        <f t="shared" si="27"/>
        <v>0</v>
      </c>
    </row>
    <row r="300" ht="43.5" customHeight="1" spans="1:15">
      <c r="A300" s="50"/>
      <c r="B300" s="51"/>
      <c r="C300" s="51"/>
      <c r="D300" s="51"/>
      <c r="E300" s="52"/>
      <c r="F300" s="95"/>
      <c r="G300" s="95"/>
      <c r="H300" s="95"/>
      <c r="I300" s="95"/>
      <c r="J300" s="276"/>
      <c r="K300" s="277">
        <f t="shared" si="23"/>
        <v>0</v>
      </c>
      <c r="L300" s="278">
        <f t="shared" si="24"/>
        <v>0</v>
      </c>
      <c r="M300" s="278">
        <f t="shared" si="25"/>
        <v>0</v>
      </c>
      <c r="N300" s="278">
        <f t="shared" si="26"/>
        <v>0</v>
      </c>
      <c r="O300" s="279">
        <f t="shared" si="27"/>
        <v>0</v>
      </c>
    </row>
    <row r="301" ht="43.5" customHeight="1" spans="1:15">
      <c r="A301" s="50"/>
      <c r="B301" s="51"/>
      <c r="C301" s="51"/>
      <c r="D301" s="51"/>
      <c r="E301" s="52"/>
      <c r="F301" s="95"/>
      <c r="G301" s="95"/>
      <c r="H301" s="95"/>
      <c r="I301" s="95"/>
      <c r="J301" s="276"/>
      <c r="K301" s="277">
        <f t="shared" si="23"/>
        <v>0</v>
      </c>
      <c r="L301" s="278">
        <f t="shared" si="24"/>
        <v>0</v>
      </c>
      <c r="M301" s="278">
        <f t="shared" si="25"/>
        <v>0</v>
      </c>
      <c r="N301" s="278">
        <f t="shared" si="26"/>
        <v>0</v>
      </c>
      <c r="O301" s="279">
        <f t="shared" si="27"/>
        <v>0</v>
      </c>
    </row>
    <row r="302" ht="43.5" customHeight="1" spans="1:15">
      <c r="A302" s="50"/>
      <c r="B302" s="51"/>
      <c r="C302" s="51"/>
      <c r="D302" s="51"/>
      <c r="E302" s="52"/>
      <c r="F302" s="95"/>
      <c r="G302" s="95"/>
      <c r="H302" s="95"/>
      <c r="I302" s="95"/>
      <c r="J302" s="276"/>
      <c r="K302" s="277">
        <f t="shared" si="23"/>
        <v>0</v>
      </c>
      <c r="L302" s="278">
        <f t="shared" si="24"/>
        <v>0</v>
      </c>
      <c r="M302" s="278">
        <f t="shared" si="25"/>
        <v>0</v>
      </c>
      <c r="N302" s="278">
        <f t="shared" si="26"/>
        <v>0</v>
      </c>
      <c r="O302" s="279">
        <f t="shared" si="27"/>
        <v>0</v>
      </c>
    </row>
    <row r="303" ht="43.5" customHeight="1" spans="1:15">
      <c r="A303" s="50"/>
      <c r="B303" s="51"/>
      <c r="C303" s="51"/>
      <c r="D303" s="51"/>
      <c r="E303" s="52"/>
      <c r="F303" s="95"/>
      <c r="G303" s="95"/>
      <c r="H303" s="95"/>
      <c r="I303" s="95"/>
      <c r="J303" s="276"/>
      <c r="K303" s="277">
        <f t="shared" si="23"/>
        <v>0</v>
      </c>
      <c r="L303" s="278">
        <f t="shared" si="24"/>
        <v>0</v>
      </c>
      <c r="M303" s="278">
        <f t="shared" si="25"/>
        <v>0</v>
      </c>
      <c r="N303" s="278">
        <f t="shared" si="26"/>
        <v>0</v>
      </c>
      <c r="O303" s="279">
        <f t="shared" si="27"/>
        <v>0</v>
      </c>
    </row>
    <row r="304" ht="43.5" customHeight="1" spans="1:15">
      <c r="A304" s="50"/>
      <c r="B304" s="51"/>
      <c r="C304" s="51"/>
      <c r="D304" s="51"/>
      <c r="E304" s="52"/>
      <c r="F304" s="95"/>
      <c r="G304" s="95"/>
      <c r="H304" s="95"/>
      <c r="I304" s="95"/>
      <c r="J304" s="276"/>
      <c r="K304" s="277">
        <f t="shared" si="23"/>
        <v>0</v>
      </c>
      <c r="L304" s="278">
        <f t="shared" si="24"/>
        <v>0</v>
      </c>
      <c r="M304" s="278">
        <f t="shared" si="25"/>
        <v>0</v>
      </c>
      <c r="N304" s="278">
        <f t="shared" si="26"/>
        <v>0</v>
      </c>
      <c r="O304" s="279">
        <f t="shared" si="27"/>
        <v>0</v>
      </c>
    </row>
    <row r="305" ht="43.5" customHeight="1" spans="1:15">
      <c r="A305" s="50"/>
      <c r="B305" s="51"/>
      <c r="C305" s="51"/>
      <c r="D305" s="51"/>
      <c r="E305" s="52"/>
      <c r="F305" s="95"/>
      <c r="G305" s="95"/>
      <c r="H305" s="95"/>
      <c r="I305" s="95"/>
      <c r="J305" s="276"/>
      <c r="K305" s="277">
        <f t="shared" si="23"/>
        <v>0</v>
      </c>
      <c r="L305" s="278">
        <f t="shared" si="24"/>
        <v>0</v>
      </c>
      <c r="M305" s="278">
        <f t="shared" si="25"/>
        <v>0</v>
      </c>
      <c r="N305" s="278">
        <f t="shared" si="26"/>
        <v>0</v>
      </c>
      <c r="O305" s="279">
        <f t="shared" si="27"/>
        <v>0</v>
      </c>
    </row>
    <row r="306" ht="43.5" customHeight="1" spans="1:15">
      <c r="A306" s="50"/>
      <c r="B306" s="51"/>
      <c r="C306" s="51"/>
      <c r="D306" s="51"/>
      <c r="E306" s="52"/>
      <c r="F306" s="95"/>
      <c r="G306" s="95"/>
      <c r="H306" s="95"/>
      <c r="I306" s="95"/>
      <c r="J306" s="276"/>
      <c r="K306" s="277">
        <f t="shared" si="23"/>
        <v>0</v>
      </c>
      <c r="L306" s="278">
        <f t="shared" si="24"/>
        <v>0</v>
      </c>
      <c r="M306" s="278">
        <f t="shared" si="25"/>
        <v>0</v>
      </c>
      <c r="N306" s="278">
        <f t="shared" si="26"/>
        <v>0</v>
      </c>
      <c r="O306" s="279">
        <f t="shared" si="27"/>
        <v>0</v>
      </c>
    </row>
    <row r="307" ht="43.5" customHeight="1" spans="1:15">
      <c r="A307" s="50"/>
      <c r="B307" s="51"/>
      <c r="C307" s="51"/>
      <c r="D307" s="51"/>
      <c r="E307" s="52"/>
      <c r="F307" s="95"/>
      <c r="G307" s="95"/>
      <c r="H307" s="95"/>
      <c r="I307" s="95"/>
      <c r="J307" s="276"/>
      <c r="K307" s="277">
        <f t="shared" si="23"/>
        <v>0</v>
      </c>
      <c r="L307" s="278">
        <f t="shared" si="24"/>
        <v>0</v>
      </c>
      <c r="M307" s="278">
        <f t="shared" si="25"/>
        <v>0</v>
      </c>
      <c r="N307" s="278">
        <f t="shared" si="26"/>
        <v>0</v>
      </c>
      <c r="O307" s="279">
        <f t="shared" si="27"/>
        <v>0</v>
      </c>
    </row>
    <row r="308" ht="43.5" customHeight="1" spans="1:15">
      <c r="A308" s="50"/>
      <c r="B308" s="51"/>
      <c r="C308" s="51"/>
      <c r="D308" s="51"/>
      <c r="E308" s="52"/>
      <c r="F308" s="95"/>
      <c r="G308" s="95"/>
      <c r="H308" s="95"/>
      <c r="I308" s="95"/>
      <c r="J308" s="276"/>
      <c r="K308" s="277">
        <f t="shared" si="23"/>
        <v>0</v>
      </c>
      <c r="L308" s="278">
        <f t="shared" si="24"/>
        <v>0</v>
      </c>
      <c r="M308" s="278">
        <f t="shared" si="25"/>
        <v>0</v>
      </c>
      <c r="N308" s="278">
        <f t="shared" si="26"/>
        <v>0</v>
      </c>
      <c r="O308" s="279">
        <f t="shared" si="27"/>
        <v>0</v>
      </c>
    </row>
    <row r="309" ht="43.5" customHeight="1" spans="1:15">
      <c r="A309" s="50"/>
      <c r="B309" s="51"/>
      <c r="C309" s="51"/>
      <c r="D309" s="51"/>
      <c r="E309" s="52"/>
      <c r="F309" s="95"/>
      <c r="G309" s="95"/>
      <c r="H309" s="95"/>
      <c r="I309" s="95"/>
      <c r="J309" s="276"/>
      <c r="K309" s="277">
        <f t="shared" si="23"/>
        <v>0</v>
      </c>
      <c r="L309" s="278">
        <f t="shared" si="24"/>
        <v>0</v>
      </c>
      <c r="M309" s="278">
        <f t="shared" si="25"/>
        <v>0</v>
      </c>
      <c r="N309" s="278">
        <f t="shared" si="26"/>
        <v>0</v>
      </c>
      <c r="O309" s="279">
        <f t="shared" si="27"/>
        <v>0</v>
      </c>
    </row>
    <row r="310" ht="43.5" customHeight="1" spans="1:15">
      <c r="A310" s="50"/>
      <c r="B310" s="51"/>
      <c r="C310" s="51"/>
      <c r="D310" s="51"/>
      <c r="E310" s="52"/>
      <c r="F310" s="95"/>
      <c r="G310" s="95"/>
      <c r="H310" s="95"/>
      <c r="I310" s="95"/>
      <c r="J310" s="276"/>
      <c r="K310" s="277">
        <f t="shared" si="23"/>
        <v>0</v>
      </c>
      <c r="L310" s="278">
        <f t="shared" si="24"/>
        <v>0</v>
      </c>
      <c r="M310" s="278">
        <f t="shared" si="25"/>
        <v>0</v>
      </c>
      <c r="N310" s="278">
        <f t="shared" si="26"/>
        <v>0</v>
      </c>
      <c r="O310" s="279">
        <f t="shared" si="27"/>
        <v>0</v>
      </c>
    </row>
    <row r="311" ht="43.5" customHeight="1" spans="1:15">
      <c r="A311" s="50"/>
      <c r="B311" s="51"/>
      <c r="C311" s="51"/>
      <c r="D311" s="51"/>
      <c r="E311" s="52"/>
      <c r="F311" s="95"/>
      <c r="G311" s="95"/>
      <c r="H311" s="95"/>
      <c r="I311" s="95"/>
      <c r="J311" s="276"/>
      <c r="K311" s="277">
        <f t="shared" si="23"/>
        <v>0</v>
      </c>
      <c r="L311" s="278">
        <f t="shared" si="24"/>
        <v>0</v>
      </c>
      <c r="M311" s="278">
        <f t="shared" si="25"/>
        <v>0</v>
      </c>
      <c r="N311" s="278">
        <f t="shared" si="26"/>
        <v>0</v>
      </c>
      <c r="O311" s="279">
        <f t="shared" si="27"/>
        <v>0</v>
      </c>
    </row>
    <row r="312" ht="43.5" customHeight="1" spans="1:15">
      <c r="A312" s="50"/>
      <c r="B312" s="51"/>
      <c r="C312" s="51"/>
      <c r="D312" s="51"/>
      <c r="E312" s="52"/>
      <c r="F312" s="95"/>
      <c r="G312" s="95"/>
      <c r="H312" s="95"/>
      <c r="I312" s="95"/>
      <c r="J312" s="276"/>
      <c r="K312" s="277">
        <f t="shared" si="23"/>
        <v>0</v>
      </c>
      <c r="L312" s="278">
        <f t="shared" si="24"/>
        <v>0</v>
      </c>
      <c r="M312" s="278">
        <f t="shared" si="25"/>
        <v>0</v>
      </c>
      <c r="N312" s="278">
        <f t="shared" si="26"/>
        <v>0</v>
      </c>
      <c r="O312" s="279">
        <f t="shared" si="27"/>
        <v>0</v>
      </c>
    </row>
    <row r="313" ht="43.5" customHeight="1" spans="1:15">
      <c r="A313" s="50"/>
      <c r="B313" s="51"/>
      <c r="C313" s="51"/>
      <c r="D313" s="51"/>
      <c r="E313" s="52"/>
      <c r="F313" s="95"/>
      <c r="G313" s="95"/>
      <c r="H313" s="95"/>
      <c r="I313" s="95"/>
      <c r="J313" s="276"/>
      <c r="K313" s="277">
        <f t="shared" si="23"/>
        <v>0</v>
      </c>
      <c r="L313" s="278">
        <f t="shared" si="24"/>
        <v>0</v>
      </c>
      <c r="M313" s="278">
        <f t="shared" si="25"/>
        <v>0</v>
      </c>
      <c r="N313" s="278">
        <f t="shared" si="26"/>
        <v>0</v>
      </c>
      <c r="O313" s="279">
        <f t="shared" si="27"/>
        <v>0</v>
      </c>
    </row>
    <row r="314" ht="43.5" customHeight="1" spans="1:15">
      <c r="A314" s="50"/>
      <c r="B314" s="51"/>
      <c r="C314" s="51"/>
      <c r="D314" s="51"/>
      <c r="E314" s="52"/>
      <c r="F314" s="95"/>
      <c r="G314" s="95"/>
      <c r="H314" s="95"/>
      <c r="I314" s="95"/>
      <c r="J314" s="276"/>
      <c r="K314" s="277">
        <f t="shared" si="23"/>
        <v>0</v>
      </c>
      <c r="L314" s="278">
        <f t="shared" si="24"/>
        <v>0</v>
      </c>
      <c r="M314" s="278">
        <f t="shared" si="25"/>
        <v>0</v>
      </c>
      <c r="N314" s="278">
        <f t="shared" si="26"/>
        <v>0</v>
      </c>
      <c r="O314" s="279">
        <f t="shared" si="27"/>
        <v>0</v>
      </c>
    </row>
    <row r="315" ht="43.5" customHeight="1" spans="1:15">
      <c r="A315" s="50"/>
      <c r="B315" s="51"/>
      <c r="C315" s="51"/>
      <c r="D315" s="51"/>
      <c r="E315" s="52"/>
      <c r="F315" s="95"/>
      <c r="G315" s="95"/>
      <c r="H315" s="95"/>
      <c r="I315" s="95"/>
      <c r="J315" s="276"/>
      <c r="K315" s="277">
        <f t="shared" si="23"/>
        <v>0</v>
      </c>
      <c r="L315" s="278">
        <f t="shared" si="24"/>
        <v>0</v>
      </c>
      <c r="M315" s="278">
        <f t="shared" si="25"/>
        <v>0</v>
      </c>
      <c r="N315" s="278">
        <f t="shared" si="26"/>
        <v>0</v>
      </c>
      <c r="O315" s="279">
        <f t="shared" si="27"/>
        <v>0</v>
      </c>
    </row>
    <row r="316" ht="43.5" customHeight="1" spans="1:15">
      <c r="A316" s="50"/>
      <c r="B316" s="51"/>
      <c r="C316" s="51"/>
      <c r="D316" s="51"/>
      <c r="E316" s="52"/>
      <c r="F316" s="95"/>
      <c r="G316" s="95"/>
      <c r="H316" s="95"/>
      <c r="I316" s="95"/>
      <c r="J316" s="276"/>
      <c r="K316" s="277">
        <f t="shared" si="23"/>
        <v>0</v>
      </c>
      <c r="L316" s="278">
        <f t="shared" si="24"/>
        <v>0</v>
      </c>
      <c r="M316" s="278">
        <f t="shared" si="25"/>
        <v>0</v>
      </c>
      <c r="N316" s="278">
        <f t="shared" si="26"/>
        <v>0</v>
      </c>
      <c r="O316" s="279">
        <f t="shared" si="27"/>
        <v>0</v>
      </c>
    </row>
    <row r="317" ht="43.5" customHeight="1" spans="1:15">
      <c r="A317" s="50"/>
      <c r="B317" s="51"/>
      <c r="C317" s="51"/>
      <c r="D317" s="51"/>
      <c r="E317" s="52"/>
      <c r="F317" s="95"/>
      <c r="G317" s="95"/>
      <c r="H317" s="95"/>
      <c r="I317" s="95"/>
      <c r="J317" s="276"/>
      <c r="K317" s="277">
        <f t="shared" si="23"/>
        <v>0</v>
      </c>
      <c r="L317" s="278">
        <f t="shared" si="24"/>
        <v>0</v>
      </c>
      <c r="M317" s="278">
        <f t="shared" si="25"/>
        <v>0</v>
      </c>
      <c r="N317" s="278">
        <f t="shared" si="26"/>
        <v>0</v>
      </c>
      <c r="O317" s="279">
        <f t="shared" si="27"/>
        <v>0</v>
      </c>
    </row>
    <row r="318" ht="43.5" customHeight="1" spans="1:15">
      <c r="A318" s="50"/>
      <c r="B318" s="51"/>
      <c r="C318" s="51"/>
      <c r="D318" s="51"/>
      <c r="E318" s="52"/>
      <c r="F318" s="95"/>
      <c r="G318" s="95"/>
      <c r="H318" s="95"/>
      <c r="I318" s="95"/>
      <c r="J318" s="276"/>
      <c r="K318" s="277">
        <f t="shared" si="23"/>
        <v>0</v>
      </c>
      <c r="L318" s="278">
        <f t="shared" si="24"/>
        <v>0</v>
      </c>
      <c r="M318" s="278">
        <f t="shared" si="25"/>
        <v>0</v>
      </c>
      <c r="N318" s="278">
        <f t="shared" si="26"/>
        <v>0</v>
      </c>
      <c r="O318" s="279">
        <f t="shared" si="27"/>
        <v>0</v>
      </c>
    </row>
    <row r="319" ht="43.5" customHeight="1" spans="1:15">
      <c r="A319" s="50"/>
      <c r="B319" s="51"/>
      <c r="C319" s="51"/>
      <c r="D319" s="51"/>
      <c r="E319" s="52"/>
      <c r="F319" s="95"/>
      <c r="G319" s="95"/>
      <c r="H319" s="95"/>
      <c r="I319" s="95"/>
      <c r="J319" s="276"/>
      <c r="K319" s="277">
        <f t="shared" si="23"/>
        <v>0</v>
      </c>
      <c r="L319" s="278">
        <f t="shared" si="24"/>
        <v>0</v>
      </c>
      <c r="M319" s="278">
        <f t="shared" si="25"/>
        <v>0</v>
      </c>
      <c r="N319" s="278">
        <f t="shared" si="26"/>
        <v>0</v>
      </c>
      <c r="O319" s="279">
        <f t="shared" si="27"/>
        <v>0</v>
      </c>
    </row>
    <row r="320" ht="43.5" customHeight="1" spans="1:15">
      <c r="A320" s="50"/>
      <c r="B320" s="51"/>
      <c r="C320" s="51"/>
      <c r="D320" s="51"/>
      <c r="E320" s="52"/>
      <c r="F320" s="95"/>
      <c r="G320" s="95"/>
      <c r="H320" s="95"/>
      <c r="I320" s="95"/>
      <c r="J320" s="276"/>
      <c r="K320" s="277">
        <f t="shared" si="23"/>
        <v>0</v>
      </c>
      <c r="L320" s="278">
        <f t="shared" si="24"/>
        <v>0</v>
      </c>
      <c r="M320" s="278">
        <f t="shared" si="25"/>
        <v>0</v>
      </c>
      <c r="N320" s="278">
        <f t="shared" si="26"/>
        <v>0</v>
      </c>
      <c r="O320" s="279">
        <f t="shared" si="27"/>
        <v>0</v>
      </c>
    </row>
    <row r="321" ht="43.5" customHeight="1" spans="1:15">
      <c r="A321" s="50"/>
      <c r="B321" s="51"/>
      <c r="C321" s="51"/>
      <c r="D321" s="51"/>
      <c r="E321" s="52"/>
      <c r="F321" s="95"/>
      <c r="G321" s="95"/>
      <c r="H321" s="95"/>
      <c r="I321" s="95"/>
      <c r="J321" s="276"/>
      <c r="K321" s="277">
        <f t="shared" si="23"/>
        <v>0</v>
      </c>
      <c r="L321" s="278">
        <f t="shared" si="24"/>
        <v>0</v>
      </c>
      <c r="M321" s="278">
        <f t="shared" si="25"/>
        <v>0</v>
      </c>
      <c r="N321" s="278">
        <f t="shared" si="26"/>
        <v>0</v>
      </c>
      <c r="O321" s="279">
        <f t="shared" si="27"/>
        <v>0</v>
      </c>
    </row>
    <row r="322" ht="43.5" customHeight="1" spans="1:15">
      <c r="A322" s="50"/>
      <c r="B322" s="51"/>
      <c r="C322" s="51"/>
      <c r="D322" s="51"/>
      <c r="E322" s="52"/>
      <c r="F322" s="95"/>
      <c r="G322" s="95"/>
      <c r="H322" s="95"/>
      <c r="I322" s="95"/>
      <c r="J322" s="276"/>
      <c r="K322" s="277">
        <f t="shared" si="23"/>
        <v>0</v>
      </c>
      <c r="L322" s="278">
        <f t="shared" si="24"/>
        <v>0</v>
      </c>
      <c r="M322" s="278">
        <f t="shared" si="25"/>
        <v>0</v>
      </c>
      <c r="N322" s="278">
        <f t="shared" si="26"/>
        <v>0</v>
      </c>
      <c r="O322" s="279">
        <f t="shared" si="27"/>
        <v>0</v>
      </c>
    </row>
    <row r="323" ht="43.5" customHeight="1" spans="1:15">
      <c r="A323" s="224" t="s">
        <v>339</v>
      </c>
      <c r="B323" s="225"/>
      <c r="C323" s="225"/>
      <c r="D323" s="226"/>
      <c r="E323" s="227"/>
      <c r="F323" s="280">
        <f>SUM(F7:F322)</f>
        <v>166000</v>
      </c>
      <c r="G323" s="227">
        <f>SUM(G7:G322)</f>
        <v>474000</v>
      </c>
      <c r="H323" s="227">
        <f>SUM(H7:H322)</f>
        <v>30000</v>
      </c>
      <c r="I323" s="227">
        <f>SUM(I7:I322)</f>
        <v>189100</v>
      </c>
      <c r="J323" s="227"/>
      <c r="K323" s="227">
        <f>SUM(K7:K322)</f>
        <v>8300000</v>
      </c>
      <c r="L323" s="227">
        <f>SUM(L7:L322)</f>
        <v>47400000</v>
      </c>
      <c r="M323" s="227">
        <f>SUM(M7:M322)</f>
        <v>6000000</v>
      </c>
      <c r="N323" s="227">
        <f>SUM(N7:N322)</f>
        <v>94550000</v>
      </c>
      <c r="O323" s="247">
        <f t="shared" ref="O323" si="28">SUM(J323:N323)</f>
        <v>156250000</v>
      </c>
    </row>
    <row r="324" ht="51" customHeight="1" spans="1:15">
      <c r="A324" s="281" t="s">
        <v>340</v>
      </c>
      <c r="B324" s="282"/>
      <c r="C324" s="282"/>
      <c r="D324" s="282"/>
      <c r="E324" s="282"/>
      <c r="F324" s="282"/>
      <c r="G324" s="282"/>
      <c r="H324" s="282"/>
      <c r="I324" s="282"/>
      <c r="J324" s="282"/>
      <c r="K324" s="282"/>
      <c r="L324" s="282"/>
      <c r="M324" s="282"/>
      <c r="N324" s="282"/>
      <c r="O324" s="282"/>
    </row>
    <row r="325" ht="49.5" customHeight="1" spans="1:15">
      <c r="A325" s="283" t="s">
        <v>341</v>
      </c>
      <c r="B325" s="284"/>
      <c r="C325" s="285"/>
      <c r="D325" s="283"/>
      <c r="E325" s="285"/>
      <c r="F325" s="283" t="s">
        <v>341</v>
      </c>
      <c r="G325" s="284"/>
      <c r="H325" s="284"/>
      <c r="I325" s="284"/>
      <c r="J325" s="285"/>
      <c r="K325" s="283"/>
      <c r="L325" s="284"/>
      <c r="M325" s="284"/>
      <c r="N325" s="284"/>
      <c r="O325" s="285"/>
    </row>
    <row r="326" ht="57" customHeight="1" spans="1:15">
      <c r="A326" s="283" t="s">
        <v>342</v>
      </c>
      <c r="B326" s="284"/>
      <c r="C326" s="285"/>
      <c r="D326" s="283"/>
      <c r="E326" s="285"/>
      <c r="F326" s="283" t="s">
        <v>343</v>
      </c>
      <c r="G326" s="284"/>
      <c r="H326" s="284"/>
      <c r="I326" s="284"/>
      <c r="J326" s="285"/>
      <c r="K326" s="307"/>
      <c r="L326" s="308"/>
      <c r="M326" s="308"/>
      <c r="N326" s="308"/>
      <c r="O326" s="309"/>
    </row>
    <row r="327" ht="49.5" customHeight="1" spans="1:15">
      <c r="A327" s="286" t="s">
        <v>344</v>
      </c>
      <c r="B327" s="287"/>
      <c r="C327" s="287"/>
      <c r="D327" s="287"/>
      <c r="E327" s="287"/>
      <c r="F327" s="287"/>
      <c r="G327" s="287"/>
      <c r="H327" s="287"/>
      <c r="I327" s="287"/>
      <c r="J327" s="287"/>
      <c r="K327" s="287"/>
      <c r="L327" s="287"/>
      <c r="M327" s="287"/>
      <c r="N327" s="287"/>
      <c r="O327" s="287"/>
    </row>
    <row r="328" ht="87" customHeight="1" spans="1:15">
      <c r="A328" s="288" t="s">
        <v>345</v>
      </c>
      <c r="B328" s="289"/>
      <c r="C328" s="290"/>
      <c r="D328" s="291" t="s">
        <v>346</v>
      </c>
      <c r="E328" s="292"/>
      <c r="F328" s="293" t="s">
        <v>347</v>
      </c>
      <c r="G328" s="294"/>
      <c r="H328" s="294"/>
      <c r="I328" s="294"/>
      <c r="J328" s="294"/>
      <c r="K328" s="294"/>
      <c r="L328" s="294"/>
      <c r="M328" s="294"/>
      <c r="N328" s="294"/>
      <c r="O328" s="310"/>
    </row>
    <row r="329" ht="43.5" customHeight="1" spans="1:15">
      <c r="A329" s="295" t="s">
        <v>348</v>
      </c>
      <c r="B329" s="296"/>
      <c r="C329" s="297"/>
      <c r="D329" s="298" t="s">
        <v>348</v>
      </c>
      <c r="E329" s="299"/>
      <c r="F329" s="298" t="s">
        <v>348</v>
      </c>
      <c r="G329" s="300"/>
      <c r="H329" s="300"/>
      <c r="I329" s="300"/>
      <c r="J329" s="300"/>
      <c r="K329" s="300"/>
      <c r="L329" s="300"/>
      <c r="M329" s="300"/>
      <c r="N329" s="300"/>
      <c r="O329" s="311"/>
    </row>
    <row r="330" ht="43.5" customHeight="1" spans="1:15">
      <c r="A330" s="301"/>
      <c r="B330" s="302"/>
      <c r="C330" s="303"/>
      <c r="D330" s="304"/>
      <c r="E330" s="305"/>
      <c r="F330" s="304"/>
      <c r="G330" s="306"/>
      <c r="H330" s="306"/>
      <c r="I330" s="306"/>
      <c r="J330" s="306"/>
      <c r="K330" s="306"/>
      <c r="L330" s="306"/>
      <c r="M330" s="306"/>
      <c r="N330" s="306"/>
      <c r="O330" s="312"/>
    </row>
    <row r="331" ht="43.5" customHeight="1"/>
    <row r="332" ht="30" customHeight="1"/>
    <row r="333" ht="30" customHeight="1"/>
    <row r="334" ht="54" customHeight="1"/>
    <row r="335" ht="30" customHeight="1"/>
    <row r="336" ht="30" customHeight="1"/>
    <row r="337" ht="30" customHeight="1"/>
    <row r="338" ht="30" customHeight="1"/>
    <row r="339" ht="30" customHeight="1"/>
    <row r="340" ht="30" customHeight="1"/>
    <row r="341" ht="30" customHeight="1"/>
    <row r="342" ht="30" customHeight="1"/>
    <row r="343" ht="30" customHeight="1"/>
    <row r="344" ht="30" customHeight="1"/>
    <row r="345" ht="30" customHeight="1"/>
    <row r="346" ht="30" customHeight="1"/>
    <row r="347" ht="30" customHeight="1"/>
    <row r="348" ht="30" customHeight="1"/>
    <row r="349" ht="30" customHeight="1"/>
    <row r="350" ht="30" customHeight="1"/>
    <row r="351" ht="30" customHeight="1"/>
    <row r="352" ht="30" customHeight="1"/>
    <row r="353" ht="30" customHeight="1"/>
    <row r="354" ht="30" customHeight="1"/>
    <row r="355" ht="30" customHeight="1"/>
    <row r="356" ht="30" customHeight="1"/>
    <row r="357" ht="30" customHeight="1"/>
    <row r="358" ht="30" customHeight="1"/>
    <row r="359" ht="30" customHeight="1"/>
    <row r="360" ht="30" customHeight="1"/>
    <row r="361" ht="30" customHeight="1"/>
    <row r="362" ht="30" customHeight="1"/>
    <row r="363" ht="30" customHeight="1"/>
    <row r="364" ht="30" customHeight="1"/>
    <row r="365" ht="30" customHeight="1"/>
    <row r="366" ht="30" customHeight="1"/>
    <row r="367" ht="30" customHeight="1"/>
    <row r="368" ht="30" customHeight="1"/>
    <row r="369" ht="30" customHeight="1"/>
    <row r="370" ht="30" customHeight="1"/>
    <row r="371" ht="30" customHeight="1"/>
    <row r="372" ht="30" customHeight="1"/>
    <row r="373" ht="30" customHeight="1"/>
    <row r="374" ht="30" customHeight="1"/>
    <row r="375" ht="30" customHeight="1"/>
    <row r="376" ht="30" customHeight="1"/>
    <row r="377" ht="30" customHeight="1"/>
    <row r="378" ht="30" customHeight="1"/>
    <row r="379" ht="30" customHeight="1"/>
    <row r="380" ht="30" customHeight="1"/>
    <row r="381" ht="30" customHeight="1"/>
    <row r="382" ht="30" customHeight="1"/>
    <row r="383" ht="30" customHeight="1"/>
    <row r="384" ht="30" customHeight="1"/>
    <row r="385" ht="30" customHeight="1"/>
    <row r="386" ht="30" customHeight="1"/>
    <row r="387" ht="30" customHeight="1"/>
    <row r="388" ht="30" customHeight="1"/>
    <row r="389" ht="30" customHeight="1"/>
    <row r="390" ht="30" customHeight="1"/>
    <row r="391" ht="30" customHeight="1"/>
    <row r="392" ht="30" customHeight="1"/>
    <row r="393" ht="30" customHeight="1"/>
    <row r="394" ht="30" customHeight="1"/>
    <row r="395" ht="30" customHeight="1"/>
    <row r="396" ht="30" customHeight="1"/>
    <row r="397" ht="30" customHeight="1"/>
    <row r="398" ht="30" customHeight="1"/>
    <row r="399" ht="30" customHeight="1"/>
    <row r="400" ht="30" customHeight="1"/>
    <row r="401" ht="30" customHeight="1"/>
    <row r="402" ht="30" customHeight="1"/>
    <row r="403" ht="30" customHeight="1"/>
    <row r="404" ht="30" customHeight="1"/>
    <row r="405" ht="30" customHeight="1"/>
    <row r="406" ht="30" customHeight="1"/>
    <row r="407" ht="30" customHeight="1"/>
    <row r="408" ht="30" customHeight="1"/>
    <row r="409" ht="30" customHeight="1"/>
    <row r="410" ht="30" customHeight="1"/>
    <row r="411" ht="30" customHeight="1"/>
    <row r="412" ht="30" customHeight="1"/>
    <row r="413" ht="30" customHeight="1"/>
    <row r="414" ht="30" customHeight="1"/>
    <row r="415" ht="30" customHeight="1"/>
    <row r="416" ht="30" customHeight="1"/>
    <row r="417" ht="30" customHeight="1"/>
    <row r="418" ht="30" customHeight="1"/>
    <row r="419" ht="30" customHeight="1"/>
    <row r="420" ht="30" customHeight="1"/>
    <row r="421" ht="30" customHeight="1"/>
    <row r="422" ht="30" customHeight="1"/>
    <row r="423" ht="30" customHeight="1"/>
    <row r="424" ht="30" customHeight="1"/>
    <row r="425" ht="30" customHeight="1"/>
    <row r="426" ht="30" customHeight="1"/>
    <row r="427" ht="30" customHeight="1"/>
    <row r="428" ht="30" customHeight="1"/>
    <row r="429" ht="30" customHeight="1"/>
    <row r="430" ht="30" customHeight="1"/>
    <row r="431" ht="30" customHeight="1"/>
    <row r="432" ht="30" customHeight="1"/>
    <row r="433" ht="30" customHeight="1"/>
    <row r="434" ht="30" customHeight="1"/>
    <row r="435" ht="30" customHeight="1"/>
    <row r="436" ht="30" customHeight="1"/>
    <row r="437" ht="30" customHeight="1"/>
    <row r="438" ht="30" customHeight="1"/>
    <row r="439" ht="30" customHeight="1"/>
    <row r="440" ht="30" customHeight="1"/>
    <row r="441" ht="30" customHeight="1"/>
    <row r="442" ht="30" customHeight="1"/>
    <row r="443" ht="30" customHeight="1"/>
    <row r="444" ht="30" customHeight="1"/>
    <row r="445" ht="30" customHeight="1"/>
    <row r="446" ht="30" customHeight="1"/>
    <row r="447" ht="30" customHeight="1"/>
    <row r="448" ht="30" customHeight="1"/>
    <row r="449" ht="30" customHeight="1"/>
    <row r="450" ht="30" customHeight="1"/>
    <row r="451" ht="30" customHeight="1"/>
    <row r="452" ht="30" customHeight="1"/>
    <row r="453" ht="30" customHeight="1"/>
    <row r="454" ht="30" customHeight="1"/>
    <row r="455" ht="30" customHeight="1"/>
    <row r="456" ht="30" customHeight="1"/>
    <row r="457" ht="30" customHeight="1"/>
    <row r="458" s="258" customFormat="1" ht="57" customHeight="1" spans="1:15">
      <c r="A458" s="262"/>
      <c r="B458" s="262"/>
      <c r="C458" s="262"/>
      <c r="D458" s="262"/>
      <c r="E458" s="262"/>
      <c r="F458" s="262"/>
      <c r="G458" s="262"/>
      <c r="H458" s="262"/>
      <c r="I458" s="262"/>
      <c r="J458" s="262"/>
      <c r="K458" s="262"/>
      <c r="L458" s="262"/>
      <c r="M458" s="262"/>
      <c r="N458" s="262"/>
      <c r="O458" s="262"/>
    </row>
    <row r="459" s="259" customFormat="1" ht="56.25" customHeight="1" spans="1:15">
      <c r="A459" s="262"/>
      <c r="B459" s="262"/>
      <c r="C459" s="262"/>
      <c r="D459" s="262"/>
      <c r="E459" s="262"/>
      <c r="F459" s="262"/>
      <c r="G459" s="262"/>
      <c r="H459" s="262"/>
      <c r="I459" s="262"/>
      <c r="J459" s="262"/>
      <c r="K459" s="262"/>
      <c r="L459" s="262"/>
      <c r="M459" s="262"/>
      <c r="N459" s="262"/>
      <c r="O459" s="262"/>
    </row>
    <row r="460" s="259" customFormat="1" ht="60" customHeight="1" spans="1:15">
      <c r="A460" s="262"/>
      <c r="B460" s="262"/>
      <c r="C460" s="262"/>
      <c r="D460" s="262"/>
      <c r="E460" s="262"/>
      <c r="F460" s="262"/>
      <c r="G460" s="262"/>
      <c r="H460" s="262"/>
      <c r="I460" s="262"/>
      <c r="J460" s="262"/>
      <c r="K460" s="262"/>
      <c r="L460" s="262"/>
      <c r="M460" s="262"/>
      <c r="N460" s="262"/>
      <c r="O460" s="262"/>
    </row>
    <row r="461" s="260" customFormat="1" ht="42.75" customHeight="1" spans="1:15">
      <c r="A461" s="262"/>
      <c r="B461" s="262"/>
      <c r="C461" s="262"/>
      <c r="D461" s="262"/>
      <c r="E461" s="262"/>
      <c r="F461" s="262"/>
      <c r="G461" s="262"/>
      <c r="H461" s="262"/>
      <c r="I461" s="262"/>
      <c r="J461" s="262"/>
      <c r="K461" s="262"/>
      <c r="L461" s="262"/>
      <c r="M461" s="262"/>
      <c r="N461" s="262"/>
      <c r="O461" s="262"/>
    </row>
    <row r="462" s="259" customFormat="1" ht="47.25" customHeight="1" spans="1:15">
      <c r="A462" s="262"/>
      <c r="B462" s="262"/>
      <c r="C462" s="262"/>
      <c r="D462" s="262"/>
      <c r="E462" s="262"/>
      <c r="F462" s="262"/>
      <c r="G462" s="262"/>
      <c r="H462" s="262"/>
      <c r="I462" s="262"/>
      <c r="J462" s="262"/>
      <c r="K462" s="262"/>
      <c r="L462" s="262"/>
      <c r="M462" s="262"/>
      <c r="N462" s="262"/>
      <c r="O462" s="262"/>
    </row>
    <row r="463" s="261" customFormat="1" ht="61.5" customHeight="1" spans="1:15">
      <c r="A463" s="262"/>
      <c r="B463" s="262"/>
      <c r="C463" s="262"/>
      <c r="D463" s="262"/>
      <c r="E463" s="262"/>
      <c r="F463" s="262"/>
      <c r="G463" s="262"/>
      <c r="H463" s="262"/>
      <c r="I463" s="262"/>
      <c r="J463" s="262"/>
      <c r="K463" s="262"/>
      <c r="L463" s="262"/>
      <c r="M463" s="262"/>
      <c r="N463" s="262"/>
      <c r="O463" s="262"/>
    </row>
    <row r="464" s="261" customFormat="1" spans="1:15">
      <c r="A464" s="262"/>
      <c r="B464" s="262"/>
      <c r="C464" s="262"/>
      <c r="D464" s="262"/>
      <c r="E464" s="262"/>
      <c r="F464" s="262"/>
      <c r="G464" s="262"/>
      <c r="H464" s="262"/>
      <c r="I464" s="262"/>
      <c r="J464" s="262"/>
      <c r="K464" s="262"/>
      <c r="L464" s="262"/>
      <c r="M464" s="262"/>
      <c r="N464" s="262"/>
      <c r="O464" s="262"/>
    </row>
    <row r="465" s="261" customFormat="1" ht="33" customHeight="1" spans="1:15">
      <c r="A465" s="262"/>
      <c r="B465" s="262"/>
      <c r="C465" s="262"/>
      <c r="D465" s="262"/>
      <c r="E465" s="262"/>
      <c r="F465" s="262"/>
      <c r="G465" s="262"/>
      <c r="H465" s="262"/>
      <c r="I465" s="262"/>
      <c r="J465" s="262"/>
      <c r="K465" s="262"/>
      <c r="L465" s="262"/>
      <c r="M465" s="262"/>
      <c r="N465" s="262"/>
      <c r="O465" s="262"/>
    </row>
    <row r="466" ht="57" customHeight="1"/>
    <row r="467" ht="57" customHeight="1"/>
    <row r="468" ht="57" customHeight="1"/>
    <row r="469" ht="57" customHeight="1"/>
    <row r="470" ht="57" customHeight="1"/>
    <row r="471" ht="57" customHeight="1"/>
    <row r="472" ht="57" customHeight="1"/>
    <row r="473" ht="57" customHeight="1"/>
    <row r="474" ht="57" customHeight="1"/>
    <row r="475" ht="57" customHeight="1"/>
    <row r="476" ht="57" customHeight="1"/>
    <row r="477" ht="57" customHeight="1"/>
    <row r="478" ht="57" customHeight="1"/>
    <row r="479" ht="57" customHeight="1"/>
    <row r="480" ht="57" customHeight="1"/>
    <row r="481" ht="57" customHeight="1"/>
    <row r="482" ht="57" customHeight="1"/>
    <row r="483" ht="57" customHeight="1"/>
    <row r="484" ht="57" customHeight="1"/>
    <row r="485" ht="57" customHeight="1"/>
    <row r="486" ht="57" customHeight="1"/>
    <row r="487" ht="57" customHeight="1"/>
    <row r="488" ht="57" customHeight="1"/>
    <row r="489" ht="57" customHeight="1"/>
    <row r="490" ht="57" customHeight="1"/>
    <row r="491" ht="57" customHeight="1"/>
    <row r="492" ht="57" customHeight="1"/>
    <row r="493" ht="57" customHeight="1"/>
    <row r="494" ht="57" customHeight="1"/>
    <row r="495" ht="57" customHeight="1"/>
    <row r="496" ht="57" customHeight="1"/>
    <row r="497" ht="57" customHeight="1"/>
    <row r="498" ht="57" customHeight="1"/>
    <row r="499" ht="57" customHeight="1"/>
    <row r="500" ht="57" customHeight="1"/>
    <row r="501" ht="57" customHeight="1"/>
    <row r="502" ht="57" customHeight="1"/>
    <row r="503" ht="57" customHeight="1"/>
    <row r="504" ht="57" customHeight="1"/>
    <row r="505" ht="57" customHeight="1"/>
    <row r="506" ht="57" customHeight="1"/>
    <row r="507" ht="57" customHeight="1"/>
    <row r="508" ht="57" customHeight="1"/>
    <row r="509" ht="57" customHeight="1"/>
    <row r="510" ht="57" customHeight="1"/>
    <row r="511" ht="57" customHeight="1"/>
    <row r="512" ht="57" customHeight="1"/>
    <row r="513" ht="57" customHeight="1"/>
    <row r="514" ht="57" customHeight="1"/>
    <row r="515" ht="57" customHeight="1"/>
    <row r="516" ht="57" customHeight="1"/>
    <row r="517" ht="57" customHeight="1"/>
    <row r="518" ht="57" customHeight="1"/>
    <row r="519" ht="57" customHeight="1"/>
    <row r="520" ht="57" customHeight="1"/>
    <row r="521" ht="57" customHeight="1"/>
    <row r="522" ht="57" customHeight="1"/>
    <row r="523" ht="57" customHeight="1"/>
    <row r="524" ht="57" customHeight="1"/>
  </sheetData>
  <autoFilter ref="A6:O330">
    <extLst>
      <etc:autoFilterAnalysis etc:version="v1" etc:showPane="0">
        <etc:analysisCharts>
          <etc:chart etc:type="pie">
            <etc:category etc:colId="-1"/>
            <etc:seriesCollections etc:count="1">
              <etc:series etc:colId="0" etc:subtotal="sum"/>
            </etc:seriesCollections>
          </etc:chart>
        </etc:analysisCharts>
      </etc:autoFilterAnalysis>
    </extLst>
  </autoFilter>
  <mergeCells count="34">
    <mergeCell ref="A1:O1"/>
    <mergeCell ref="B2:C2"/>
    <mergeCell ref="E2:F2"/>
    <mergeCell ref="G2:I2"/>
    <mergeCell ref="L2:O2"/>
    <mergeCell ref="B3:C3"/>
    <mergeCell ref="E3:F3"/>
    <mergeCell ref="B4:C4"/>
    <mergeCell ref="E4:K4"/>
    <mergeCell ref="L4:O4"/>
    <mergeCell ref="E5:I5"/>
    <mergeCell ref="J5:N5"/>
    <mergeCell ref="A323:D323"/>
    <mergeCell ref="A324:O324"/>
    <mergeCell ref="A325:C325"/>
    <mergeCell ref="D325:E325"/>
    <mergeCell ref="F325:J325"/>
    <mergeCell ref="K325:O325"/>
    <mergeCell ref="A326:C326"/>
    <mergeCell ref="D326:E326"/>
    <mergeCell ref="F326:J326"/>
    <mergeCell ref="K326:O326"/>
    <mergeCell ref="A327:O327"/>
    <mergeCell ref="A328:C328"/>
    <mergeCell ref="D328:E328"/>
    <mergeCell ref="F328:O328"/>
    <mergeCell ref="A5:A6"/>
    <mergeCell ref="A329:A330"/>
    <mergeCell ref="B5:B6"/>
    <mergeCell ref="C5:C6"/>
    <mergeCell ref="D5:D6"/>
    <mergeCell ref="O5:O6"/>
    <mergeCell ref="D329:E330"/>
    <mergeCell ref="F329:O330"/>
  </mergeCells>
  <conditionalFormatting sqref="B2">
    <cfRule type="duplicateValues" dxfId="0" priority="461"/>
    <cfRule type="duplicateValues" dxfId="0" priority="462"/>
    <cfRule type="duplicateValues" dxfId="0" priority="463"/>
    <cfRule type="duplicateValues" dxfId="0" priority="464"/>
  </conditionalFormatting>
  <conditionalFormatting sqref="B3">
    <cfRule type="duplicateValues" dxfId="0" priority="4"/>
    <cfRule type="duplicateValues" dxfId="0" priority="5"/>
    <cfRule type="duplicateValues" dxfId="0" priority="6"/>
    <cfRule type="duplicateValues" dxfId="0" priority="7"/>
  </conditionalFormatting>
  <conditionalFormatting sqref="B4">
    <cfRule type="duplicateValues" dxfId="0" priority="8"/>
    <cfRule type="duplicateValues" dxfId="0" priority="9"/>
    <cfRule type="duplicateValues" dxfId="0" priority="10"/>
    <cfRule type="duplicateValues" dxfId="0" priority="11"/>
  </conditionalFormatting>
  <conditionalFormatting sqref="B3:B4">
    <cfRule type="duplicateValues" dxfId="0" priority="3"/>
  </conditionalFormatting>
  <conditionalFormatting sqref="B7:B163">
    <cfRule type="duplicateValues" dxfId="0" priority="1"/>
  </conditionalFormatting>
  <conditionalFormatting sqref="B164:B322">
    <cfRule type="duplicateValues" dxfId="0" priority="39"/>
  </conditionalFormatting>
  <conditionalFormatting sqref="B331:B1048576">
    <cfRule type="duplicateValues" dxfId="0" priority="3296"/>
    <cfRule type="duplicateValues" dxfId="0" priority="3297"/>
    <cfRule type="duplicateValues" dxfId="0" priority="3298"/>
    <cfRule type="duplicateValues" dxfId="0" priority="3299"/>
    <cfRule type="duplicateValues" dxfId="0" priority="3300"/>
    <cfRule type="duplicateValues" dxfId="0" priority="3301"/>
  </conditionalFormatting>
  <conditionalFormatting sqref="A331:B1048576 A1:B1 A2:A4 A5:B6">
    <cfRule type="duplicateValues" dxfId="0" priority="3293"/>
    <cfRule type="duplicateValues" dxfId="0" priority="3294"/>
    <cfRule type="duplicateValues" dxfId="0" priority="3295"/>
    <cfRule type="duplicateValues" dxfId="0" priority="3305"/>
  </conditionalFormatting>
  <conditionalFormatting sqref="B331:B1048576 B1 B5:B6">
    <cfRule type="duplicateValues" dxfId="0" priority="3303"/>
  </conditionalFormatting>
  <conditionalFormatting sqref="A331:B1048576">
    <cfRule type="duplicateValues" dxfId="0" priority="3302"/>
    <cfRule type="duplicateValues" dxfId="0" priority="3304"/>
    <cfRule type="duplicateValues" dxfId="0" priority="3306"/>
  </conditionalFormatting>
  <pageMargins left="0.25" right="0.25" top="0.75" bottom="0.75" header="0.3" footer="0.3"/>
  <pageSetup paperSize="9" scale="10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799981688894314"/>
    <pageSetUpPr fitToPage="1"/>
  </sheetPr>
  <dimension ref="A1:O443"/>
  <sheetViews>
    <sheetView tabSelected="1" zoomScale="40" zoomScaleNormal="40" zoomScalePageLayoutView="40" zoomScaleSheetLayoutView="40" workbookViewId="0">
      <selection activeCell="A2" sqref="$A2:$XFD11"/>
    </sheetView>
  </sheetViews>
  <sheetFormatPr defaultColWidth="19.2666666666667" defaultRowHeight="30"/>
  <cols>
    <col min="1" max="1" width="17.8190476190476" style="185" customWidth="1"/>
    <col min="2" max="2" width="33.4571428571429" style="185" customWidth="1"/>
    <col min="3" max="3" width="26" style="185" customWidth="1"/>
    <col min="4" max="4" width="104" style="185" customWidth="1"/>
    <col min="5" max="5" width="13.1809523809524" style="185" customWidth="1"/>
    <col min="6" max="6" width="26.8190476190476" style="186" customWidth="1"/>
    <col min="7" max="7" width="26.1809523809524" style="186" customWidth="1"/>
    <col min="8" max="8" width="24.8190476190476" style="186" customWidth="1"/>
    <col min="9" max="9" width="24.2666666666667" style="186" customWidth="1"/>
    <col min="10" max="10" width="11.8190476190476" style="186" customWidth="1"/>
    <col min="11" max="11" width="31" style="186" customWidth="1"/>
    <col min="12" max="12" width="34.8190476190476" style="186" customWidth="1"/>
    <col min="13" max="13" width="36.5428571428571" style="186" customWidth="1"/>
    <col min="14" max="14" width="41.2666666666667" style="186" customWidth="1"/>
    <col min="15" max="15" width="43.4571428571429" style="187" customWidth="1"/>
    <col min="16" max="16384" width="19.2666666666667" style="185"/>
  </cols>
  <sheetData>
    <row r="1" ht="126.75" customHeight="1" spans="1:15">
      <c r="A1" s="188" t="s">
        <v>0</v>
      </c>
      <c r="B1" s="189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208"/>
    </row>
    <row r="2" s="176" customFormat="1" ht="65.25" customHeight="1" spans="1:15">
      <c r="A2" s="191" t="s">
        <v>1</v>
      </c>
      <c r="B2" s="115" t="s">
        <v>2</v>
      </c>
      <c r="C2" s="116"/>
      <c r="D2" s="192" t="s">
        <v>3</v>
      </c>
      <c r="E2" s="193" t="s">
        <v>4</v>
      </c>
      <c r="F2" s="194"/>
      <c r="G2" s="193" t="s">
        <v>5</v>
      </c>
      <c r="H2" s="195"/>
      <c r="I2" s="195"/>
      <c r="J2" s="195"/>
      <c r="K2" s="195"/>
      <c r="L2" s="209" t="s">
        <v>6</v>
      </c>
      <c r="M2" s="209"/>
      <c r="N2" s="209"/>
      <c r="O2" s="210"/>
    </row>
    <row r="3" s="176" customFormat="1" ht="61.5" customHeight="1" spans="1:15">
      <c r="A3" s="191" t="s">
        <v>7</v>
      </c>
      <c r="B3" s="196" t="s">
        <v>8</v>
      </c>
      <c r="C3" s="197"/>
      <c r="D3" s="192" t="s">
        <v>9</v>
      </c>
      <c r="E3" s="198">
        <f>SUBTOTAL(3,C7:C312)</f>
        <v>157</v>
      </c>
      <c r="F3" s="199"/>
      <c r="G3" s="193" t="s">
        <v>10</v>
      </c>
      <c r="H3" s="195"/>
      <c r="I3" s="195"/>
      <c r="J3" s="195"/>
      <c r="K3" s="194"/>
      <c r="L3" s="211" t="s">
        <v>11</v>
      </c>
      <c r="M3" s="209"/>
      <c r="N3" s="209"/>
      <c r="O3" s="212"/>
    </row>
    <row r="4" s="176" customFormat="1" ht="72" customHeight="1" spans="1:15">
      <c r="A4" s="191" t="s">
        <v>12</v>
      </c>
      <c r="B4" s="200">
        <v>45085</v>
      </c>
      <c r="C4" s="116">
        <f>'[2]1'!B4</f>
        <v>41740</v>
      </c>
      <c r="D4" s="192" t="s">
        <v>13</v>
      </c>
      <c r="E4" s="201"/>
      <c r="F4" s="202"/>
      <c r="G4" s="202"/>
      <c r="H4" s="202"/>
      <c r="I4" s="202"/>
      <c r="J4" s="202"/>
      <c r="K4" s="213"/>
      <c r="L4" s="214"/>
      <c r="M4" s="214"/>
      <c r="N4" s="215"/>
      <c r="O4" s="216"/>
    </row>
    <row r="5" ht="45" customHeight="1" spans="1:15">
      <c r="A5" s="203" t="s">
        <v>14</v>
      </c>
      <c r="B5" s="204" t="s">
        <v>15</v>
      </c>
      <c r="C5" s="204" t="s">
        <v>16</v>
      </c>
      <c r="D5" s="204" t="s">
        <v>17</v>
      </c>
      <c r="E5" s="205" t="s">
        <v>18</v>
      </c>
      <c r="F5" s="205"/>
      <c r="G5" s="205"/>
      <c r="H5" s="205"/>
      <c r="I5" s="205"/>
      <c r="J5" s="205" t="s">
        <v>19</v>
      </c>
      <c r="K5" s="205"/>
      <c r="L5" s="205"/>
      <c r="M5" s="205"/>
      <c r="N5" s="205"/>
      <c r="O5" s="217" t="s">
        <v>20</v>
      </c>
    </row>
    <row r="6" ht="70.15" customHeight="1" spans="1:15">
      <c r="A6" s="206"/>
      <c r="B6" s="207"/>
      <c r="C6" s="207"/>
      <c r="D6" s="207"/>
      <c r="E6" s="205">
        <v>10</v>
      </c>
      <c r="F6" s="205">
        <v>50</v>
      </c>
      <c r="G6" s="205">
        <v>100</v>
      </c>
      <c r="H6" s="205">
        <v>200</v>
      </c>
      <c r="I6" s="205">
        <v>500</v>
      </c>
      <c r="J6" s="205">
        <v>10</v>
      </c>
      <c r="K6" s="205">
        <v>50</v>
      </c>
      <c r="L6" s="205">
        <v>100</v>
      </c>
      <c r="M6" s="205">
        <v>200</v>
      </c>
      <c r="N6" s="205">
        <v>500</v>
      </c>
      <c r="O6" s="218"/>
    </row>
    <row r="7" s="177" customFormat="1" ht="41.25" customHeight="1" spans="1:15">
      <c r="A7" s="50">
        <v>1</v>
      </c>
      <c r="B7" s="51" t="s">
        <v>21</v>
      </c>
      <c r="C7" s="51" t="s">
        <v>22</v>
      </c>
      <c r="D7" s="51" t="s">
        <v>23</v>
      </c>
      <c r="E7" s="52"/>
      <c r="F7" s="95">
        <v>1000</v>
      </c>
      <c r="G7" s="95">
        <v>2000</v>
      </c>
      <c r="H7" s="95">
        <v>1000</v>
      </c>
      <c r="I7" s="95">
        <v>2000</v>
      </c>
      <c r="J7" s="219"/>
      <c r="K7" s="220">
        <f>F7*50</f>
        <v>50000</v>
      </c>
      <c r="L7" s="220">
        <f t="shared" ref="L7" si="0">G7*100</f>
        <v>200000</v>
      </c>
      <c r="M7" s="220">
        <f>H7*200</f>
        <v>200000</v>
      </c>
      <c r="N7" s="220">
        <f t="shared" ref="N7" si="1">I7*500</f>
        <v>1000000</v>
      </c>
      <c r="O7" s="221">
        <f>SUM(K7:N7)</f>
        <v>1450000</v>
      </c>
    </row>
    <row r="8" ht="41.25" customHeight="1" spans="1:15">
      <c r="A8" s="50">
        <v>1</v>
      </c>
      <c r="B8" s="51" t="s">
        <v>24</v>
      </c>
      <c r="C8" s="51" t="s">
        <v>22</v>
      </c>
      <c r="D8" s="51" t="s">
        <v>25</v>
      </c>
      <c r="E8" s="52"/>
      <c r="F8" s="95">
        <v>1000</v>
      </c>
      <c r="G8" s="95">
        <v>4000</v>
      </c>
      <c r="H8" s="95">
        <v>0</v>
      </c>
      <c r="I8" s="95">
        <v>2000</v>
      </c>
      <c r="J8" s="219"/>
      <c r="K8" s="220">
        <f t="shared" ref="K8:K71" si="2">F8*50</f>
        <v>50000</v>
      </c>
      <c r="L8" s="220">
        <f t="shared" ref="L8:L71" si="3">G8*100</f>
        <v>400000</v>
      </c>
      <c r="M8" s="220">
        <f t="shared" ref="M8:M71" si="4">H8*200</f>
        <v>0</v>
      </c>
      <c r="N8" s="220">
        <f t="shared" ref="N8:N71" si="5">I8*500</f>
        <v>1000000</v>
      </c>
      <c r="O8" s="221">
        <f t="shared" ref="O8:O71" si="6">SUM(K8:N8)</f>
        <v>1450000</v>
      </c>
    </row>
    <row r="9" ht="41.25" customHeight="1" spans="1:15">
      <c r="A9" s="50">
        <v>1</v>
      </c>
      <c r="B9" s="51" t="s">
        <v>26</v>
      </c>
      <c r="C9" s="51" t="s">
        <v>27</v>
      </c>
      <c r="D9" s="51" t="s">
        <v>28</v>
      </c>
      <c r="E9" s="52"/>
      <c r="F9" s="95">
        <v>1000</v>
      </c>
      <c r="G9" s="95">
        <v>2000</v>
      </c>
      <c r="H9" s="95">
        <v>1000</v>
      </c>
      <c r="I9" s="95">
        <v>1600</v>
      </c>
      <c r="J9" s="219"/>
      <c r="K9" s="220">
        <f t="shared" si="2"/>
        <v>50000</v>
      </c>
      <c r="L9" s="220">
        <f t="shared" si="3"/>
        <v>200000</v>
      </c>
      <c r="M9" s="220">
        <f t="shared" si="4"/>
        <v>200000</v>
      </c>
      <c r="N9" s="220">
        <f t="shared" si="5"/>
        <v>800000</v>
      </c>
      <c r="O9" s="221">
        <f t="shared" si="6"/>
        <v>1250000</v>
      </c>
    </row>
    <row r="10" ht="41.25" customHeight="1" spans="1:15">
      <c r="A10" s="50">
        <v>1</v>
      </c>
      <c r="B10" s="51" t="s">
        <v>29</v>
      </c>
      <c r="C10" s="51" t="s">
        <v>27</v>
      </c>
      <c r="D10" s="51" t="s">
        <v>30</v>
      </c>
      <c r="E10" s="52"/>
      <c r="F10" s="95">
        <v>1000</v>
      </c>
      <c r="G10" s="95">
        <v>3000</v>
      </c>
      <c r="H10" s="95">
        <v>0</v>
      </c>
      <c r="I10" s="95">
        <v>800</v>
      </c>
      <c r="J10" s="219"/>
      <c r="K10" s="220">
        <f t="shared" si="2"/>
        <v>50000</v>
      </c>
      <c r="L10" s="220">
        <f t="shared" si="3"/>
        <v>300000</v>
      </c>
      <c r="M10" s="220">
        <f t="shared" si="4"/>
        <v>0</v>
      </c>
      <c r="N10" s="220">
        <f t="shared" si="5"/>
        <v>400000</v>
      </c>
      <c r="O10" s="221">
        <f t="shared" si="6"/>
        <v>750000</v>
      </c>
    </row>
    <row r="11" ht="41.25" customHeight="1" spans="1:15">
      <c r="A11" s="50">
        <v>1</v>
      </c>
      <c r="B11" s="51" t="s">
        <v>31</v>
      </c>
      <c r="C11" s="51" t="s">
        <v>27</v>
      </c>
      <c r="D11" s="51" t="s">
        <v>32</v>
      </c>
      <c r="E11" s="52"/>
      <c r="F11" s="95">
        <v>1000</v>
      </c>
      <c r="G11" s="95">
        <v>4000</v>
      </c>
      <c r="H11" s="95">
        <v>0</v>
      </c>
      <c r="I11" s="95">
        <v>1600</v>
      </c>
      <c r="J11" s="219"/>
      <c r="K11" s="220">
        <f t="shared" si="2"/>
        <v>50000</v>
      </c>
      <c r="L11" s="220">
        <f t="shared" si="3"/>
        <v>400000</v>
      </c>
      <c r="M11" s="220">
        <f t="shared" si="4"/>
        <v>0</v>
      </c>
      <c r="N11" s="220">
        <f t="shared" si="5"/>
        <v>800000</v>
      </c>
      <c r="O11" s="221">
        <f t="shared" si="6"/>
        <v>1250000</v>
      </c>
    </row>
    <row r="12" ht="41.25" customHeight="1" spans="1:15">
      <c r="A12" s="50">
        <v>1</v>
      </c>
      <c r="B12" s="51" t="s">
        <v>33</v>
      </c>
      <c r="C12" s="51" t="s">
        <v>27</v>
      </c>
      <c r="D12" s="51" t="s">
        <v>34</v>
      </c>
      <c r="E12" s="52"/>
      <c r="F12" s="95">
        <v>1000</v>
      </c>
      <c r="G12" s="95">
        <v>1500</v>
      </c>
      <c r="H12" s="95">
        <v>0</v>
      </c>
      <c r="I12" s="95">
        <v>600</v>
      </c>
      <c r="J12" s="219"/>
      <c r="K12" s="220">
        <f t="shared" si="2"/>
        <v>50000</v>
      </c>
      <c r="L12" s="220">
        <f t="shared" si="3"/>
        <v>150000</v>
      </c>
      <c r="M12" s="220">
        <f t="shared" si="4"/>
        <v>0</v>
      </c>
      <c r="N12" s="220">
        <f t="shared" si="5"/>
        <v>300000</v>
      </c>
      <c r="O12" s="221">
        <f t="shared" si="6"/>
        <v>500000</v>
      </c>
    </row>
    <row r="13" ht="41.25" customHeight="1" spans="1:15">
      <c r="A13" s="50">
        <v>1</v>
      </c>
      <c r="B13" s="51" t="s">
        <v>35</v>
      </c>
      <c r="C13" s="51" t="s">
        <v>27</v>
      </c>
      <c r="D13" s="51" t="s">
        <v>36</v>
      </c>
      <c r="E13" s="52"/>
      <c r="F13" s="95">
        <v>1000</v>
      </c>
      <c r="G13" s="95">
        <v>4000</v>
      </c>
      <c r="H13" s="95">
        <v>0</v>
      </c>
      <c r="I13" s="95">
        <v>1000</v>
      </c>
      <c r="J13" s="219"/>
      <c r="K13" s="220">
        <f t="shared" si="2"/>
        <v>50000</v>
      </c>
      <c r="L13" s="220">
        <f t="shared" si="3"/>
        <v>400000</v>
      </c>
      <c r="M13" s="220">
        <f t="shared" si="4"/>
        <v>0</v>
      </c>
      <c r="N13" s="220">
        <f t="shared" si="5"/>
        <v>500000</v>
      </c>
      <c r="O13" s="221">
        <f t="shared" si="6"/>
        <v>950000</v>
      </c>
    </row>
    <row r="14" ht="41.25" customHeight="1" spans="1:15">
      <c r="A14" s="50">
        <v>1</v>
      </c>
      <c r="B14" s="51" t="s">
        <v>37</v>
      </c>
      <c r="C14" s="51" t="s">
        <v>27</v>
      </c>
      <c r="D14" s="51" t="s">
        <v>38</v>
      </c>
      <c r="E14" s="52"/>
      <c r="F14" s="95">
        <v>1000</v>
      </c>
      <c r="G14" s="95">
        <v>4000</v>
      </c>
      <c r="H14" s="95">
        <v>0</v>
      </c>
      <c r="I14" s="95">
        <v>2000</v>
      </c>
      <c r="J14" s="219"/>
      <c r="K14" s="220">
        <f t="shared" si="2"/>
        <v>50000</v>
      </c>
      <c r="L14" s="220">
        <f t="shared" si="3"/>
        <v>400000</v>
      </c>
      <c r="M14" s="220">
        <f t="shared" si="4"/>
        <v>0</v>
      </c>
      <c r="N14" s="220">
        <f t="shared" si="5"/>
        <v>1000000</v>
      </c>
      <c r="O14" s="221">
        <f t="shared" si="6"/>
        <v>1450000</v>
      </c>
    </row>
    <row r="15" ht="41.25" customHeight="1" spans="1:15">
      <c r="A15" s="50">
        <v>1</v>
      </c>
      <c r="B15" s="51" t="s">
        <v>39</v>
      </c>
      <c r="C15" s="51" t="s">
        <v>27</v>
      </c>
      <c r="D15" s="51" t="s">
        <v>40</v>
      </c>
      <c r="E15" s="52"/>
      <c r="F15" s="95">
        <v>1000</v>
      </c>
      <c r="G15" s="95">
        <v>4000</v>
      </c>
      <c r="H15" s="95">
        <v>0</v>
      </c>
      <c r="I15" s="95">
        <v>2000</v>
      </c>
      <c r="J15" s="219"/>
      <c r="K15" s="220">
        <f t="shared" si="2"/>
        <v>50000</v>
      </c>
      <c r="L15" s="220">
        <f t="shared" si="3"/>
        <v>400000</v>
      </c>
      <c r="M15" s="220">
        <f t="shared" si="4"/>
        <v>0</v>
      </c>
      <c r="N15" s="220">
        <f t="shared" si="5"/>
        <v>1000000</v>
      </c>
      <c r="O15" s="221">
        <f t="shared" si="6"/>
        <v>1450000</v>
      </c>
    </row>
    <row r="16" ht="41.25" customHeight="1" spans="1:15">
      <c r="A16" s="50">
        <v>1</v>
      </c>
      <c r="B16" s="51" t="s">
        <v>41</v>
      </c>
      <c r="C16" s="51" t="s">
        <v>27</v>
      </c>
      <c r="D16" s="51" t="s">
        <v>42</v>
      </c>
      <c r="E16" s="52"/>
      <c r="F16" s="95">
        <v>1000</v>
      </c>
      <c r="G16" s="95">
        <v>2000</v>
      </c>
      <c r="H16" s="95">
        <v>1000</v>
      </c>
      <c r="I16" s="95">
        <v>1000</v>
      </c>
      <c r="J16" s="219"/>
      <c r="K16" s="220">
        <f t="shared" si="2"/>
        <v>50000</v>
      </c>
      <c r="L16" s="220">
        <f t="shared" si="3"/>
        <v>200000</v>
      </c>
      <c r="M16" s="220">
        <f t="shared" si="4"/>
        <v>200000</v>
      </c>
      <c r="N16" s="220">
        <f t="shared" si="5"/>
        <v>500000</v>
      </c>
      <c r="O16" s="221">
        <f t="shared" si="6"/>
        <v>950000</v>
      </c>
    </row>
    <row r="17" ht="41.25" customHeight="1" spans="1:15">
      <c r="A17" s="50">
        <v>2</v>
      </c>
      <c r="B17" s="51" t="s">
        <v>43</v>
      </c>
      <c r="C17" s="51" t="s">
        <v>22</v>
      </c>
      <c r="D17" s="51" t="s">
        <v>44</v>
      </c>
      <c r="E17" s="52"/>
      <c r="F17" s="95">
        <v>1000</v>
      </c>
      <c r="G17" s="95">
        <v>2000</v>
      </c>
      <c r="H17" s="95">
        <v>1000</v>
      </c>
      <c r="I17" s="95">
        <v>1000</v>
      </c>
      <c r="J17" s="219"/>
      <c r="K17" s="220">
        <f t="shared" si="2"/>
        <v>50000</v>
      </c>
      <c r="L17" s="220">
        <f t="shared" si="3"/>
        <v>200000</v>
      </c>
      <c r="M17" s="220">
        <f t="shared" si="4"/>
        <v>200000</v>
      </c>
      <c r="N17" s="220">
        <f t="shared" si="5"/>
        <v>500000</v>
      </c>
      <c r="O17" s="221">
        <f t="shared" si="6"/>
        <v>950000</v>
      </c>
    </row>
    <row r="18" ht="41.25" customHeight="1" spans="1:15">
      <c r="A18" s="50">
        <v>2</v>
      </c>
      <c r="B18" s="51" t="s">
        <v>45</v>
      </c>
      <c r="C18" s="51" t="s">
        <v>27</v>
      </c>
      <c r="D18" s="51" t="s">
        <v>46</v>
      </c>
      <c r="E18" s="52"/>
      <c r="F18" s="95">
        <v>1000</v>
      </c>
      <c r="G18" s="95">
        <v>3000</v>
      </c>
      <c r="H18" s="95">
        <v>0</v>
      </c>
      <c r="I18" s="95">
        <v>800</v>
      </c>
      <c r="J18" s="219"/>
      <c r="K18" s="220">
        <f t="shared" si="2"/>
        <v>50000</v>
      </c>
      <c r="L18" s="220">
        <f t="shared" si="3"/>
        <v>300000</v>
      </c>
      <c r="M18" s="220">
        <f t="shared" si="4"/>
        <v>0</v>
      </c>
      <c r="N18" s="220">
        <f t="shared" si="5"/>
        <v>400000</v>
      </c>
      <c r="O18" s="221">
        <f t="shared" si="6"/>
        <v>750000</v>
      </c>
    </row>
    <row r="19" ht="41.25" customHeight="1" spans="1:15">
      <c r="A19" s="50">
        <v>2</v>
      </c>
      <c r="B19" s="51" t="s">
        <v>47</v>
      </c>
      <c r="C19" s="51" t="s">
        <v>27</v>
      </c>
      <c r="D19" s="51" t="s">
        <v>48</v>
      </c>
      <c r="E19" s="52"/>
      <c r="F19" s="95">
        <v>1000</v>
      </c>
      <c r="G19" s="95">
        <v>3000</v>
      </c>
      <c r="H19" s="95">
        <v>0</v>
      </c>
      <c r="I19" s="95">
        <v>800</v>
      </c>
      <c r="J19" s="219"/>
      <c r="K19" s="220">
        <f t="shared" si="2"/>
        <v>50000</v>
      </c>
      <c r="L19" s="220">
        <f t="shared" si="3"/>
        <v>300000</v>
      </c>
      <c r="M19" s="220">
        <f t="shared" si="4"/>
        <v>0</v>
      </c>
      <c r="N19" s="220">
        <f t="shared" si="5"/>
        <v>400000</v>
      </c>
      <c r="O19" s="221">
        <f t="shared" si="6"/>
        <v>750000</v>
      </c>
    </row>
    <row r="20" ht="41.25" customHeight="1" spans="1:15">
      <c r="A20" s="50">
        <v>2</v>
      </c>
      <c r="B20" s="51" t="s">
        <v>49</v>
      </c>
      <c r="C20" s="51" t="s">
        <v>27</v>
      </c>
      <c r="D20" s="51" t="s">
        <v>50</v>
      </c>
      <c r="E20" s="52"/>
      <c r="F20" s="95">
        <v>1000</v>
      </c>
      <c r="G20" s="95">
        <v>4000</v>
      </c>
      <c r="H20" s="95">
        <v>0</v>
      </c>
      <c r="I20" s="95">
        <v>1000</v>
      </c>
      <c r="J20" s="219"/>
      <c r="K20" s="220">
        <f t="shared" si="2"/>
        <v>50000</v>
      </c>
      <c r="L20" s="220">
        <f t="shared" si="3"/>
        <v>400000</v>
      </c>
      <c r="M20" s="220">
        <f t="shared" si="4"/>
        <v>0</v>
      </c>
      <c r="N20" s="220">
        <f t="shared" si="5"/>
        <v>500000</v>
      </c>
      <c r="O20" s="221">
        <f t="shared" si="6"/>
        <v>950000</v>
      </c>
    </row>
    <row r="21" ht="41.25" customHeight="1" spans="1:15">
      <c r="A21" s="50">
        <v>2</v>
      </c>
      <c r="B21" s="51" t="s">
        <v>51</v>
      </c>
      <c r="C21" s="51" t="s">
        <v>52</v>
      </c>
      <c r="D21" s="51" t="s">
        <v>53</v>
      </c>
      <c r="E21" s="52"/>
      <c r="F21" s="95">
        <v>1000</v>
      </c>
      <c r="G21" s="95">
        <v>4000</v>
      </c>
      <c r="H21" s="95">
        <v>0</v>
      </c>
      <c r="I21" s="95">
        <v>1000</v>
      </c>
      <c r="J21" s="219"/>
      <c r="K21" s="220">
        <f t="shared" si="2"/>
        <v>50000</v>
      </c>
      <c r="L21" s="220">
        <f t="shared" si="3"/>
        <v>400000</v>
      </c>
      <c r="M21" s="220">
        <f t="shared" si="4"/>
        <v>0</v>
      </c>
      <c r="N21" s="220">
        <f t="shared" si="5"/>
        <v>500000</v>
      </c>
      <c r="O21" s="221">
        <f t="shared" si="6"/>
        <v>950000</v>
      </c>
    </row>
    <row r="22" ht="41.25" customHeight="1" spans="1:15">
      <c r="A22" s="50">
        <v>2</v>
      </c>
      <c r="B22" s="51" t="s">
        <v>54</v>
      </c>
      <c r="C22" s="51" t="s">
        <v>27</v>
      </c>
      <c r="D22" s="51" t="s">
        <v>55</v>
      </c>
      <c r="E22" s="52"/>
      <c r="F22" s="95">
        <v>1000</v>
      </c>
      <c r="G22" s="95">
        <v>2000</v>
      </c>
      <c r="H22" s="95">
        <v>1000</v>
      </c>
      <c r="I22" s="95">
        <v>1000</v>
      </c>
      <c r="J22" s="219"/>
      <c r="K22" s="220">
        <f t="shared" si="2"/>
        <v>50000</v>
      </c>
      <c r="L22" s="220">
        <f t="shared" si="3"/>
        <v>200000</v>
      </c>
      <c r="M22" s="220">
        <f t="shared" si="4"/>
        <v>200000</v>
      </c>
      <c r="N22" s="220">
        <f t="shared" si="5"/>
        <v>500000</v>
      </c>
      <c r="O22" s="221">
        <f t="shared" si="6"/>
        <v>950000</v>
      </c>
    </row>
    <row r="23" ht="41.25" customHeight="1" spans="1:15">
      <c r="A23" s="50">
        <v>3</v>
      </c>
      <c r="B23" s="51" t="s">
        <v>56</v>
      </c>
      <c r="C23" s="51" t="s">
        <v>22</v>
      </c>
      <c r="D23" s="51" t="s">
        <v>57</v>
      </c>
      <c r="E23" s="52"/>
      <c r="F23" s="95">
        <v>1000</v>
      </c>
      <c r="G23" s="95">
        <v>4000</v>
      </c>
      <c r="H23" s="95">
        <v>0</v>
      </c>
      <c r="I23" s="95">
        <v>2000</v>
      </c>
      <c r="J23" s="219"/>
      <c r="K23" s="220">
        <f t="shared" si="2"/>
        <v>50000</v>
      </c>
      <c r="L23" s="220">
        <f t="shared" si="3"/>
        <v>400000</v>
      </c>
      <c r="M23" s="220">
        <f t="shared" si="4"/>
        <v>0</v>
      </c>
      <c r="N23" s="220">
        <f t="shared" si="5"/>
        <v>1000000</v>
      </c>
      <c r="O23" s="221">
        <f t="shared" si="6"/>
        <v>1450000</v>
      </c>
    </row>
    <row r="24" ht="41.25" customHeight="1" spans="1:15">
      <c r="A24" s="50">
        <v>3</v>
      </c>
      <c r="B24" s="51" t="s">
        <v>58</v>
      </c>
      <c r="C24" s="51" t="s">
        <v>27</v>
      </c>
      <c r="D24" s="51" t="s">
        <v>59</v>
      </c>
      <c r="E24" s="52"/>
      <c r="F24" s="95">
        <v>1000</v>
      </c>
      <c r="G24" s="95">
        <v>3000</v>
      </c>
      <c r="H24" s="95">
        <v>0</v>
      </c>
      <c r="I24" s="95">
        <v>800</v>
      </c>
      <c r="J24" s="219"/>
      <c r="K24" s="220">
        <f t="shared" si="2"/>
        <v>50000</v>
      </c>
      <c r="L24" s="220">
        <f t="shared" si="3"/>
        <v>300000</v>
      </c>
      <c r="M24" s="220">
        <f t="shared" si="4"/>
        <v>0</v>
      </c>
      <c r="N24" s="220">
        <f t="shared" si="5"/>
        <v>400000</v>
      </c>
      <c r="O24" s="221">
        <f t="shared" si="6"/>
        <v>750000</v>
      </c>
    </row>
    <row r="25" ht="41.25" customHeight="1" spans="1:15">
      <c r="A25" s="50">
        <v>3</v>
      </c>
      <c r="B25" s="51" t="s">
        <v>60</v>
      </c>
      <c r="C25" s="51" t="s">
        <v>27</v>
      </c>
      <c r="D25" s="51" t="s">
        <v>61</v>
      </c>
      <c r="E25" s="52"/>
      <c r="F25" s="95">
        <v>1000</v>
      </c>
      <c r="G25" s="95">
        <v>4000</v>
      </c>
      <c r="H25" s="95">
        <v>0</v>
      </c>
      <c r="I25" s="95">
        <v>1600</v>
      </c>
      <c r="J25" s="219"/>
      <c r="K25" s="220">
        <f t="shared" si="2"/>
        <v>50000</v>
      </c>
      <c r="L25" s="220">
        <f t="shared" si="3"/>
        <v>400000</v>
      </c>
      <c r="M25" s="220">
        <f t="shared" si="4"/>
        <v>0</v>
      </c>
      <c r="N25" s="220">
        <f t="shared" si="5"/>
        <v>800000</v>
      </c>
      <c r="O25" s="221">
        <f t="shared" si="6"/>
        <v>1250000</v>
      </c>
    </row>
    <row r="26" ht="41.25" customHeight="1" spans="1:15">
      <c r="A26" s="50">
        <v>3</v>
      </c>
      <c r="B26" s="51" t="s">
        <v>62</v>
      </c>
      <c r="C26" s="51" t="s">
        <v>52</v>
      </c>
      <c r="D26" s="51" t="s">
        <v>63</v>
      </c>
      <c r="E26" s="52"/>
      <c r="F26" s="95">
        <v>1000</v>
      </c>
      <c r="G26" s="95">
        <v>3000</v>
      </c>
      <c r="H26" s="95">
        <v>0</v>
      </c>
      <c r="I26" s="95">
        <v>800</v>
      </c>
      <c r="J26" s="219"/>
      <c r="K26" s="220">
        <f t="shared" si="2"/>
        <v>50000</v>
      </c>
      <c r="L26" s="220">
        <f t="shared" si="3"/>
        <v>300000</v>
      </c>
      <c r="M26" s="220">
        <f t="shared" si="4"/>
        <v>0</v>
      </c>
      <c r="N26" s="220">
        <f t="shared" si="5"/>
        <v>400000</v>
      </c>
      <c r="O26" s="221">
        <f t="shared" si="6"/>
        <v>750000</v>
      </c>
    </row>
    <row r="27" ht="41.25" customHeight="1" spans="1:15">
      <c r="A27" s="50">
        <v>3</v>
      </c>
      <c r="B27" s="51" t="s">
        <v>64</v>
      </c>
      <c r="C27" s="51" t="s">
        <v>52</v>
      </c>
      <c r="D27" s="51" t="s">
        <v>65</v>
      </c>
      <c r="E27" s="52"/>
      <c r="F27" s="95">
        <v>1000</v>
      </c>
      <c r="G27" s="95">
        <v>4000</v>
      </c>
      <c r="H27" s="95">
        <v>0</v>
      </c>
      <c r="I27" s="95">
        <v>1600</v>
      </c>
      <c r="J27" s="219"/>
      <c r="K27" s="220">
        <f t="shared" si="2"/>
        <v>50000</v>
      </c>
      <c r="L27" s="220">
        <f t="shared" si="3"/>
        <v>400000</v>
      </c>
      <c r="M27" s="220">
        <f t="shared" si="4"/>
        <v>0</v>
      </c>
      <c r="N27" s="220">
        <f t="shared" si="5"/>
        <v>800000</v>
      </c>
      <c r="O27" s="221">
        <f t="shared" si="6"/>
        <v>1250000</v>
      </c>
    </row>
    <row r="28" ht="41.25" customHeight="1" spans="1:15">
      <c r="A28" s="50">
        <v>3</v>
      </c>
      <c r="B28" s="51" t="s">
        <v>66</v>
      </c>
      <c r="C28" s="51" t="s">
        <v>52</v>
      </c>
      <c r="D28" s="51" t="s">
        <v>67</v>
      </c>
      <c r="E28" s="52"/>
      <c r="F28" s="95">
        <v>1000</v>
      </c>
      <c r="G28" s="95">
        <v>4000</v>
      </c>
      <c r="H28" s="95">
        <v>0</v>
      </c>
      <c r="I28" s="95">
        <v>1600</v>
      </c>
      <c r="J28" s="219"/>
      <c r="K28" s="220">
        <f t="shared" si="2"/>
        <v>50000</v>
      </c>
      <c r="L28" s="220">
        <f t="shared" si="3"/>
        <v>400000</v>
      </c>
      <c r="M28" s="220">
        <f t="shared" si="4"/>
        <v>0</v>
      </c>
      <c r="N28" s="220">
        <f t="shared" si="5"/>
        <v>800000</v>
      </c>
      <c r="O28" s="221">
        <f t="shared" si="6"/>
        <v>1250000</v>
      </c>
    </row>
    <row r="29" ht="41.25" customHeight="1" spans="1:15">
      <c r="A29" s="50">
        <v>3</v>
      </c>
      <c r="B29" s="51" t="s">
        <v>68</v>
      </c>
      <c r="C29" s="51" t="s">
        <v>52</v>
      </c>
      <c r="D29" s="51" t="s">
        <v>69</v>
      </c>
      <c r="E29" s="52"/>
      <c r="F29" s="95">
        <v>1000</v>
      </c>
      <c r="G29" s="95">
        <v>4000</v>
      </c>
      <c r="H29" s="95">
        <v>0</v>
      </c>
      <c r="I29" s="95">
        <v>2000</v>
      </c>
      <c r="J29" s="219"/>
      <c r="K29" s="220">
        <f t="shared" si="2"/>
        <v>50000</v>
      </c>
      <c r="L29" s="220">
        <f t="shared" si="3"/>
        <v>400000</v>
      </c>
      <c r="M29" s="220">
        <f t="shared" si="4"/>
        <v>0</v>
      </c>
      <c r="N29" s="220">
        <f t="shared" si="5"/>
        <v>1000000</v>
      </c>
      <c r="O29" s="221">
        <f t="shared" si="6"/>
        <v>1450000</v>
      </c>
    </row>
    <row r="30" ht="41.25" customHeight="1" spans="1:15">
      <c r="A30" s="50">
        <v>3</v>
      </c>
      <c r="B30" s="51" t="s">
        <v>70</v>
      </c>
      <c r="C30" s="51" t="s">
        <v>52</v>
      </c>
      <c r="D30" s="51" t="s">
        <v>71</v>
      </c>
      <c r="E30" s="52"/>
      <c r="F30" s="95">
        <v>1000</v>
      </c>
      <c r="G30" s="95">
        <v>4000</v>
      </c>
      <c r="H30" s="95">
        <v>0</v>
      </c>
      <c r="I30" s="95">
        <v>1600</v>
      </c>
      <c r="J30" s="219"/>
      <c r="K30" s="220">
        <f t="shared" si="2"/>
        <v>50000</v>
      </c>
      <c r="L30" s="220">
        <f t="shared" si="3"/>
        <v>400000</v>
      </c>
      <c r="M30" s="220">
        <f t="shared" si="4"/>
        <v>0</v>
      </c>
      <c r="N30" s="220">
        <f t="shared" si="5"/>
        <v>800000</v>
      </c>
      <c r="O30" s="221">
        <f t="shared" si="6"/>
        <v>1250000</v>
      </c>
    </row>
    <row r="31" ht="41.25" customHeight="1" spans="1:15">
      <c r="A31" s="50">
        <v>3</v>
      </c>
      <c r="B31" s="51" t="s">
        <v>72</v>
      </c>
      <c r="C31" s="51" t="s">
        <v>27</v>
      </c>
      <c r="D31" s="51" t="s">
        <v>73</v>
      </c>
      <c r="E31" s="52"/>
      <c r="F31" s="95">
        <v>1000</v>
      </c>
      <c r="G31" s="95">
        <v>2000</v>
      </c>
      <c r="H31" s="95">
        <v>1000</v>
      </c>
      <c r="I31" s="95">
        <v>1000</v>
      </c>
      <c r="J31" s="219"/>
      <c r="K31" s="220">
        <f t="shared" si="2"/>
        <v>50000</v>
      </c>
      <c r="L31" s="220">
        <f t="shared" si="3"/>
        <v>200000</v>
      </c>
      <c r="M31" s="220">
        <f t="shared" si="4"/>
        <v>200000</v>
      </c>
      <c r="N31" s="220">
        <f t="shared" si="5"/>
        <v>500000</v>
      </c>
      <c r="O31" s="221">
        <f t="shared" si="6"/>
        <v>950000</v>
      </c>
    </row>
    <row r="32" ht="41.25" customHeight="1" spans="1:15">
      <c r="A32" s="50">
        <v>3</v>
      </c>
      <c r="B32" s="51" t="s">
        <v>74</v>
      </c>
      <c r="C32" s="51" t="s">
        <v>27</v>
      </c>
      <c r="D32" s="51" t="s">
        <v>75</v>
      </c>
      <c r="E32" s="52"/>
      <c r="F32" s="95">
        <v>1000</v>
      </c>
      <c r="G32" s="95">
        <v>2000</v>
      </c>
      <c r="H32" s="95">
        <v>1000</v>
      </c>
      <c r="I32" s="95">
        <v>1000</v>
      </c>
      <c r="J32" s="219"/>
      <c r="K32" s="220">
        <f t="shared" si="2"/>
        <v>50000</v>
      </c>
      <c r="L32" s="220">
        <f t="shared" si="3"/>
        <v>200000</v>
      </c>
      <c r="M32" s="220">
        <f t="shared" si="4"/>
        <v>200000</v>
      </c>
      <c r="N32" s="220">
        <f t="shared" si="5"/>
        <v>500000</v>
      </c>
      <c r="O32" s="221">
        <f t="shared" si="6"/>
        <v>950000</v>
      </c>
    </row>
    <row r="33" ht="41.25" customHeight="1" spans="1:15">
      <c r="A33" s="50">
        <v>4</v>
      </c>
      <c r="B33" s="51" t="s">
        <v>76</v>
      </c>
      <c r="C33" s="51" t="s">
        <v>22</v>
      </c>
      <c r="D33" s="51" t="s">
        <v>77</v>
      </c>
      <c r="E33" s="52"/>
      <c r="F33" s="95">
        <v>1000</v>
      </c>
      <c r="G33" s="95">
        <v>2000</v>
      </c>
      <c r="H33" s="95">
        <v>1000</v>
      </c>
      <c r="I33" s="95">
        <v>1000</v>
      </c>
      <c r="J33" s="219"/>
      <c r="K33" s="220">
        <f t="shared" si="2"/>
        <v>50000</v>
      </c>
      <c r="L33" s="220">
        <f t="shared" si="3"/>
        <v>200000</v>
      </c>
      <c r="M33" s="220">
        <f t="shared" si="4"/>
        <v>200000</v>
      </c>
      <c r="N33" s="220">
        <f t="shared" si="5"/>
        <v>500000</v>
      </c>
      <c r="O33" s="221">
        <f t="shared" si="6"/>
        <v>950000</v>
      </c>
    </row>
    <row r="34" ht="41.25" customHeight="1" spans="1:15">
      <c r="A34" s="50">
        <v>4</v>
      </c>
      <c r="B34" s="51" t="s">
        <v>78</v>
      </c>
      <c r="C34" s="51" t="s">
        <v>22</v>
      </c>
      <c r="D34" s="51" t="s">
        <v>79</v>
      </c>
      <c r="E34" s="52"/>
      <c r="F34" s="95">
        <v>1000</v>
      </c>
      <c r="G34" s="95">
        <v>2000</v>
      </c>
      <c r="H34" s="95">
        <v>1000</v>
      </c>
      <c r="I34" s="95">
        <v>2000</v>
      </c>
      <c r="J34" s="219"/>
      <c r="K34" s="220">
        <f t="shared" si="2"/>
        <v>50000</v>
      </c>
      <c r="L34" s="220">
        <f t="shared" si="3"/>
        <v>200000</v>
      </c>
      <c r="M34" s="220">
        <f t="shared" si="4"/>
        <v>200000</v>
      </c>
      <c r="N34" s="220">
        <f t="shared" si="5"/>
        <v>1000000</v>
      </c>
      <c r="O34" s="221">
        <f t="shared" si="6"/>
        <v>1450000</v>
      </c>
    </row>
    <row r="35" ht="41.25" customHeight="1" spans="1:15">
      <c r="A35" s="50">
        <v>4</v>
      </c>
      <c r="B35" s="51" t="s">
        <v>80</v>
      </c>
      <c r="C35" s="51" t="s">
        <v>27</v>
      </c>
      <c r="D35" s="51" t="s">
        <v>81</v>
      </c>
      <c r="E35" s="52"/>
      <c r="F35" s="95">
        <v>1000</v>
      </c>
      <c r="G35" s="95">
        <v>3000</v>
      </c>
      <c r="H35" s="95">
        <v>0</v>
      </c>
      <c r="I35" s="95">
        <v>800</v>
      </c>
      <c r="J35" s="219"/>
      <c r="K35" s="220">
        <f t="shared" si="2"/>
        <v>50000</v>
      </c>
      <c r="L35" s="220">
        <f t="shared" si="3"/>
        <v>300000</v>
      </c>
      <c r="M35" s="220">
        <f t="shared" si="4"/>
        <v>0</v>
      </c>
      <c r="N35" s="220">
        <f t="shared" si="5"/>
        <v>400000</v>
      </c>
      <c r="O35" s="221">
        <f t="shared" si="6"/>
        <v>750000</v>
      </c>
    </row>
    <row r="36" ht="41.25" customHeight="1" spans="1:15">
      <c r="A36" s="50">
        <v>4</v>
      </c>
      <c r="B36" s="51" t="s">
        <v>82</v>
      </c>
      <c r="C36" s="51" t="s">
        <v>27</v>
      </c>
      <c r="D36" s="51" t="s">
        <v>83</v>
      </c>
      <c r="E36" s="52"/>
      <c r="F36" s="95">
        <v>1000</v>
      </c>
      <c r="G36" s="95">
        <v>4000</v>
      </c>
      <c r="H36" s="95">
        <v>0</v>
      </c>
      <c r="I36" s="95">
        <v>2000</v>
      </c>
      <c r="J36" s="219"/>
      <c r="K36" s="220">
        <f t="shared" si="2"/>
        <v>50000</v>
      </c>
      <c r="L36" s="220">
        <f t="shared" si="3"/>
        <v>400000</v>
      </c>
      <c r="M36" s="220">
        <f t="shared" si="4"/>
        <v>0</v>
      </c>
      <c r="N36" s="220">
        <f t="shared" si="5"/>
        <v>1000000</v>
      </c>
      <c r="O36" s="221">
        <f t="shared" si="6"/>
        <v>1450000</v>
      </c>
    </row>
    <row r="37" ht="41.25" customHeight="1" spans="1:15">
      <c r="A37" s="50">
        <v>4</v>
      </c>
      <c r="B37" s="51" t="s">
        <v>84</v>
      </c>
      <c r="C37" s="51" t="s">
        <v>52</v>
      </c>
      <c r="D37" s="51" t="s">
        <v>85</v>
      </c>
      <c r="E37" s="52"/>
      <c r="F37" s="95">
        <v>1000</v>
      </c>
      <c r="G37" s="95">
        <v>3000</v>
      </c>
      <c r="H37" s="95">
        <v>0</v>
      </c>
      <c r="I37" s="95">
        <v>800</v>
      </c>
      <c r="J37" s="219"/>
      <c r="K37" s="220">
        <f t="shared" si="2"/>
        <v>50000</v>
      </c>
      <c r="L37" s="220">
        <f t="shared" si="3"/>
        <v>300000</v>
      </c>
      <c r="M37" s="220">
        <f t="shared" si="4"/>
        <v>0</v>
      </c>
      <c r="N37" s="220">
        <f t="shared" si="5"/>
        <v>400000</v>
      </c>
      <c r="O37" s="221">
        <f t="shared" si="6"/>
        <v>750000</v>
      </c>
    </row>
    <row r="38" ht="41.25" customHeight="1" spans="1:15">
      <c r="A38" s="50">
        <v>4</v>
      </c>
      <c r="B38" s="51" t="s">
        <v>86</v>
      </c>
      <c r="C38" s="51" t="s">
        <v>27</v>
      </c>
      <c r="D38" s="51" t="s">
        <v>87</v>
      </c>
      <c r="E38" s="52"/>
      <c r="F38" s="95">
        <v>1000</v>
      </c>
      <c r="G38" s="95">
        <v>2000</v>
      </c>
      <c r="H38" s="95">
        <v>1000</v>
      </c>
      <c r="I38" s="95">
        <v>1000</v>
      </c>
      <c r="J38" s="219"/>
      <c r="K38" s="220">
        <f t="shared" si="2"/>
        <v>50000</v>
      </c>
      <c r="L38" s="220">
        <f t="shared" si="3"/>
        <v>200000</v>
      </c>
      <c r="M38" s="220">
        <f t="shared" si="4"/>
        <v>200000</v>
      </c>
      <c r="N38" s="220">
        <f t="shared" si="5"/>
        <v>500000</v>
      </c>
      <c r="O38" s="221">
        <f t="shared" si="6"/>
        <v>950000</v>
      </c>
    </row>
    <row r="39" ht="41.25" customHeight="1" spans="1:15">
      <c r="A39" s="50">
        <v>5</v>
      </c>
      <c r="B39" s="51" t="s">
        <v>88</v>
      </c>
      <c r="C39" s="51" t="s">
        <v>22</v>
      </c>
      <c r="D39" s="51" t="s">
        <v>89</v>
      </c>
      <c r="E39" s="52"/>
      <c r="F39" s="95">
        <v>2000</v>
      </c>
      <c r="G39" s="95">
        <v>2000</v>
      </c>
      <c r="H39" s="95">
        <v>0</v>
      </c>
      <c r="I39" s="95">
        <v>4000</v>
      </c>
      <c r="J39" s="219"/>
      <c r="K39" s="220">
        <f t="shared" si="2"/>
        <v>100000</v>
      </c>
      <c r="L39" s="220">
        <f t="shared" si="3"/>
        <v>200000</v>
      </c>
      <c r="M39" s="220">
        <f t="shared" si="4"/>
        <v>0</v>
      </c>
      <c r="N39" s="220">
        <f t="shared" si="5"/>
        <v>2000000</v>
      </c>
      <c r="O39" s="221">
        <f t="shared" si="6"/>
        <v>2300000</v>
      </c>
    </row>
    <row r="40" ht="41.25" customHeight="1" spans="1:15">
      <c r="A40" s="50">
        <v>5</v>
      </c>
      <c r="B40" s="51" t="s">
        <v>90</v>
      </c>
      <c r="C40" s="51" t="s">
        <v>27</v>
      </c>
      <c r="D40" s="51" t="s">
        <v>91</v>
      </c>
      <c r="E40" s="52"/>
      <c r="F40" s="95">
        <v>1000</v>
      </c>
      <c r="G40" s="95">
        <v>2000</v>
      </c>
      <c r="H40" s="95">
        <v>1000</v>
      </c>
      <c r="I40" s="95">
        <v>1600</v>
      </c>
      <c r="J40" s="219"/>
      <c r="K40" s="220">
        <f t="shared" si="2"/>
        <v>50000</v>
      </c>
      <c r="L40" s="220">
        <f t="shared" si="3"/>
        <v>200000</v>
      </c>
      <c r="M40" s="220">
        <f t="shared" si="4"/>
        <v>200000</v>
      </c>
      <c r="N40" s="220">
        <f t="shared" si="5"/>
        <v>800000</v>
      </c>
      <c r="O40" s="221">
        <f t="shared" si="6"/>
        <v>1250000</v>
      </c>
    </row>
    <row r="41" ht="41.25" customHeight="1" spans="1:15">
      <c r="A41" s="50">
        <v>5</v>
      </c>
      <c r="B41" s="51" t="s">
        <v>92</v>
      </c>
      <c r="C41" s="51" t="s">
        <v>27</v>
      </c>
      <c r="D41" s="51" t="s">
        <v>93</v>
      </c>
      <c r="E41" s="52"/>
      <c r="F41" s="95">
        <v>2000</v>
      </c>
      <c r="G41" s="95">
        <v>2000</v>
      </c>
      <c r="H41" s="95">
        <v>0</v>
      </c>
      <c r="I41" s="95">
        <v>4000</v>
      </c>
      <c r="J41" s="219"/>
      <c r="K41" s="220">
        <f t="shared" si="2"/>
        <v>100000</v>
      </c>
      <c r="L41" s="220">
        <f t="shared" si="3"/>
        <v>200000</v>
      </c>
      <c r="M41" s="220">
        <f t="shared" si="4"/>
        <v>0</v>
      </c>
      <c r="N41" s="220">
        <f t="shared" si="5"/>
        <v>2000000</v>
      </c>
      <c r="O41" s="221">
        <f t="shared" si="6"/>
        <v>2300000</v>
      </c>
    </row>
    <row r="42" ht="41.25" customHeight="1" spans="1:15">
      <c r="A42" s="50">
        <v>5</v>
      </c>
      <c r="B42" s="51" t="s">
        <v>94</v>
      </c>
      <c r="C42" s="51" t="s">
        <v>27</v>
      </c>
      <c r="D42" s="51" t="s">
        <v>95</v>
      </c>
      <c r="E42" s="52"/>
      <c r="F42" s="95">
        <v>1000</v>
      </c>
      <c r="G42" s="95">
        <v>4000</v>
      </c>
      <c r="H42" s="95">
        <v>0</v>
      </c>
      <c r="I42" s="95">
        <v>2000</v>
      </c>
      <c r="J42" s="219"/>
      <c r="K42" s="220">
        <f t="shared" si="2"/>
        <v>50000</v>
      </c>
      <c r="L42" s="220">
        <f t="shared" si="3"/>
        <v>400000</v>
      </c>
      <c r="M42" s="220">
        <f t="shared" si="4"/>
        <v>0</v>
      </c>
      <c r="N42" s="220">
        <f t="shared" si="5"/>
        <v>1000000</v>
      </c>
      <c r="O42" s="221">
        <f t="shared" si="6"/>
        <v>1450000</v>
      </c>
    </row>
    <row r="43" ht="41.25" customHeight="1" spans="1:15">
      <c r="A43" s="50">
        <v>5</v>
      </c>
      <c r="B43" s="51" t="s">
        <v>96</v>
      </c>
      <c r="C43" s="51" t="s">
        <v>27</v>
      </c>
      <c r="D43" s="51" t="s">
        <v>97</v>
      </c>
      <c r="E43" s="52"/>
      <c r="F43" s="95">
        <v>1000</v>
      </c>
      <c r="G43" s="95">
        <v>4000</v>
      </c>
      <c r="H43" s="95">
        <v>0</v>
      </c>
      <c r="I43" s="95">
        <v>2000</v>
      </c>
      <c r="J43" s="219"/>
      <c r="K43" s="220">
        <f t="shared" si="2"/>
        <v>50000</v>
      </c>
      <c r="L43" s="220">
        <f t="shared" si="3"/>
        <v>400000</v>
      </c>
      <c r="M43" s="220">
        <f t="shared" si="4"/>
        <v>0</v>
      </c>
      <c r="N43" s="220">
        <f t="shared" si="5"/>
        <v>1000000</v>
      </c>
      <c r="O43" s="221">
        <f t="shared" si="6"/>
        <v>1450000</v>
      </c>
    </row>
    <row r="44" ht="41.25" customHeight="1" spans="1:15">
      <c r="A44" s="50">
        <v>5</v>
      </c>
      <c r="B44" s="51" t="s">
        <v>98</v>
      </c>
      <c r="C44" s="51" t="s">
        <v>27</v>
      </c>
      <c r="D44" s="51" t="s">
        <v>99</v>
      </c>
      <c r="E44" s="52"/>
      <c r="F44" s="95">
        <v>1000</v>
      </c>
      <c r="G44" s="95">
        <v>4000</v>
      </c>
      <c r="H44" s="95">
        <v>0</v>
      </c>
      <c r="I44" s="95">
        <v>1000</v>
      </c>
      <c r="J44" s="219"/>
      <c r="K44" s="220">
        <f t="shared" si="2"/>
        <v>50000</v>
      </c>
      <c r="L44" s="220">
        <f t="shared" si="3"/>
        <v>400000</v>
      </c>
      <c r="M44" s="220">
        <f t="shared" si="4"/>
        <v>0</v>
      </c>
      <c r="N44" s="220">
        <f t="shared" si="5"/>
        <v>500000</v>
      </c>
      <c r="O44" s="221">
        <f t="shared" si="6"/>
        <v>950000</v>
      </c>
    </row>
    <row r="45" ht="41.25" customHeight="1" spans="1:15">
      <c r="A45" s="50">
        <v>5</v>
      </c>
      <c r="B45" s="51" t="s">
        <v>100</v>
      </c>
      <c r="C45" s="51" t="s">
        <v>27</v>
      </c>
      <c r="D45" s="51" t="s">
        <v>101</v>
      </c>
      <c r="E45" s="52"/>
      <c r="F45" s="95">
        <v>1000</v>
      </c>
      <c r="G45" s="95">
        <v>4000</v>
      </c>
      <c r="H45" s="95">
        <v>0</v>
      </c>
      <c r="I45" s="95">
        <v>2000</v>
      </c>
      <c r="J45" s="219"/>
      <c r="K45" s="220">
        <f t="shared" si="2"/>
        <v>50000</v>
      </c>
      <c r="L45" s="220">
        <f t="shared" si="3"/>
        <v>400000</v>
      </c>
      <c r="M45" s="220">
        <f t="shared" si="4"/>
        <v>0</v>
      </c>
      <c r="N45" s="220">
        <f t="shared" si="5"/>
        <v>1000000</v>
      </c>
      <c r="O45" s="221">
        <f t="shared" si="6"/>
        <v>1450000</v>
      </c>
    </row>
    <row r="46" ht="41.25" customHeight="1" spans="1:15">
      <c r="A46" s="50">
        <v>5</v>
      </c>
      <c r="B46" s="51" t="s">
        <v>102</v>
      </c>
      <c r="C46" s="51" t="s">
        <v>27</v>
      </c>
      <c r="D46" s="51" t="s">
        <v>103</v>
      </c>
      <c r="E46" s="52"/>
      <c r="F46" s="95">
        <v>1000</v>
      </c>
      <c r="G46" s="95">
        <v>4000</v>
      </c>
      <c r="H46" s="95">
        <v>0</v>
      </c>
      <c r="I46" s="95">
        <v>2000</v>
      </c>
      <c r="J46" s="219"/>
      <c r="K46" s="220">
        <f t="shared" si="2"/>
        <v>50000</v>
      </c>
      <c r="L46" s="220">
        <f t="shared" si="3"/>
        <v>400000</v>
      </c>
      <c r="M46" s="220">
        <f t="shared" si="4"/>
        <v>0</v>
      </c>
      <c r="N46" s="220">
        <f t="shared" si="5"/>
        <v>1000000</v>
      </c>
      <c r="O46" s="221">
        <f t="shared" si="6"/>
        <v>1450000</v>
      </c>
    </row>
    <row r="47" ht="41.25" customHeight="1" spans="1:15">
      <c r="A47" s="50">
        <v>5</v>
      </c>
      <c r="B47" s="51" t="s">
        <v>104</v>
      </c>
      <c r="C47" s="51" t="s">
        <v>52</v>
      </c>
      <c r="D47" s="51" t="s">
        <v>105</v>
      </c>
      <c r="E47" s="52"/>
      <c r="F47" s="95">
        <v>1000</v>
      </c>
      <c r="G47" s="95">
        <v>4000</v>
      </c>
      <c r="H47" s="95">
        <v>0</v>
      </c>
      <c r="I47" s="95">
        <v>2000</v>
      </c>
      <c r="J47" s="219"/>
      <c r="K47" s="220">
        <f t="shared" si="2"/>
        <v>50000</v>
      </c>
      <c r="L47" s="220">
        <f t="shared" si="3"/>
        <v>400000</v>
      </c>
      <c r="M47" s="220">
        <f t="shared" si="4"/>
        <v>0</v>
      </c>
      <c r="N47" s="220">
        <f t="shared" si="5"/>
        <v>1000000</v>
      </c>
      <c r="O47" s="221">
        <f t="shared" si="6"/>
        <v>1450000</v>
      </c>
    </row>
    <row r="48" ht="41.25" customHeight="1" spans="1:15">
      <c r="A48" s="50">
        <v>5</v>
      </c>
      <c r="B48" s="51" t="s">
        <v>106</v>
      </c>
      <c r="C48" s="51" t="s">
        <v>52</v>
      </c>
      <c r="D48" s="51" t="s">
        <v>107</v>
      </c>
      <c r="E48" s="52"/>
      <c r="F48" s="95">
        <v>2000</v>
      </c>
      <c r="G48" s="95">
        <v>2000</v>
      </c>
      <c r="H48" s="95">
        <v>0</v>
      </c>
      <c r="I48" s="95">
        <v>4000</v>
      </c>
      <c r="J48" s="219"/>
      <c r="K48" s="220">
        <f t="shared" si="2"/>
        <v>100000</v>
      </c>
      <c r="L48" s="220">
        <f t="shared" si="3"/>
        <v>200000</v>
      </c>
      <c r="M48" s="220">
        <f t="shared" si="4"/>
        <v>0</v>
      </c>
      <c r="N48" s="220">
        <f t="shared" si="5"/>
        <v>2000000</v>
      </c>
      <c r="O48" s="221">
        <f t="shared" si="6"/>
        <v>2300000</v>
      </c>
    </row>
    <row r="49" ht="41.25" customHeight="1" spans="1:15">
      <c r="A49" s="50">
        <v>5</v>
      </c>
      <c r="B49" s="51" t="s">
        <v>108</v>
      </c>
      <c r="C49" s="51" t="s">
        <v>27</v>
      </c>
      <c r="D49" s="51" t="s">
        <v>109</v>
      </c>
      <c r="E49" s="52"/>
      <c r="F49" s="95">
        <v>1000</v>
      </c>
      <c r="G49" s="95">
        <v>2000</v>
      </c>
      <c r="H49" s="95">
        <v>1000</v>
      </c>
      <c r="I49" s="95">
        <v>1000</v>
      </c>
      <c r="J49" s="219"/>
      <c r="K49" s="220">
        <f t="shared" si="2"/>
        <v>50000</v>
      </c>
      <c r="L49" s="220">
        <f t="shared" si="3"/>
        <v>200000</v>
      </c>
      <c r="M49" s="220">
        <f t="shared" si="4"/>
        <v>200000</v>
      </c>
      <c r="N49" s="220">
        <f t="shared" si="5"/>
        <v>500000</v>
      </c>
      <c r="O49" s="221">
        <f t="shared" si="6"/>
        <v>950000</v>
      </c>
    </row>
    <row r="50" ht="41.25" customHeight="1" spans="1:15">
      <c r="A50" s="50">
        <v>5</v>
      </c>
      <c r="B50" s="51" t="s">
        <v>110</v>
      </c>
      <c r="C50" s="51" t="s">
        <v>27</v>
      </c>
      <c r="D50" s="51" t="s">
        <v>111</v>
      </c>
      <c r="E50" s="52"/>
      <c r="F50" s="95">
        <v>1000</v>
      </c>
      <c r="G50" s="95">
        <v>2000</v>
      </c>
      <c r="H50" s="95">
        <v>1000</v>
      </c>
      <c r="I50" s="95">
        <v>1000</v>
      </c>
      <c r="J50" s="219"/>
      <c r="K50" s="220">
        <f t="shared" si="2"/>
        <v>50000</v>
      </c>
      <c r="L50" s="220">
        <f t="shared" si="3"/>
        <v>200000</v>
      </c>
      <c r="M50" s="220">
        <f t="shared" si="4"/>
        <v>200000</v>
      </c>
      <c r="N50" s="220">
        <f t="shared" si="5"/>
        <v>500000</v>
      </c>
      <c r="O50" s="221">
        <f t="shared" si="6"/>
        <v>950000</v>
      </c>
    </row>
    <row r="51" ht="41.25" customHeight="1" spans="1:15">
      <c r="A51" s="50">
        <v>6</v>
      </c>
      <c r="B51" s="51" t="s">
        <v>112</v>
      </c>
      <c r="C51" s="51" t="s">
        <v>22</v>
      </c>
      <c r="D51" s="51" t="s">
        <v>113</v>
      </c>
      <c r="E51" s="52"/>
      <c r="F51" s="95">
        <v>1000</v>
      </c>
      <c r="G51" s="95">
        <v>2000</v>
      </c>
      <c r="H51" s="95">
        <v>1000</v>
      </c>
      <c r="I51" s="95">
        <v>1600</v>
      </c>
      <c r="J51" s="219"/>
      <c r="K51" s="220">
        <f t="shared" si="2"/>
        <v>50000</v>
      </c>
      <c r="L51" s="220">
        <f t="shared" si="3"/>
        <v>200000</v>
      </c>
      <c r="M51" s="220">
        <f t="shared" si="4"/>
        <v>200000</v>
      </c>
      <c r="N51" s="220">
        <f t="shared" si="5"/>
        <v>800000</v>
      </c>
      <c r="O51" s="221">
        <f t="shared" si="6"/>
        <v>1250000</v>
      </c>
    </row>
    <row r="52" ht="41.25" customHeight="1" spans="1:15">
      <c r="A52" s="50">
        <v>6</v>
      </c>
      <c r="B52" s="51" t="s">
        <v>114</v>
      </c>
      <c r="C52" s="51" t="s">
        <v>27</v>
      </c>
      <c r="D52" s="51" t="s">
        <v>115</v>
      </c>
      <c r="E52" s="52"/>
      <c r="F52" s="95">
        <v>1000</v>
      </c>
      <c r="G52" s="95">
        <v>3000</v>
      </c>
      <c r="H52" s="95">
        <v>0</v>
      </c>
      <c r="I52" s="95">
        <v>800</v>
      </c>
      <c r="J52" s="219"/>
      <c r="K52" s="220">
        <f t="shared" si="2"/>
        <v>50000</v>
      </c>
      <c r="L52" s="220">
        <f t="shared" si="3"/>
        <v>300000</v>
      </c>
      <c r="M52" s="220">
        <f t="shared" si="4"/>
        <v>0</v>
      </c>
      <c r="N52" s="220">
        <f t="shared" si="5"/>
        <v>400000</v>
      </c>
      <c r="O52" s="221">
        <f t="shared" si="6"/>
        <v>750000</v>
      </c>
    </row>
    <row r="53" ht="41.25" customHeight="1" spans="1:15">
      <c r="A53" s="50">
        <v>6</v>
      </c>
      <c r="B53" s="51" t="s">
        <v>116</v>
      </c>
      <c r="C53" s="51" t="s">
        <v>27</v>
      </c>
      <c r="D53" s="51" t="s">
        <v>117</v>
      </c>
      <c r="E53" s="52"/>
      <c r="F53" s="95">
        <v>1000</v>
      </c>
      <c r="G53" s="95">
        <v>1500</v>
      </c>
      <c r="H53" s="95">
        <v>0</v>
      </c>
      <c r="I53" s="95">
        <v>600</v>
      </c>
      <c r="J53" s="219"/>
      <c r="K53" s="220">
        <f t="shared" si="2"/>
        <v>50000</v>
      </c>
      <c r="L53" s="220">
        <f t="shared" si="3"/>
        <v>150000</v>
      </c>
      <c r="M53" s="220">
        <f t="shared" si="4"/>
        <v>0</v>
      </c>
      <c r="N53" s="220">
        <f t="shared" si="5"/>
        <v>300000</v>
      </c>
      <c r="O53" s="221">
        <f t="shared" si="6"/>
        <v>500000</v>
      </c>
    </row>
    <row r="54" ht="41.25" customHeight="1" spans="1:15">
      <c r="A54" s="50">
        <v>6</v>
      </c>
      <c r="B54" s="51" t="s">
        <v>118</v>
      </c>
      <c r="C54" s="51" t="s">
        <v>27</v>
      </c>
      <c r="D54" s="51" t="s">
        <v>119</v>
      </c>
      <c r="E54" s="52"/>
      <c r="F54" s="95">
        <v>1000</v>
      </c>
      <c r="G54" s="95">
        <v>3000</v>
      </c>
      <c r="H54" s="95">
        <v>0</v>
      </c>
      <c r="I54" s="95">
        <v>800</v>
      </c>
      <c r="J54" s="219"/>
      <c r="K54" s="220">
        <f t="shared" si="2"/>
        <v>50000</v>
      </c>
      <c r="L54" s="220">
        <f t="shared" si="3"/>
        <v>300000</v>
      </c>
      <c r="M54" s="220">
        <f t="shared" si="4"/>
        <v>0</v>
      </c>
      <c r="N54" s="220">
        <f t="shared" si="5"/>
        <v>400000</v>
      </c>
      <c r="O54" s="221">
        <f t="shared" si="6"/>
        <v>750000</v>
      </c>
    </row>
    <row r="55" ht="41.25" customHeight="1" spans="1:15">
      <c r="A55" s="50">
        <v>6</v>
      </c>
      <c r="B55" s="51" t="s">
        <v>120</v>
      </c>
      <c r="C55" s="51" t="s">
        <v>27</v>
      </c>
      <c r="D55" s="51" t="s">
        <v>121</v>
      </c>
      <c r="E55" s="52"/>
      <c r="F55" s="95">
        <v>1000</v>
      </c>
      <c r="G55" s="95">
        <v>3000</v>
      </c>
      <c r="H55" s="95">
        <v>0</v>
      </c>
      <c r="I55" s="95">
        <v>800</v>
      </c>
      <c r="J55" s="219"/>
      <c r="K55" s="220">
        <f t="shared" si="2"/>
        <v>50000</v>
      </c>
      <c r="L55" s="220">
        <f t="shared" si="3"/>
        <v>300000</v>
      </c>
      <c r="M55" s="220">
        <f t="shared" si="4"/>
        <v>0</v>
      </c>
      <c r="N55" s="220">
        <f t="shared" si="5"/>
        <v>400000</v>
      </c>
      <c r="O55" s="221">
        <f t="shared" si="6"/>
        <v>750000</v>
      </c>
    </row>
    <row r="56" ht="41.25" customHeight="1" spans="1:15">
      <c r="A56" s="50">
        <v>7</v>
      </c>
      <c r="B56" s="51" t="s">
        <v>122</v>
      </c>
      <c r="C56" s="51" t="s">
        <v>22</v>
      </c>
      <c r="D56" s="51" t="s">
        <v>123</v>
      </c>
      <c r="E56" s="52"/>
      <c r="F56" s="95">
        <v>1000</v>
      </c>
      <c r="G56" s="95">
        <v>4000</v>
      </c>
      <c r="H56" s="95">
        <v>0</v>
      </c>
      <c r="I56" s="95">
        <v>1000</v>
      </c>
      <c r="J56" s="219"/>
      <c r="K56" s="220">
        <f t="shared" si="2"/>
        <v>50000</v>
      </c>
      <c r="L56" s="220">
        <f t="shared" si="3"/>
        <v>400000</v>
      </c>
      <c r="M56" s="220">
        <f t="shared" si="4"/>
        <v>0</v>
      </c>
      <c r="N56" s="220">
        <f t="shared" si="5"/>
        <v>500000</v>
      </c>
      <c r="O56" s="221">
        <f t="shared" si="6"/>
        <v>950000</v>
      </c>
    </row>
    <row r="57" ht="41.25" customHeight="1" spans="1:15">
      <c r="A57" s="50">
        <v>7</v>
      </c>
      <c r="B57" s="51" t="s">
        <v>124</v>
      </c>
      <c r="C57" s="51" t="s">
        <v>22</v>
      </c>
      <c r="D57" s="51" t="s">
        <v>125</v>
      </c>
      <c r="E57" s="52"/>
      <c r="F57" s="95">
        <v>1000</v>
      </c>
      <c r="G57" s="95">
        <v>4000</v>
      </c>
      <c r="H57" s="95">
        <v>0</v>
      </c>
      <c r="I57" s="95">
        <v>2000</v>
      </c>
      <c r="J57" s="219"/>
      <c r="K57" s="220">
        <f t="shared" si="2"/>
        <v>50000</v>
      </c>
      <c r="L57" s="220">
        <f t="shared" si="3"/>
        <v>400000</v>
      </c>
      <c r="M57" s="220">
        <f t="shared" si="4"/>
        <v>0</v>
      </c>
      <c r="N57" s="220">
        <f t="shared" si="5"/>
        <v>1000000</v>
      </c>
      <c r="O57" s="221">
        <f t="shared" si="6"/>
        <v>1450000</v>
      </c>
    </row>
    <row r="58" ht="41.25" customHeight="1" spans="1:15">
      <c r="A58" s="50">
        <v>7</v>
      </c>
      <c r="B58" s="51" t="s">
        <v>126</v>
      </c>
      <c r="C58" s="51" t="s">
        <v>22</v>
      </c>
      <c r="D58" s="51" t="s">
        <v>127</v>
      </c>
      <c r="E58" s="52"/>
      <c r="F58" s="95">
        <v>1000</v>
      </c>
      <c r="G58" s="95">
        <v>3000</v>
      </c>
      <c r="H58" s="95">
        <v>0</v>
      </c>
      <c r="I58" s="95">
        <v>800</v>
      </c>
      <c r="J58" s="219"/>
      <c r="K58" s="220">
        <f t="shared" si="2"/>
        <v>50000</v>
      </c>
      <c r="L58" s="220">
        <f t="shared" si="3"/>
        <v>300000</v>
      </c>
      <c r="M58" s="220">
        <f t="shared" si="4"/>
        <v>0</v>
      </c>
      <c r="N58" s="220">
        <f t="shared" si="5"/>
        <v>400000</v>
      </c>
      <c r="O58" s="221">
        <f t="shared" si="6"/>
        <v>750000</v>
      </c>
    </row>
    <row r="59" ht="41.25" customHeight="1" spans="1:15">
      <c r="A59" s="50">
        <v>7</v>
      </c>
      <c r="B59" s="51" t="s">
        <v>128</v>
      </c>
      <c r="C59" s="51" t="s">
        <v>22</v>
      </c>
      <c r="D59" s="51" t="s">
        <v>129</v>
      </c>
      <c r="E59" s="52"/>
      <c r="F59" s="95">
        <v>1000</v>
      </c>
      <c r="G59" s="95">
        <v>3000</v>
      </c>
      <c r="H59" s="95">
        <v>0</v>
      </c>
      <c r="I59" s="95">
        <v>800</v>
      </c>
      <c r="J59" s="219"/>
      <c r="K59" s="220">
        <f t="shared" si="2"/>
        <v>50000</v>
      </c>
      <c r="L59" s="220">
        <f t="shared" si="3"/>
        <v>300000</v>
      </c>
      <c r="M59" s="220">
        <f t="shared" si="4"/>
        <v>0</v>
      </c>
      <c r="N59" s="220">
        <f t="shared" si="5"/>
        <v>400000</v>
      </c>
      <c r="O59" s="221">
        <f t="shared" si="6"/>
        <v>750000</v>
      </c>
    </row>
    <row r="60" ht="41.25" customHeight="1" spans="1:15">
      <c r="A60" s="50">
        <v>7</v>
      </c>
      <c r="B60" s="51" t="s">
        <v>130</v>
      </c>
      <c r="C60" s="51" t="s">
        <v>27</v>
      </c>
      <c r="D60" s="51" t="s">
        <v>131</v>
      </c>
      <c r="E60" s="52"/>
      <c r="F60" s="95">
        <v>1000</v>
      </c>
      <c r="G60" s="95">
        <v>4000</v>
      </c>
      <c r="H60" s="95">
        <v>0</v>
      </c>
      <c r="I60" s="95">
        <v>1000</v>
      </c>
      <c r="J60" s="219"/>
      <c r="K60" s="220">
        <f t="shared" si="2"/>
        <v>50000</v>
      </c>
      <c r="L60" s="220">
        <f t="shared" si="3"/>
        <v>400000</v>
      </c>
      <c r="M60" s="220">
        <f t="shared" si="4"/>
        <v>0</v>
      </c>
      <c r="N60" s="220">
        <f t="shared" si="5"/>
        <v>500000</v>
      </c>
      <c r="O60" s="221">
        <f t="shared" si="6"/>
        <v>950000</v>
      </c>
    </row>
    <row r="61" ht="41.25" customHeight="1" spans="1:15">
      <c r="A61" s="50">
        <v>7</v>
      </c>
      <c r="B61" s="51" t="s">
        <v>132</v>
      </c>
      <c r="C61" s="51" t="s">
        <v>27</v>
      </c>
      <c r="D61" s="51" t="s">
        <v>133</v>
      </c>
      <c r="E61" s="52"/>
      <c r="F61" s="95">
        <v>1000</v>
      </c>
      <c r="G61" s="95">
        <v>3000</v>
      </c>
      <c r="H61" s="95">
        <v>0</v>
      </c>
      <c r="I61" s="95">
        <v>800</v>
      </c>
      <c r="J61" s="219"/>
      <c r="K61" s="220">
        <f t="shared" si="2"/>
        <v>50000</v>
      </c>
      <c r="L61" s="220">
        <f t="shared" si="3"/>
        <v>300000</v>
      </c>
      <c r="M61" s="220">
        <f t="shared" si="4"/>
        <v>0</v>
      </c>
      <c r="N61" s="220">
        <f t="shared" si="5"/>
        <v>400000</v>
      </c>
      <c r="O61" s="221">
        <f t="shared" si="6"/>
        <v>750000</v>
      </c>
    </row>
    <row r="62" ht="41.25" customHeight="1" spans="1:15">
      <c r="A62" s="50">
        <v>7</v>
      </c>
      <c r="B62" s="51" t="s">
        <v>134</v>
      </c>
      <c r="C62" s="51" t="s">
        <v>52</v>
      </c>
      <c r="D62" s="51" t="s">
        <v>135</v>
      </c>
      <c r="E62" s="52"/>
      <c r="F62" s="95">
        <v>1000</v>
      </c>
      <c r="G62" s="95">
        <v>4000</v>
      </c>
      <c r="H62" s="95">
        <v>0</v>
      </c>
      <c r="I62" s="95">
        <v>1000</v>
      </c>
      <c r="J62" s="219"/>
      <c r="K62" s="220">
        <f t="shared" si="2"/>
        <v>50000</v>
      </c>
      <c r="L62" s="220">
        <f t="shared" si="3"/>
        <v>400000</v>
      </c>
      <c r="M62" s="220">
        <f t="shared" si="4"/>
        <v>0</v>
      </c>
      <c r="N62" s="220">
        <f t="shared" si="5"/>
        <v>500000</v>
      </c>
      <c r="O62" s="221">
        <f t="shared" si="6"/>
        <v>950000</v>
      </c>
    </row>
    <row r="63" ht="41.25" customHeight="1" spans="1:15">
      <c r="A63" s="50">
        <v>7</v>
      </c>
      <c r="B63" s="51" t="s">
        <v>136</v>
      </c>
      <c r="C63" s="51" t="s">
        <v>52</v>
      </c>
      <c r="D63" s="51" t="s">
        <v>137</v>
      </c>
      <c r="E63" s="52"/>
      <c r="F63" s="95">
        <v>1000</v>
      </c>
      <c r="G63" s="95">
        <v>3000</v>
      </c>
      <c r="H63" s="95">
        <v>0</v>
      </c>
      <c r="I63" s="95">
        <v>800</v>
      </c>
      <c r="J63" s="219"/>
      <c r="K63" s="220">
        <f t="shared" si="2"/>
        <v>50000</v>
      </c>
      <c r="L63" s="220">
        <f t="shared" si="3"/>
        <v>300000</v>
      </c>
      <c r="M63" s="220">
        <f t="shared" si="4"/>
        <v>0</v>
      </c>
      <c r="N63" s="220">
        <f t="shared" si="5"/>
        <v>400000</v>
      </c>
      <c r="O63" s="221">
        <f t="shared" si="6"/>
        <v>750000</v>
      </c>
    </row>
    <row r="64" ht="41.25" customHeight="1" spans="1:15">
      <c r="A64" s="50">
        <v>7</v>
      </c>
      <c r="B64" s="51" t="s">
        <v>138</v>
      </c>
      <c r="C64" s="51" t="s">
        <v>52</v>
      </c>
      <c r="D64" s="51" t="s">
        <v>139</v>
      </c>
      <c r="E64" s="52"/>
      <c r="F64" s="95">
        <v>1000</v>
      </c>
      <c r="G64" s="95">
        <v>1500</v>
      </c>
      <c r="H64" s="95">
        <v>0</v>
      </c>
      <c r="I64" s="95">
        <v>600</v>
      </c>
      <c r="J64" s="219"/>
      <c r="K64" s="220">
        <f t="shared" si="2"/>
        <v>50000</v>
      </c>
      <c r="L64" s="220">
        <f t="shared" si="3"/>
        <v>150000</v>
      </c>
      <c r="M64" s="220">
        <f t="shared" si="4"/>
        <v>0</v>
      </c>
      <c r="N64" s="220">
        <f t="shared" si="5"/>
        <v>300000</v>
      </c>
      <c r="O64" s="221">
        <f t="shared" si="6"/>
        <v>500000</v>
      </c>
    </row>
    <row r="65" ht="41.25" customHeight="1" spans="1:15">
      <c r="A65" s="50">
        <v>8</v>
      </c>
      <c r="B65" s="51" t="s">
        <v>140</v>
      </c>
      <c r="C65" s="51" t="s">
        <v>22</v>
      </c>
      <c r="D65" s="51" t="s">
        <v>141</v>
      </c>
      <c r="E65" s="52"/>
      <c r="F65" s="95">
        <v>1000</v>
      </c>
      <c r="G65" s="95">
        <v>3000</v>
      </c>
      <c r="H65" s="95">
        <v>0</v>
      </c>
      <c r="I65" s="95">
        <v>800</v>
      </c>
      <c r="J65" s="219"/>
      <c r="K65" s="220">
        <f t="shared" si="2"/>
        <v>50000</v>
      </c>
      <c r="L65" s="220">
        <f t="shared" si="3"/>
        <v>300000</v>
      </c>
      <c r="M65" s="220">
        <f t="shared" si="4"/>
        <v>0</v>
      </c>
      <c r="N65" s="220">
        <f t="shared" si="5"/>
        <v>400000</v>
      </c>
      <c r="O65" s="221">
        <f t="shared" si="6"/>
        <v>750000</v>
      </c>
    </row>
    <row r="66" ht="41.25" customHeight="1" spans="1:15">
      <c r="A66" s="50">
        <v>8</v>
      </c>
      <c r="B66" s="51" t="s">
        <v>142</v>
      </c>
      <c r="C66" s="51" t="s">
        <v>22</v>
      </c>
      <c r="D66" s="51" t="s">
        <v>143</v>
      </c>
      <c r="E66" s="52"/>
      <c r="F66" s="95">
        <v>1000</v>
      </c>
      <c r="G66" s="95">
        <v>3000</v>
      </c>
      <c r="H66" s="95">
        <v>0</v>
      </c>
      <c r="I66" s="95">
        <v>800</v>
      </c>
      <c r="J66" s="219"/>
      <c r="K66" s="220">
        <f t="shared" si="2"/>
        <v>50000</v>
      </c>
      <c r="L66" s="220">
        <f t="shared" si="3"/>
        <v>300000</v>
      </c>
      <c r="M66" s="220">
        <f t="shared" si="4"/>
        <v>0</v>
      </c>
      <c r="N66" s="220">
        <f t="shared" si="5"/>
        <v>400000</v>
      </c>
      <c r="O66" s="221">
        <f t="shared" si="6"/>
        <v>750000</v>
      </c>
    </row>
    <row r="67" ht="41.25" customHeight="1" spans="1:15">
      <c r="A67" s="50">
        <v>8</v>
      </c>
      <c r="B67" s="51" t="s">
        <v>144</v>
      </c>
      <c r="C67" s="51" t="s">
        <v>27</v>
      </c>
      <c r="D67" s="51" t="s">
        <v>145</v>
      </c>
      <c r="E67" s="52"/>
      <c r="F67" s="95">
        <v>1000</v>
      </c>
      <c r="G67" s="95">
        <v>1500</v>
      </c>
      <c r="H67" s="95">
        <v>0</v>
      </c>
      <c r="I67" s="95">
        <v>600</v>
      </c>
      <c r="J67" s="219"/>
      <c r="K67" s="220">
        <f t="shared" si="2"/>
        <v>50000</v>
      </c>
      <c r="L67" s="220">
        <f t="shared" si="3"/>
        <v>150000</v>
      </c>
      <c r="M67" s="220">
        <f t="shared" si="4"/>
        <v>0</v>
      </c>
      <c r="N67" s="220">
        <f t="shared" si="5"/>
        <v>300000</v>
      </c>
      <c r="O67" s="221">
        <f t="shared" si="6"/>
        <v>500000</v>
      </c>
    </row>
    <row r="68" ht="41.25" customHeight="1" spans="1:15">
      <c r="A68" s="50">
        <v>8</v>
      </c>
      <c r="B68" s="51" t="s">
        <v>146</v>
      </c>
      <c r="C68" s="51" t="s">
        <v>27</v>
      </c>
      <c r="D68" s="51" t="s">
        <v>147</v>
      </c>
      <c r="E68" s="52"/>
      <c r="F68" s="95">
        <v>1000</v>
      </c>
      <c r="G68" s="95">
        <v>3000</v>
      </c>
      <c r="H68" s="95">
        <v>0</v>
      </c>
      <c r="I68" s="95">
        <v>800</v>
      </c>
      <c r="J68" s="219"/>
      <c r="K68" s="220">
        <f t="shared" si="2"/>
        <v>50000</v>
      </c>
      <c r="L68" s="220">
        <f t="shared" si="3"/>
        <v>300000</v>
      </c>
      <c r="M68" s="220">
        <f t="shared" si="4"/>
        <v>0</v>
      </c>
      <c r="N68" s="220">
        <f t="shared" si="5"/>
        <v>400000</v>
      </c>
      <c r="O68" s="221">
        <f t="shared" si="6"/>
        <v>750000</v>
      </c>
    </row>
    <row r="69" ht="41.25" customHeight="1" spans="1:15">
      <c r="A69" s="50">
        <v>8</v>
      </c>
      <c r="B69" s="51" t="s">
        <v>148</v>
      </c>
      <c r="C69" s="51" t="s">
        <v>27</v>
      </c>
      <c r="D69" s="51" t="s">
        <v>149</v>
      </c>
      <c r="E69" s="52"/>
      <c r="F69" s="95">
        <v>1000</v>
      </c>
      <c r="G69" s="95">
        <v>4000</v>
      </c>
      <c r="H69" s="95">
        <v>0</v>
      </c>
      <c r="I69" s="95">
        <v>1000</v>
      </c>
      <c r="J69" s="219"/>
      <c r="K69" s="220">
        <f t="shared" si="2"/>
        <v>50000</v>
      </c>
      <c r="L69" s="220">
        <f t="shared" si="3"/>
        <v>400000</v>
      </c>
      <c r="M69" s="220">
        <f t="shared" si="4"/>
        <v>0</v>
      </c>
      <c r="N69" s="220">
        <f t="shared" si="5"/>
        <v>500000</v>
      </c>
      <c r="O69" s="221">
        <f t="shared" si="6"/>
        <v>950000</v>
      </c>
    </row>
    <row r="70" ht="41.25" customHeight="1" spans="1:15">
      <c r="A70" s="50">
        <v>9</v>
      </c>
      <c r="B70" s="51" t="s">
        <v>150</v>
      </c>
      <c r="C70" s="51" t="s">
        <v>22</v>
      </c>
      <c r="D70" s="51" t="s">
        <v>151</v>
      </c>
      <c r="E70" s="52"/>
      <c r="F70" s="95">
        <v>1000</v>
      </c>
      <c r="G70" s="95">
        <v>3000</v>
      </c>
      <c r="H70" s="95">
        <v>0</v>
      </c>
      <c r="I70" s="95">
        <v>800</v>
      </c>
      <c r="J70" s="219"/>
      <c r="K70" s="220">
        <f t="shared" si="2"/>
        <v>50000</v>
      </c>
      <c r="L70" s="220">
        <f t="shared" si="3"/>
        <v>300000</v>
      </c>
      <c r="M70" s="220">
        <f t="shared" si="4"/>
        <v>0</v>
      </c>
      <c r="N70" s="220">
        <f t="shared" si="5"/>
        <v>400000</v>
      </c>
      <c r="O70" s="221">
        <f t="shared" si="6"/>
        <v>750000</v>
      </c>
    </row>
    <row r="71" ht="41.25" customHeight="1" spans="1:15">
      <c r="A71" s="50">
        <v>9</v>
      </c>
      <c r="B71" s="51" t="s">
        <v>152</v>
      </c>
      <c r="C71" s="51" t="s">
        <v>22</v>
      </c>
      <c r="D71" s="51" t="s">
        <v>153</v>
      </c>
      <c r="E71" s="52"/>
      <c r="F71" s="95">
        <v>1000</v>
      </c>
      <c r="G71" s="95">
        <v>1500</v>
      </c>
      <c r="H71" s="95">
        <v>0</v>
      </c>
      <c r="I71" s="95">
        <v>600</v>
      </c>
      <c r="J71" s="219"/>
      <c r="K71" s="220">
        <f t="shared" si="2"/>
        <v>50000</v>
      </c>
      <c r="L71" s="220">
        <f t="shared" si="3"/>
        <v>150000</v>
      </c>
      <c r="M71" s="220">
        <f t="shared" si="4"/>
        <v>0</v>
      </c>
      <c r="N71" s="220">
        <f t="shared" si="5"/>
        <v>300000</v>
      </c>
      <c r="O71" s="221">
        <f t="shared" si="6"/>
        <v>500000</v>
      </c>
    </row>
    <row r="72" ht="41.25" customHeight="1" spans="1:15">
      <c r="A72" s="50">
        <v>9</v>
      </c>
      <c r="B72" s="51" t="s">
        <v>154</v>
      </c>
      <c r="C72" s="51" t="s">
        <v>22</v>
      </c>
      <c r="D72" s="51" t="s">
        <v>155</v>
      </c>
      <c r="E72" s="52"/>
      <c r="F72" s="95">
        <v>1000</v>
      </c>
      <c r="G72" s="95">
        <v>4000</v>
      </c>
      <c r="H72" s="95">
        <v>0</v>
      </c>
      <c r="I72" s="95">
        <v>1000</v>
      </c>
      <c r="J72" s="219"/>
      <c r="K72" s="220">
        <f t="shared" ref="K72:K135" si="7">F72*50</f>
        <v>50000</v>
      </c>
      <c r="L72" s="220">
        <f t="shared" ref="L72:L135" si="8">G72*100</f>
        <v>400000</v>
      </c>
      <c r="M72" s="220">
        <f t="shared" ref="M72:M135" si="9">H72*200</f>
        <v>0</v>
      </c>
      <c r="N72" s="220">
        <f t="shared" ref="N72:N135" si="10">I72*500</f>
        <v>500000</v>
      </c>
      <c r="O72" s="221">
        <f t="shared" ref="O72:O135" si="11">SUM(K72:N72)</f>
        <v>950000</v>
      </c>
    </row>
    <row r="73" ht="41.25" customHeight="1" spans="1:15">
      <c r="A73" s="50">
        <v>9</v>
      </c>
      <c r="B73" s="51" t="s">
        <v>156</v>
      </c>
      <c r="C73" s="51" t="s">
        <v>22</v>
      </c>
      <c r="D73" s="51" t="s">
        <v>157</v>
      </c>
      <c r="E73" s="52"/>
      <c r="F73" s="95">
        <v>1000</v>
      </c>
      <c r="G73" s="95">
        <v>4000</v>
      </c>
      <c r="H73" s="95">
        <v>0</v>
      </c>
      <c r="I73" s="95">
        <v>1000</v>
      </c>
      <c r="J73" s="219"/>
      <c r="K73" s="220">
        <f t="shared" si="7"/>
        <v>50000</v>
      </c>
      <c r="L73" s="220">
        <f t="shared" si="8"/>
        <v>400000</v>
      </c>
      <c r="M73" s="220">
        <f t="shared" si="9"/>
        <v>0</v>
      </c>
      <c r="N73" s="220">
        <f t="shared" si="10"/>
        <v>500000</v>
      </c>
      <c r="O73" s="221">
        <f t="shared" si="11"/>
        <v>950000</v>
      </c>
    </row>
    <row r="74" ht="41.25" customHeight="1" spans="1:15">
      <c r="A74" s="50">
        <v>9</v>
      </c>
      <c r="B74" s="51" t="s">
        <v>158</v>
      </c>
      <c r="C74" s="51" t="s">
        <v>27</v>
      </c>
      <c r="D74" s="51" t="s">
        <v>159</v>
      </c>
      <c r="E74" s="52"/>
      <c r="F74" s="95">
        <v>1000</v>
      </c>
      <c r="G74" s="95">
        <v>3000</v>
      </c>
      <c r="H74" s="95">
        <v>0</v>
      </c>
      <c r="I74" s="95">
        <v>800</v>
      </c>
      <c r="J74" s="219"/>
      <c r="K74" s="220">
        <f t="shared" si="7"/>
        <v>50000</v>
      </c>
      <c r="L74" s="220">
        <f t="shared" si="8"/>
        <v>300000</v>
      </c>
      <c r="M74" s="220">
        <f t="shared" si="9"/>
        <v>0</v>
      </c>
      <c r="N74" s="220">
        <f t="shared" si="10"/>
        <v>400000</v>
      </c>
      <c r="O74" s="221">
        <f t="shared" si="11"/>
        <v>750000</v>
      </c>
    </row>
    <row r="75" ht="41.25" customHeight="1" spans="1:15">
      <c r="A75" s="50">
        <v>9</v>
      </c>
      <c r="B75" s="51" t="s">
        <v>160</v>
      </c>
      <c r="C75" s="51" t="s">
        <v>27</v>
      </c>
      <c r="D75" s="51" t="s">
        <v>161</v>
      </c>
      <c r="E75" s="52"/>
      <c r="F75" s="95">
        <v>1000</v>
      </c>
      <c r="G75" s="95">
        <v>3000</v>
      </c>
      <c r="H75" s="95">
        <v>0</v>
      </c>
      <c r="I75" s="95">
        <v>800</v>
      </c>
      <c r="J75" s="219"/>
      <c r="K75" s="220">
        <f t="shared" si="7"/>
        <v>50000</v>
      </c>
      <c r="L75" s="220">
        <f t="shared" si="8"/>
        <v>300000</v>
      </c>
      <c r="M75" s="220">
        <f t="shared" si="9"/>
        <v>0</v>
      </c>
      <c r="N75" s="220">
        <f t="shared" si="10"/>
        <v>400000</v>
      </c>
      <c r="O75" s="221">
        <f t="shared" si="11"/>
        <v>750000</v>
      </c>
    </row>
    <row r="76" ht="41.25" customHeight="1" spans="1:15">
      <c r="A76" s="50">
        <v>9</v>
      </c>
      <c r="B76" s="51" t="s">
        <v>162</v>
      </c>
      <c r="C76" s="51" t="s">
        <v>27</v>
      </c>
      <c r="D76" s="51" t="s">
        <v>163</v>
      </c>
      <c r="E76" s="52"/>
      <c r="F76" s="95">
        <v>1000</v>
      </c>
      <c r="G76" s="95">
        <v>3000</v>
      </c>
      <c r="H76" s="95">
        <v>0</v>
      </c>
      <c r="I76" s="95">
        <v>800</v>
      </c>
      <c r="J76" s="219"/>
      <c r="K76" s="220">
        <f t="shared" si="7"/>
        <v>50000</v>
      </c>
      <c r="L76" s="220">
        <f t="shared" si="8"/>
        <v>300000</v>
      </c>
      <c r="M76" s="220">
        <f t="shared" si="9"/>
        <v>0</v>
      </c>
      <c r="N76" s="220">
        <f t="shared" si="10"/>
        <v>400000</v>
      </c>
      <c r="O76" s="221">
        <f t="shared" si="11"/>
        <v>750000</v>
      </c>
    </row>
    <row r="77" ht="41.25" customHeight="1" spans="1:15">
      <c r="A77" s="50">
        <v>9</v>
      </c>
      <c r="B77" s="51" t="s">
        <v>164</v>
      </c>
      <c r="C77" s="51" t="s">
        <v>27</v>
      </c>
      <c r="D77" s="51" t="s">
        <v>165</v>
      </c>
      <c r="E77" s="52"/>
      <c r="F77" s="95">
        <v>1000</v>
      </c>
      <c r="G77" s="95">
        <v>3000</v>
      </c>
      <c r="H77" s="95">
        <v>0</v>
      </c>
      <c r="I77" s="95">
        <v>800</v>
      </c>
      <c r="J77" s="219"/>
      <c r="K77" s="220">
        <f t="shared" si="7"/>
        <v>50000</v>
      </c>
      <c r="L77" s="220">
        <f t="shared" si="8"/>
        <v>300000</v>
      </c>
      <c r="M77" s="220">
        <f t="shared" si="9"/>
        <v>0</v>
      </c>
      <c r="N77" s="220">
        <f t="shared" si="10"/>
        <v>400000</v>
      </c>
      <c r="O77" s="221">
        <f t="shared" si="11"/>
        <v>750000</v>
      </c>
    </row>
    <row r="78" ht="41.25" customHeight="1" spans="1:15">
      <c r="A78" s="50">
        <v>10</v>
      </c>
      <c r="B78" s="51" t="s">
        <v>166</v>
      </c>
      <c r="C78" s="51" t="s">
        <v>22</v>
      </c>
      <c r="D78" s="51" t="s">
        <v>167</v>
      </c>
      <c r="E78" s="52"/>
      <c r="F78" s="95">
        <v>1000</v>
      </c>
      <c r="G78" s="95">
        <v>4000</v>
      </c>
      <c r="H78" s="95">
        <v>0</v>
      </c>
      <c r="I78" s="95">
        <v>1000</v>
      </c>
      <c r="J78" s="219"/>
      <c r="K78" s="220">
        <f t="shared" si="7"/>
        <v>50000</v>
      </c>
      <c r="L78" s="220">
        <f t="shared" si="8"/>
        <v>400000</v>
      </c>
      <c r="M78" s="220">
        <f t="shared" si="9"/>
        <v>0</v>
      </c>
      <c r="N78" s="220">
        <f t="shared" si="10"/>
        <v>500000</v>
      </c>
      <c r="O78" s="221">
        <f t="shared" si="11"/>
        <v>950000</v>
      </c>
    </row>
    <row r="79" ht="41.25" customHeight="1" spans="1:15">
      <c r="A79" s="50">
        <v>10</v>
      </c>
      <c r="B79" s="51" t="s">
        <v>168</v>
      </c>
      <c r="C79" s="51" t="s">
        <v>27</v>
      </c>
      <c r="D79" s="51" t="s">
        <v>169</v>
      </c>
      <c r="E79" s="52"/>
      <c r="F79" s="95">
        <v>1000</v>
      </c>
      <c r="G79" s="95">
        <v>4000</v>
      </c>
      <c r="H79" s="95">
        <v>0</v>
      </c>
      <c r="I79" s="95">
        <v>1000</v>
      </c>
      <c r="J79" s="219"/>
      <c r="K79" s="220">
        <f t="shared" si="7"/>
        <v>50000</v>
      </c>
      <c r="L79" s="220">
        <f t="shared" si="8"/>
        <v>400000</v>
      </c>
      <c r="M79" s="220">
        <f t="shared" si="9"/>
        <v>0</v>
      </c>
      <c r="N79" s="220">
        <f t="shared" si="10"/>
        <v>500000</v>
      </c>
      <c r="O79" s="221">
        <f t="shared" si="11"/>
        <v>950000</v>
      </c>
    </row>
    <row r="80" ht="41.25" customHeight="1" spans="1:15">
      <c r="A80" s="50">
        <v>10</v>
      </c>
      <c r="B80" s="51" t="s">
        <v>170</v>
      </c>
      <c r="C80" s="51" t="s">
        <v>27</v>
      </c>
      <c r="D80" s="51" t="s">
        <v>171</v>
      </c>
      <c r="E80" s="52"/>
      <c r="F80" s="95">
        <v>1000</v>
      </c>
      <c r="G80" s="95">
        <v>4000</v>
      </c>
      <c r="H80" s="95">
        <v>0</v>
      </c>
      <c r="I80" s="95">
        <v>1000</v>
      </c>
      <c r="J80" s="219"/>
      <c r="K80" s="220">
        <f t="shared" si="7"/>
        <v>50000</v>
      </c>
      <c r="L80" s="220">
        <f t="shared" si="8"/>
        <v>400000</v>
      </c>
      <c r="M80" s="220">
        <f t="shared" si="9"/>
        <v>0</v>
      </c>
      <c r="N80" s="220">
        <f t="shared" si="10"/>
        <v>500000</v>
      </c>
      <c r="O80" s="221">
        <f t="shared" si="11"/>
        <v>950000</v>
      </c>
    </row>
    <row r="81" ht="41.25" customHeight="1" spans="1:15">
      <c r="A81" s="50">
        <v>10</v>
      </c>
      <c r="B81" s="51" t="s">
        <v>172</v>
      </c>
      <c r="C81" s="51" t="s">
        <v>27</v>
      </c>
      <c r="D81" s="51" t="s">
        <v>173</v>
      </c>
      <c r="E81" s="52"/>
      <c r="F81" s="95">
        <v>1000</v>
      </c>
      <c r="G81" s="95">
        <v>3000</v>
      </c>
      <c r="H81" s="95">
        <v>0</v>
      </c>
      <c r="I81" s="95">
        <v>800</v>
      </c>
      <c r="J81" s="219"/>
      <c r="K81" s="220">
        <f t="shared" si="7"/>
        <v>50000</v>
      </c>
      <c r="L81" s="220">
        <f t="shared" si="8"/>
        <v>300000</v>
      </c>
      <c r="M81" s="220">
        <f t="shared" si="9"/>
        <v>0</v>
      </c>
      <c r="N81" s="220">
        <f t="shared" si="10"/>
        <v>400000</v>
      </c>
      <c r="O81" s="221">
        <f t="shared" si="11"/>
        <v>750000</v>
      </c>
    </row>
    <row r="82" ht="41.25" customHeight="1" spans="1:15">
      <c r="A82" s="50">
        <v>10</v>
      </c>
      <c r="B82" s="51" t="s">
        <v>174</v>
      </c>
      <c r="C82" s="51" t="s">
        <v>52</v>
      </c>
      <c r="D82" s="51" t="s">
        <v>175</v>
      </c>
      <c r="E82" s="52"/>
      <c r="F82" s="95">
        <v>1000</v>
      </c>
      <c r="G82" s="95">
        <v>4000</v>
      </c>
      <c r="H82" s="95">
        <v>0</v>
      </c>
      <c r="I82" s="95">
        <v>1000</v>
      </c>
      <c r="J82" s="219"/>
      <c r="K82" s="220">
        <f t="shared" si="7"/>
        <v>50000</v>
      </c>
      <c r="L82" s="220">
        <f t="shared" si="8"/>
        <v>400000</v>
      </c>
      <c r="M82" s="220">
        <f t="shared" si="9"/>
        <v>0</v>
      </c>
      <c r="N82" s="220">
        <f t="shared" si="10"/>
        <v>500000</v>
      </c>
      <c r="O82" s="221">
        <f t="shared" si="11"/>
        <v>950000</v>
      </c>
    </row>
    <row r="83" ht="41.25" customHeight="1" spans="1:15">
      <c r="A83" s="50">
        <v>10</v>
      </c>
      <c r="B83" s="51" t="s">
        <v>176</v>
      </c>
      <c r="C83" s="51" t="s">
        <v>52</v>
      </c>
      <c r="D83" s="51" t="s">
        <v>177</v>
      </c>
      <c r="E83" s="52"/>
      <c r="F83" s="95">
        <v>1000</v>
      </c>
      <c r="G83" s="95">
        <v>4000</v>
      </c>
      <c r="H83" s="95">
        <v>0</v>
      </c>
      <c r="I83" s="95">
        <v>1000</v>
      </c>
      <c r="J83" s="219"/>
      <c r="K83" s="220">
        <f t="shared" si="7"/>
        <v>50000</v>
      </c>
      <c r="L83" s="220">
        <f t="shared" si="8"/>
        <v>400000</v>
      </c>
      <c r="M83" s="220">
        <f t="shared" si="9"/>
        <v>0</v>
      </c>
      <c r="N83" s="220">
        <f t="shared" si="10"/>
        <v>500000</v>
      </c>
      <c r="O83" s="221">
        <f t="shared" si="11"/>
        <v>950000</v>
      </c>
    </row>
    <row r="84" ht="41.25" customHeight="1" spans="1:15">
      <c r="A84" s="50">
        <v>10</v>
      </c>
      <c r="B84" s="51" t="s">
        <v>178</v>
      </c>
      <c r="C84" s="51" t="s">
        <v>27</v>
      </c>
      <c r="D84" s="51" t="s">
        <v>179</v>
      </c>
      <c r="E84" s="52"/>
      <c r="F84" s="95">
        <v>1000</v>
      </c>
      <c r="G84" s="95">
        <v>2000</v>
      </c>
      <c r="H84" s="95">
        <v>1000</v>
      </c>
      <c r="I84" s="95">
        <v>1000</v>
      </c>
      <c r="J84" s="219"/>
      <c r="K84" s="220">
        <f t="shared" si="7"/>
        <v>50000</v>
      </c>
      <c r="L84" s="220">
        <f t="shared" si="8"/>
        <v>200000</v>
      </c>
      <c r="M84" s="220">
        <f t="shared" si="9"/>
        <v>200000</v>
      </c>
      <c r="N84" s="220">
        <f t="shared" si="10"/>
        <v>500000</v>
      </c>
      <c r="O84" s="221">
        <f t="shared" si="11"/>
        <v>950000</v>
      </c>
    </row>
    <row r="85" ht="41.25" customHeight="1" spans="1:15">
      <c r="A85" s="50">
        <v>11</v>
      </c>
      <c r="B85" s="51" t="s">
        <v>180</v>
      </c>
      <c r="C85" s="51" t="s">
        <v>22</v>
      </c>
      <c r="D85" s="51" t="s">
        <v>181</v>
      </c>
      <c r="E85" s="52"/>
      <c r="F85" s="95">
        <v>1000</v>
      </c>
      <c r="G85" s="95">
        <v>1500</v>
      </c>
      <c r="H85" s="95">
        <v>0</v>
      </c>
      <c r="I85" s="95">
        <v>600</v>
      </c>
      <c r="J85" s="219"/>
      <c r="K85" s="220">
        <f t="shared" si="7"/>
        <v>50000</v>
      </c>
      <c r="L85" s="220">
        <f t="shared" si="8"/>
        <v>150000</v>
      </c>
      <c r="M85" s="220">
        <f t="shared" si="9"/>
        <v>0</v>
      </c>
      <c r="N85" s="220">
        <f t="shared" si="10"/>
        <v>300000</v>
      </c>
      <c r="O85" s="221">
        <f t="shared" si="11"/>
        <v>500000</v>
      </c>
    </row>
    <row r="86" ht="41.25" customHeight="1" spans="1:15">
      <c r="A86" s="50">
        <v>11</v>
      </c>
      <c r="B86" s="51" t="s">
        <v>182</v>
      </c>
      <c r="C86" s="51" t="s">
        <v>22</v>
      </c>
      <c r="D86" s="51" t="s">
        <v>183</v>
      </c>
      <c r="E86" s="52"/>
      <c r="F86" s="95">
        <v>1000</v>
      </c>
      <c r="G86" s="95">
        <v>3000</v>
      </c>
      <c r="H86" s="95">
        <v>0</v>
      </c>
      <c r="I86" s="95">
        <v>800</v>
      </c>
      <c r="J86" s="219"/>
      <c r="K86" s="220">
        <f t="shared" si="7"/>
        <v>50000</v>
      </c>
      <c r="L86" s="220">
        <f t="shared" si="8"/>
        <v>300000</v>
      </c>
      <c r="M86" s="220">
        <f t="shared" si="9"/>
        <v>0</v>
      </c>
      <c r="N86" s="220">
        <f t="shared" si="10"/>
        <v>400000</v>
      </c>
      <c r="O86" s="221">
        <f t="shared" si="11"/>
        <v>750000</v>
      </c>
    </row>
    <row r="87" ht="41.25" customHeight="1" spans="1:15">
      <c r="A87" s="50">
        <v>11</v>
      </c>
      <c r="B87" s="51" t="s">
        <v>184</v>
      </c>
      <c r="C87" s="51" t="s">
        <v>22</v>
      </c>
      <c r="D87" s="51" t="s">
        <v>185</v>
      </c>
      <c r="E87" s="52"/>
      <c r="F87" s="95">
        <v>1000</v>
      </c>
      <c r="G87" s="95">
        <v>4000</v>
      </c>
      <c r="H87" s="95">
        <v>0</v>
      </c>
      <c r="I87" s="95">
        <v>1000</v>
      </c>
      <c r="J87" s="219"/>
      <c r="K87" s="220">
        <f t="shared" si="7"/>
        <v>50000</v>
      </c>
      <c r="L87" s="220">
        <f t="shared" si="8"/>
        <v>400000</v>
      </c>
      <c r="M87" s="220">
        <f t="shared" si="9"/>
        <v>0</v>
      </c>
      <c r="N87" s="220">
        <f t="shared" si="10"/>
        <v>500000</v>
      </c>
      <c r="O87" s="221">
        <f t="shared" si="11"/>
        <v>950000</v>
      </c>
    </row>
    <row r="88" ht="41.25" customHeight="1" spans="1:15">
      <c r="A88" s="50">
        <v>11</v>
      </c>
      <c r="B88" s="51" t="s">
        <v>186</v>
      </c>
      <c r="C88" s="51" t="s">
        <v>27</v>
      </c>
      <c r="D88" s="51" t="s">
        <v>187</v>
      </c>
      <c r="E88" s="52"/>
      <c r="F88" s="95">
        <v>1000</v>
      </c>
      <c r="G88" s="95">
        <v>3000</v>
      </c>
      <c r="H88" s="95">
        <v>0</v>
      </c>
      <c r="I88" s="95">
        <v>800</v>
      </c>
      <c r="J88" s="219"/>
      <c r="K88" s="220">
        <f t="shared" si="7"/>
        <v>50000</v>
      </c>
      <c r="L88" s="220">
        <f t="shared" si="8"/>
        <v>300000</v>
      </c>
      <c r="M88" s="220">
        <f t="shared" si="9"/>
        <v>0</v>
      </c>
      <c r="N88" s="220">
        <f t="shared" si="10"/>
        <v>400000</v>
      </c>
      <c r="O88" s="221">
        <f t="shared" si="11"/>
        <v>750000</v>
      </c>
    </row>
    <row r="89" ht="41.25" customHeight="1" spans="1:15">
      <c r="A89" s="50">
        <v>11</v>
      </c>
      <c r="B89" s="51" t="s">
        <v>188</v>
      </c>
      <c r="C89" s="51" t="s">
        <v>27</v>
      </c>
      <c r="D89" s="51" t="s">
        <v>189</v>
      </c>
      <c r="E89" s="52"/>
      <c r="F89" s="95">
        <v>1000</v>
      </c>
      <c r="G89" s="95">
        <v>3000</v>
      </c>
      <c r="H89" s="95">
        <v>0</v>
      </c>
      <c r="I89" s="95">
        <v>800</v>
      </c>
      <c r="J89" s="219"/>
      <c r="K89" s="220">
        <f t="shared" si="7"/>
        <v>50000</v>
      </c>
      <c r="L89" s="220">
        <f t="shared" si="8"/>
        <v>300000</v>
      </c>
      <c r="M89" s="220">
        <f t="shared" si="9"/>
        <v>0</v>
      </c>
      <c r="N89" s="220">
        <f t="shared" si="10"/>
        <v>400000</v>
      </c>
      <c r="O89" s="221">
        <f t="shared" si="11"/>
        <v>750000</v>
      </c>
    </row>
    <row r="90" ht="41.25" customHeight="1" spans="1:15">
      <c r="A90" s="50">
        <v>11</v>
      </c>
      <c r="B90" s="51" t="s">
        <v>190</v>
      </c>
      <c r="C90" s="51" t="s">
        <v>27</v>
      </c>
      <c r="D90" s="51" t="s">
        <v>191</v>
      </c>
      <c r="E90" s="52"/>
      <c r="F90" s="95">
        <v>1000</v>
      </c>
      <c r="G90" s="95">
        <v>4000</v>
      </c>
      <c r="H90" s="95">
        <v>0</v>
      </c>
      <c r="I90" s="95">
        <v>1000</v>
      </c>
      <c r="J90" s="219"/>
      <c r="K90" s="220">
        <f t="shared" si="7"/>
        <v>50000</v>
      </c>
      <c r="L90" s="220">
        <f t="shared" si="8"/>
        <v>400000</v>
      </c>
      <c r="M90" s="220">
        <f t="shared" si="9"/>
        <v>0</v>
      </c>
      <c r="N90" s="220">
        <f t="shared" si="10"/>
        <v>500000</v>
      </c>
      <c r="O90" s="221">
        <f t="shared" si="11"/>
        <v>950000</v>
      </c>
    </row>
    <row r="91" ht="41.25" customHeight="1" spans="1:15">
      <c r="A91" s="50">
        <v>11</v>
      </c>
      <c r="B91" s="51" t="s">
        <v>192</v>
      </c>
      <c r="C91" s="51" t="s">
        <v>27</v>
      </c>
      <c r="D91" s="51" t="s">
        <v>193</v>
      </c>
      <c r="E91" s="52"/>
      <c r="F91" s="95">
        <v>1000</v>
      </c>
      <c r="G91" s="95">
        <v>3000</v>
      </c>
      <c r="H91" s="95">
        <v>0</v>
      </c>
      <c r="I91" s="95">
        <v>800</v>
      </c>
      <c r="J91" s="219"/>
      <c r="K91" s="220">
        <f t="shared" si="7"/>
        <v>50000</v>
      </c>
      <c r="L91" s="220">
        <f t="shared" si="8"/>
        <v>300000</v>
      </c>
      <c r="M91" s="220">
        <f t="shared" si="9"/>
        <v>0</v>
      </c>
      <c r="N91" s="220">
        <f t="shared" si="10"/>
        <v>400000</v>
      </c>
      <c r="O91" s="221">
        <f t="shared" si="11"/>
        <v>750000</v>
      </c>
    </row>
    <row r="92" ht="41.25" customHeight="1" spans="1:15">
      <c r="A92" s="50">
        <v>11</v>
      </c>
      <c r="B92" s="51" t="s">
        <v>194</v>
      </c>
      <c r="C92" s="51" t="s">
        <v>27</v>
      </c>
      <c r="D92" s="51" t="s">
        <v>195</v>
      </c>
      <c r="E92" s="52"/>
      <c r="F92" s="95">
        <v>1000</v>
      </c>
      <c r="G92" s="95">
        <v>2000</v>
      </c>
      <c r="H92" s="95">
        <v>1000</v>
      </c>
      <c r="I92" s="95">
        <v>1000</v>
      </c>
      <c r="J92" s="219"/>
      <c r="K92" s="220">
        <f t="shared" si="7"/>
        <v>50000</v>
      </c>
      <c r="L92" s="220">
        <f t="shared" si="8"/>
        <v>200000</v>
      </c>
      <c r="M92" s="220">
        <f t="shared" si="9"/>
        <v>200000</v>
      </c>
      <c r="N92" s="220">
        <f t="shared" si="10"/>
        <v>500000</v>
      </c>
      <c r="O92" s="221">
        <f t="shared" si="11"/>
        <v>950000</v>
      </c>
    </row>
    <row r="93" ht="41.25" customHeight="1" spans="1:15">
      <c r="A93" s="50">
        <v>12</v>
      </c>
      <c r="B93" s="51" t="s">
        <v>196</v>
      </c>
      <c r="C93" s="51" t="s">
        <v>27</v>
      </c>
      <c r="D93" s="51" t="s">
        <v>197</v>
      </c>
      <c r="E93" s="52"/>
      <c r="F93" s="95">
        <v>1000</v>
      </c>
      <c r="G93" s="95">
        <v>3000</v>
      </c>
      <c r="H93" s="95">
        <v>0</v>
      </c>
      <c r="I93" s="95">
        <v>800</v>
      </c>
      <c r="J93" s="219"/>
      <c r="K93" s="220">
        <f t="shared" si="7"/>
        <v>50000</v>
      </c>
      <c r="L93" s="220">
        <f t="shared" si="8"/>
        <v>300000</v>
      </c>
      <c r="M93" s="220">
        <f t="shared" si="9"/>
        <v>0</v>
      </c>
      <c r="N93" s="220">
        <f t="shared" si="10"/>
        <v>400000</v>
      </c>
      <c r="O93" s="221">
        <f t="shared" si="11"/>
        <v>750000</v>
      </c>
    </row>
    <row r="94" ht="41.25" customHeight="1" spans="1:15">
      <c r="A94" s="50">
        <v>13</v>
      </c>
      <c r="B94" s="51" t="s">
        <v>198</v>
      </c>
      <c r="C94" s="51" t="s">
        <v>22</v>
      </c>
      <c r="D94" s="51" t="s">
        <v>199</v>
      </c>
      <c r="E94" s="52"/>
      <c r="F94" s="95">
        <v>1000</v>
      </c>
      <c r="G94" s="95">
        <v>3000</v>
      </c>
      <c r="H94" s="95">
        <v>0</v>
      </c>
      <c r="I94" s="95">
        <v>800</v>
      </c>
      <c r="J94" s="219"/>
      <c r="K94" s="220">
        <f t="shared" si="7"/>
        <v>50000</v>
      </c>
      <c r="L94" s="220">
        <f t="shared" si="8"/>
        <v>300000</v>
      </c>
      <c r="M94" s="220">
        <f t="shared" si="9"/>
        <v>0</v>
      </c>
      <c r="N94" s="220">
        <f t="shared" si="10"/>
        <v>400000</v>
      </c>
      <c r="O94" s="221">
        <f t="shared" si="11"/>
        <v>750000</v>
      </c>
    </row>
    <row r="95" ht="41.25" customHeight="1" spans="1:15">
      <c r="A95" s="50">
        <v>13</v>
      </c>
      <c r="B95" s="51" t="s">
        <v>200</v>
      </c>
      <c r="C95" s="51" t="s">
        <v>22</v>
      </c>
      <c r="D95" s="51" t="s">
        <v>201</v>
      </c>
      <c r="E95" s="52"/>
      <c r="F95" s="95">
        <v>1000</v>
      </c>
      <c r="G95" s="95">
        <v>3000</v>
      </c>
      <c r="H95" s="95">
        <v>0</v>
      </c>
      <c r="I95" s="95">
        <v>800</v>
      </c>
      <c r="J95" s="219"/>
      <c r="K95" s="220">
        <f t="shared" si="7"/>
        <v>50000</v>
      </c>
      <c r="L95" s="220">
        <f t="shared" si="8"/>
        <v>300000</v>
      </c>
      <c r="M95" s="220">
        <f t="shared" si="9"/>
        <v>0</v>
      </c>
      <c r="N95" s="220">
        <f t="shared" si="10"/>
        <v>400000</v>
      </c>
      <c r="O95" s="221">
        <f t="shared" si="11"/>
        <v>750000</v>
      </c>
    </row>
    <row r="96" ht="41.25" customHeight="1" spans="1:15">
      <c r="A96" s="50">
        <v>13</v>
      </c>
      <c r="B96" s="51" t="s">
        <v>202</v>
      </c>
      <c r="C96" s="51" t="s">
        <v>27</v>
      </c>
      <c r="D96" s="51" t="s">
        <v>203</v>
      </c>
      <c r="E96" s="52"/>
      <c r="F96" s="95">
        <v>1000</v>
      </c>
      <c r="G96" s="95">
        <v>4000</v>
      </c>
      <c r="H96" s="95">
        <v>0</v>
      </c>
      <c r="I96" s="95">
        <v>2000</v>
      </c>
      <c r="J96" s="219"/>
      <c r="K96" s="220">
        <f t="shared" si="7"/>
        <v>50000</v>
      </c>
      <c r="L96" s="220">
        <f t="shared" si="8"/>
        <v>400000</v>
      </c>
      <c r="M96" s="220">
        <f t="shared" si="9"/>
        <v>0</v>
      </c>
      <c r="N96" s="220">
        <f t="shared" si="10"/>
        <v>1000000</v>
      </c>
      <c r="O96" s="221">
        <f t="shared" si="11"/>
        <v>1450000</v>
      </c>
    </row>
    <row r="97" ht="41.25" customHeight="1" spans="1:15">
      <c r="A97" s="50">
        <v>13</v>
      </c>
      <c r="B97" s="51" t="s">
        <v>204</v>
      </c>
      <c r="C97" s="51" t="s">
        <v>27</v>
      </c>
      <c r="D97" s="51" t="s">
        <v>205</v>
      </c>
      <c r="E97" s="52"/>
      <c r="F97" s="95">
        <v>1000</v>
      </c>
      <c r="G97" s="95">
        <v>2000</v>
      </c>
      <c r="H97" s="95">
        <v>1000</v>
      </c>
      <c r="I97" s="95">
        <v>1000</v>
      </c>
      <c r="J97" s="219"/>
      <c r="K97" s="220">
        <f t="shared" si="7"/>
        <v>50000</v>
      </c>
      <c r="L97" s="220">
        <f t="shared" si="8"/>
        <v>200000</v>
      </c>
      <c r="M97" s="220">
        <f t="shared" si="9"/>
        <v>200000</v>
      </c>
      <c r="N97" s="220">
        <f t="shared" si="10"/>
        <v>500000</v>
      </c>
      <c r="O97" s="221">
        <f t="shared" si="11"/>
        <v>950000</v>
      </c>
    </row>
    <row r="98" ht="41.25" customHeight="1" spans="1:15">
      <c r="A98" s="50">
        <v>14</v>
      </c>
      <c r="B98" s="51" t="s">
        <v>206</v>
      </c>
      <c r="C98" s="51" t="s">
        <v>27</v>
      </c>
      <c r="D98" s="51" t="s">
        <v>207</v>
      </c>
      <c r="E98" s="52"/>
      <c r="F98" s="95">
        <v>1000</v>
      </c>
      <c r="G98" s="95">
        <v>2000</v>
      </c>
      <c r="H98" s="95">
        <v>1000</v>
      </c>
      <c r="I98" s="95">
        <v>1000</v>
      </c>
      <c r="J98" s="219"/>
      <c r="K98" s="220">
        <f t="shared" si="7"/>
        <v>50000</v>
      </c>
      <c r="L98" s="220">
        <f t="shared" si="8"/>
        <v>200000</v>
      </c>
      <c r="M98" s="220">
        <f t="shared" si="9"/>
        <v>200000</v>
      </c>
      <c r="N98" s="220">
        <f t="shared" si="10"/>
        <v>500000</v>
      </c>
      <c r="O98" s="221">
        <f t="shared" si="11"/>
        <v>950000</v>
      </c>
    </row>
    <row r="99" ht="41.25" customHeight="1" spans="1:15">
      <c r="A99" s="50">
        <v>14</v>
      </c>
      <c r="B99" s="51" t="s">
        <v>208</v>
      </c>
      <c r="C99" s="51" t="s">
        <v>27</v>
      </c>
      <c r="D99" s="51" t="s">
        <v>209</v>
      </c>
      <c r="E99" s="52"/>
      <c r="F99" s="95">
        <v>1000</v>
      </c>
      <c r="G99" s="95">
        <v>2000</v>
      </c>
      <c r="H99" s="95">
        <v>1000</v>
      </c>
      <c r="I99" s="95">
        <v>1000</v>
      </c>
      <c r="J99" s="219"/>
      <c r="K99" s="220">
        <f t="shared" si="7"/>
        <v>50000</v>
      </c>
      <c r="L99" s="220">
        <f t="shared" si="8"/>
        <v>200000</v>
      </c>
      <c r="M99" s="220">
        <f t="shared" si="9"/>
        <v>200000</v>
      </c>
      <c r="N99" s="220">
        <f t="shared" si="10"/>
        <v>500000</v>
      </c>
      <c r="O99" s="221">
        <f t="shared" si="11"/>
        <v>950000</v>
      </c>
    </row>
    <row r="100" ht="41.25" customHeight="1" spans="1:15">
      <c r="A100" s="50">
        <v>14</v>
      </c>
      <c r="B100" s="51" t="s">
        <v>210</v>
      </c>
      <c r="C100" s="51" t="s">
        <v>27</v>
      </c>
      <c r="D100" s="51" t="s">
        <v>211</v>
      </c>
      <c r="E100" s="52"/>
      <c r="F100" s="95">
        <v>1000</v>
      </c>
      <c r="G100" s="95">
        <v>2000</v>
      </c>
      <c r="H100" s="95">
        <v>1000</v>
      </c>
      <c r="I100" s="95">
        <v>1000</v>
      </c>
      <c r="J100" s="219"/>
      <c r="K100" s="220">
        <f t="shared" si="7"/>
        <v>50000</v>
      </c>
      <c r="L100" s="220">
        <f t="shared" si="8"/>
        <v>200000</v>
      </c>
      <c r="M100" s="220">
        <f t="shared" si="9"/>
        <v>200000</v>
      </c>
      <c r="N100" s="220">
        <f t="shared" si="10"/>
        <v>500000</v>
      </c>
      <c r="O100" s="221">
        <f t="shared" si="11"/>
        <v>950000</v>
      </c>
    </row>
    <row r="101" ht="41.25" customHeight="1" spans="1:15">
      <c r="A101" s="50">
        <v>15</v>
      </c>
      <c r="B101" s="51" t="s">
        <v>212</v>
      </c>
      <c r="C101" s="51" t="s">
        <v>22</v>
      </c>
      <c r="D101" s="51" t="s">
        <v>213</v>
      </c>
      <c r="E101" s="52"/>
      <c r="F101" s="95">
        <v>1000</v>
      </c>
      <c r="G101" s="95">
        <v>3000</v>
      </c>
      <c r="H101" s="95">
        <v>0</v>
      </c>
      <c r="I101" s="95">
        <v>800</v>
      </c>
      <c r="J101" s="219"/>
      <c r="K101" s="220">
        <f t="shared" si="7"/>
        <v>50000</v>
      </c>
      <c r="L101" s="220">
        <f t="shared" si="8"/>
        <v>300000</v>
      </c>
      <c r="M101" s="220">
        <f t="shared" si="9"/>
        <v>0</v>
      </c>
      <c r="N101" s="220">
        <f t="shared" si="10"/>
        <v>400000</v>
      </c>
      <c r="O101" s="221">
        <f t="shared" si="11"/>
        <v>750000</v>
      </c>
    </row>
    <row r="102" ht="41.25" customHeight="1" spans="1:15">
      <c r="A102" s="50">
        <v>15</v>
      </c>
      <c r="B102" s="51" t="s">
        <v>214</v>
      </c>
      <c r="C102" s="51" t="s">
        <v>22</v>
      </c>
      <c r="D102" s="51" t="s">
        <v>215</v>
      </c>
      <c r="E102" s="52"/>
      <c r="F102" s="95">
        <v>1000</v>
      </c>
      <c r="G102" s="95">
        <v>4000</v>
      </c>
      <c r="H102" s="95">
        <v>0</v>
      </c>
      <c r="I102" s="95">
        <v>1000</v>
      </c>
      <c r="J102" s="219"/>
      <c r="K102" s="220">
        <f t="shared" si="7"/>
        <v>50000</v>
      </c>
      <c r="L102" s="220">
        <f t="shared" si="8"/>
        <v>400000</v>
      </c>
      <c r="M102" s="220">
        <f t="shared" si="9"/>
        <v>0</v>
      </c>
      <c r="N102" s="220">
        <f t="shared" si="10"/>
        <v>500000</v>
      </c>
      <c r="O102" s="221">
        <f t="shared" si="11"/>
        <v>950000</v>
      </c>
    </row>
    <row r="103" ht="41.25" customHeight="1" spans="1:15">
      <c r="A103" s="50">
        <v>15</v>
      </c>
      <c r="B103" s="51" t="s">
        <v>216</v>
      </c>
      <c r="C103" s="51" t="s">
        <v>22</v>
      </c>
      <c r="D103" s="51" t="s">
        <v>217</v>
      </c>
      <c r="E103" s="52"/>
      <c r="F103" s="95">
        <v>2000</v>
      </c>
      <c r="G103" s="95">
        <v>2000</v>
      </c>
      <c r="H103" s="95">
        <v>0</v>
      </c>
      <c r="I103" s="95">
        <v>4000</v>
      </c>
      <c r="J103" s="219"/>
      <c r="K103" s="220">
        <f t="shared" si="7"/>
        <v>100000</v>
      </c>
      <c r="L103" s="220">
        <f t="shared" si="8"/>
        <v>200000</v>
      </c>
      <c r="M103" s="220">
        <f t="shared" si="9"/>
        <v>0</v>
      </c>
      <c r="N103" s="220">
        <f t="shared" si="10"/>
        <v>2000000</v>
      </c>
      <c r="O103" s="221">
        <f t="shared" si="11"/>
        <v>2300000</v>
      </c>
    </row>
    <row r="104" ht="41.25" customHeight="1" spans="1:15">
      <c r="A104" s="50">
        <v>15</v>
      </c>
      <c r="B104" s="51" t="s">
        <v>218</v>
      </c>
      <c r="C104" s="51" t="s">
        <v>27</v>
      </c>
      <c r="D104" s="51" t="s">
        <v>219</v>
      </c>
      <c r="E104" s="52"/>
      <c r="F104" s="95">
        <v>1000</v>
      </c>
      <c r="G104" s="95">
        <v>4000</v>
      </c>
      <c r="H104" s="95">
        <v>0</v>
      </c>
      <c r="I104" s="95">
        <v>1000</v>
      </c>
      <c r="J104" s="219"/>
      <c r="K104" s="220">
        <f t="shared" si="7"/>
        <v>50000</v>
      </c>
      <c r="L104" s="220">
        <f t="shared" si="8"/>
        <v>400000</v>
      </c>
      <c r="M104" s="220">
        <f t="shared" si="9"/>
        <v>0</v>
      </c>
      <c r="N104" s="220">
        <f t="shared" si="10"/>
        <v>500000</v>
      </c>
      <c r="O104" s="221">
        <f t="shared" si="11"/>
        <v>950000</v>
      </c>
    </row>
    <row r="105" ht="41.25" customHeight="1" spans="1:15">
      <c r="A105" s="50">
        <v>15</v>
      </c>
      <c r="B105" s="51" t="s">
        <v>220</v>
      </c>
      <c r="C105" s="51" t="s">
        <v>52</v>
      </c>
      <c r="D105" s="51" t="s">
        <v>221</v>
      </c>
      <c r="E105" s="52"/>
      <c r="F105" s="95">
        <v>1000</v>
      </c>
      <c r="G105" s="95">
        <v>4000</v>
      </c>
      <c r="H105" s="95">
        <v>0</v>
      </c>
      <c r="I105" s="95">
        <v>1000</v>
      </c>
      <c r="J105" s="219"/>
      <c r="K105" s="220">
        <f t="shared" si="7"/>
        <v>50000</v>
      </c>
      <c r="L105" s="220">
        <f t="shared" si="8"/>
        <v>400000</v>
      </c>
      <c r="M105" s="220">
        <f t="shared" si="9"/>
        <v>0</v>
      </c>
      <c r="N105" s="220">
        <f t="shared" si="10"/>
        <v>500000</v>
      </c>
      <c r="O105" s="221">
        <f t="shared" si="11"/>
        <v>950000</v>
      </c>
    </row>
    <row r="106" ht="41.25" customHeight="1" spans="1:15">
      <c r="A106" s="50">
        <v>16</v>
      </c>
      <c r="B106" s="51" t="s">
        <v>222</v>
      </c>
      <c r="C106" s="51" t="s">
        <v>22</v>
      </c>
      <c r="D106" s="51" t="s">
        <v>223</v>
      </c>
      <c r="E106" s="52"/>
      <c r="F106" s="95">
        <v>1000</v>
      </c>
      <c r="G106" s="95">
        <v>4000</v>
      </c>
      <c r="H106" s="95">
        <v>0</v>
      </c>
      <c r="I106" s="95">
        <v>1000</v>
      </c>
      <c r="J106" s="219"/>
      <c r="K106" s="220">
        <f t="shared" si="7"/>
        <v>50000</v>
      </c>
      <c r="L106" s="220">
        <f t="shared" si="8"/>
        <v>400000</v>
      </c>
      <c r="M106" s="220">
        <f t="shared" si="9"/>
        <v>0</v>
      </c>
      <c r="N106" s="220">
        <f t="shared" si="10"/>
        <v>500000</v>
      </c>
      <c r="O106" s="221">
        <f t="shared" si="11"/>
        <v>950000</v>
      </c>
    </row>
    <row r="107" ht="41.25" customHeight="1" spans="1:15">
      <c r="A107" s="50">
        <v>16</v>
      </c>
      <c r="B107" s="51" t="s">
        <v>224</v>
      </c>
      <c r="C107" s="51" t="s">
        <v>22</v>
      </c>
      <c r="D107" s="51" t="s">
        <v>225</v>
      </c>
      <c r="E107" s="52"/>
      <c r="F107" s="95">
        <v>1000</v>
      </c>
      <c r="G107" s="95">
        <v>4000</v>
      </c>
      <c r="H107" s="95">
        <v>0</v>
      </c>
      <c r="I107" s="95">
        <v>1000</v>
      </c>
      <c r="J107" s="219"/>
      <c r="K107" s="220">
        <f t="shared" si="7"/>
        <v>50000</v>
      </c>
      <c r="L107" s="220">
        <f t="shared" si="8"/>
        <v>400000</v>
      </c>
      <c r="M107" s="220">
        <f t="shared" si="9"/>
        <v>0</v>
      </c>
      <c r="N107" s="220">
        <f t="shared" si="10"/>
        <v>500000</v>
      </c>
      <c r="O107" s="221">
        <f t="shared" si="11"/>
        <v>950000</v>
      </c>
    </row>
    <row r="108" ht="41.25" customHeight="1" spans="1:15">
      <c r="A108" s="50">
        <v>16</v>
      </c>
      <c r="B108" s="51" t="s">
        <v>226</v>
      </c>
      <c r="C108" s="51" t="s">
        <v>27</v>
      </c>
      <c r="D108" s="51" t="s">
        <v>227</v>
      </c>
      <c r="E108" s="52"/>
      <c r="F108" s="95">
        <v>1000</v>
      </c>
      <c r="G108" s="95">
        <v>4000</v>
      </c>
      <c r="H108" s="95">
        <v>0</v>
      </c>
      <c r="I108" s="95">
        <v>1000</v>
      </c>
      <c r="J108" s="219"/>
      <c r="K108" s="220">
        <f t="shared" si="7"/>
        <v>50000</v>
      </c>
      <c r="L108" s="220">
        <f t="shared" si="8"/>
        <v>400000</v>
      </c>
      <c r="M108" s="220">
        <f t="shared" si="9"/>
        <v>0</v>
      </c>
      <c r="N108" s="220">
        <f t="shared" si="10"/>
        <v>500000</v>
      </c>
      <c r="O108" s="221">
        <f t="shared" si="11"/>
        <v>950000</v>
      </c>
    </row>
    <row r="109" ht="41.25" customHeight="1" spans="1:15">
      <c r="A109" s="50">
        <v>17</v>
      </c>
      <c r="B109" s="51" t="s">
        <v>228</v>
      </c>
      <c r="C109" s="51" t="s">
        <v>27</v>
      </c>
      <c r="D109" s="51" t="s">
        <v>229</v>
      </c>
      <c r="E109" s="52"/>
      <c r="F109" s="95">
        <v>1000</v>
      </c>
      <c r="G109" s="95">
        <v>4000</v>
      </c>
      <c r="H109" s="95">
        <v>0</v>
      </c>
      <c r="I109" s="95">
        <v>2000</v>
      </c>
      <c r="J109" s="219"/>
      <c r="K109" s="220">
        <f t="shared" si="7"/>
        <v>50000</v>
      </c>
      <c r="L109" s="220">
        <f t="shared" si="8"/>
        <v>400000</v>
      </c>
      <c r="M109" s="220">
        <f t="shared" si="9"/>
        <v>0</v>
      </c>
      <c r="N109" s="220">
        <f t="shared" si="10"/>
        <v>1000000</v>
      </c>
      <c r="O109" s="221">
        <f t="shared" si="11"/>
        <v>1450000</v>
      </c>
    </row>
    <row r="110" ht="41.25" customHeight="1" spans="1:15">
      <c r="A110" s="50">
        <v>17</v>
      </c>
      <c r="B110" s="51" t="s">
        <v>230</v>
      </c>
      <c r="C110" s="51" t="s">
        <v>52</v>
      </c>
      <c r="D110" s="51" t="s">
        <v>231</v>
      </c>
      <c r="E110" s="52"/>
      <c r="F110" s="95">
        <v>1000</v>
      </c>
      <c r="G110" s="95">
        <v>1500</v>
      </c>
      <c r="H110" s="95">
        <v>0</v>
      </c>
      <c r="I110" s="95">
        <v>600</v>
      </c>
      <c r="J110" s="219"/>
      <c r="K110" s="220">
        <f t="shared" si="7"/>
        <v>50000</v>
      </c>
      <c r="L110" s="220">
        <f t="shared" si="8"/>
        <v>150000</v>
      </c>
      <c r="M110" s="220">
        <f t="shared" si="9"/>
        <v>0</v>
      </c>
      <c r="N110" s="220">
        <f t="shared" si="10"/>
        <v>300000</v>
      </c>
      <c r="O110" s="221">
        <f t="shared" si="11"/>
        <v>500000</v>
      </c>
    </row>
    <row r="111" ht="41.25" customHeight="1" spans="1:15">
      <c r="A111" s="50">
        <v>17</v>
      </c>
      <c r="B111" s="51" t="s">
        <v>232</v>
      </c>
      <c r="C111" s="51" t="s">
        <v>27</v>
      </c>
      <c r="D111" s="51" t="s">
        <v>233</v>
      </c>
      <c r="E111" s="52"/>
      <c r="F111" s="95">
        <v>1000</v>
      </c>
      <c r="G111" s="95">
        <v>2000</v>
      </c>
      <c r="H111" s="95">
        <v>1000</v>
      </c>
      <c r="I111" s="95">
        <v>2000</v>
      </c>
      <c r="J111" s="219"/>
      <c r="K111" s="220">
        <f t="shared" si="7"/>
        <v>50000</v>
      </c>
      <c r="L111" s="220">
        <f t="shared" si="8"/>
        <v>200000</v>
      </c>
      <c r="M111" s="220">
        <f t="shared" si="9"/>
        <v>200000</v>
      </c>
      <c r="N111" s="220">
        <f t="shared" si="10"/>
        <v>1000000</v>
      </c>
      <c r="O111" s="221">
        <f t="shared" si="11"/>
        <v>1450000</v>
      </c>
    </row>
    <row r="112" ht="41.25" customHeight="1" spans="1:15">
      <c r="A112" s="50">
        <v>18</v>
      </c>
      <c r="B112" s="51" t="s">
        <v>234</v>
      </c>
      <c r="C112" s="51" t="s">
        <v>22</v>
      </c>
      <c r="D112" s="51" t="s">
        <v>235</v>
      </c>
      <c r="E112" s="52"/>
      <c r="F112" s="95">
        <v>1000</v>
      </c>
      <c r="G112" s="95">
        <v>3000</v>
      </c>
      <c r="H112" s="95">
        <v>0</v>
      </c>
      <c r="I112" s="95">
        <v>800</v>
      </c>
      <c r="J112" s="219"/>
      <c r="K112" s="220">
        <f t="shared" si="7"/>
        <v>50000</v>
      </c>
      <c r="L112" s="220">
        <f t="shared" si="8"/>
        <v>300000</v>
      </c>
      <c r="M112" s="220">
        <f t="shared" si="9"/>
        <v>0</v>
      </c>
      <c r="N112" s="220">
        <f t="shared" si="10"/>
        <v>400000</v>
      </c>
      <c r="O112" s="221">
        <f t="shared" si="11"/>
        <v>750000</v>
      </c>
    </row>
    <row r="113" ht="41.25" customHeight="1" spans="1:15">
      <c r="A113" s="50">
        <v>18</v>
      </c>
      <c r="B113" s="51" t="s">
        <v>236</v>
      </c>
      <c r="C113" s="51" t="s">
        <v>27</v>
      </c>
      <c r="D113" s="51" t="s">
        <v>237</v>
      </c>
      <c r="E113" s="52"/>
      <c r="F113" s="95">
        <v>1000</v>
      </c>
      <c r="G113" s="95">
        <v>4000</v>
      </c>
      <c r="H113" s="95">
        <v>0</v>
      </c>
      <c r="I113" s="95">
        <v>1000</v>
      </c>
      <c r="J113" s="219"/>
      <c r="K113" s="220">
        <f t="shared" si="7"/>
        <v>50000</v>
      </c>
      <c r="L113" s="220">
        <f t="shared" si="8"/>
        <v>400000</v>
      </c>
      <c r="M113" s="220">
        <f t="shared" si="9"/>
        <v>0</v>
      </c>
      <c r="N113" s="220">
        <f t="shared" si="10"/>
        <v>500000</v>
      </c>
      <c r="O113" s="221">
        <f t="shared" si="11"/>
        <v>950000</v>
      </c>
    </row>
    <row r="114" ht="41.25" customHeight="1" spans="1:15">
      <c r="A114" s="50">
        <v>18</v>
      </c>
      <c r="B114" s="51" t="s">
        <v>238</v>
      </c>
      <c r="C114" s="51" t="s">
        <v>27</v>
      </c>
      <c r="D114" s="51" t="s">
        <v>239</v>
      </c>
      <c r="E114" s="52"/>
      <c r="F114" s="95">
        <v>1000</v>
      </c>
      <c r="G114" s="95">
        <v>2000</v>
      </c>
      <c r="H114" s="95">
        <v>1000</v>
      </c>
      <c r="I114" s="95">
        <v>2000</v>
      </c>
      <c r="J114" s="219"/>
      <c r="K114" s="220">
        <f t="shared" si="7"/>
        <v>50000</v>
      </c>
      <c r="L114" s="220">
        <f t="shared" si="8"/>
        <v>200000</v>
      </c>
      <c r="M114" s="220">
        <f t="shared" si="9"/>
        <v>200000</v>
      </c>
      <c r="N114" s="220">
        <f t="shared" si="10"/>
        <v>1000000</v>
      </c>
      <c r="O114" s="221">
        <f t="shared" si="11"/>
        <v>1450000</v>
      </c>
    </row>
    <row r="115" ht="41.25" customHeight="1" spans="1:15">
      <c r="A115" s="50">
        <v>18</v>
      </c>
      <c r="B115" s="51" t="s">
        <v>240</v>
      </c>
      <c r="C115" s="51" t="s">
        <v>27</v>
      </c>
      <c r="D115" s="51" t="s">
        <v>241</v>
      </c>
      <c r="E115" s="52"/>
      <c r="F115" s="95">
        <v>1000</v>
      </c>
      <c r="G115" s="95">
        <v>4000</v>
      </c>
      <c r="H115" s="95">
        <v>0</v>
      </c>
      <c r="I115" s="95">
        <v>1000</v>
      </c>
      <c r="J115" s="219"/>
      <c r="K115" s="220">
        <f t="shared" si="7"/>
        <v>50000</v>
      </c>
      <c r="L115" s="220">
        <f t="shared" si="8"/>
        <v>400000</v>
      </c>
      <c r="M115" s="220">
        <f t="shared" si="9"/>
        <v>0</v>
      </c>
      <c r="N115" s="220">
        <f t="shared" si="10"/>
        <v>500000</v>
      </c>
      <c r="O115" s="221">
        <f t="shared" si="11"/>
        <v>950000</v>
      </c>
    </row>
    <row r="116" ht="41.25" customHeight="1" spans="1:15">
      <c r="A116" s="50">
        <v>18</v>
      </c>
      <c r="B116" s="51" t="s">
        <v>242</v>
      </c>
      <c r="C116" s="51" t="s">
        <v>27</v>
      </c>
      <c r="D116" s="51" t="s">
        <v>243</v>
      </c>
      <c r="E116" s="52"/>
      <c r="F116" s="95">
        <v>1000</v>
      </c>
      <c r="G116" s="95">
        <v>3000</v>
      </c>
      <c r="H116" s="95">
        <v>0</v>
      </c>
      <c r="I116" s="95">
        <v>800</v>
      </c>
      <c r="J116" s="219"/>
      <c r="K116" s="220">
        <f t="shared" si="7"/>
        <v>50000</v>
      </c>
      <c r="L116" s="220">
        <f t="shared" si="8"/>
        <v>300000</v>
      </c>
      <c r="M116" s="220">
        <f t="shared" si="9"/>
        <v>0</v>
      </c>
      <c r="N116" s="220">
        <f t="shared" si="10"/>
        <v>400000</v>
      </c>
      <c r="O116" s="221">
        <f t="shared" si="11"/>
        <v>750000</v>
      </c>
    </row>
    <row r="117" ht="41.25" customHeight="1" spans="1:15">
      <c r="A117" s="50">
        <v>18</v>
      </c>
      <c r="B117" s="51" t="s">
        <v>244</v>
      </c>
      <c r="C117" s="51" t="s">
        <v>27</v>
      </c>
      <c r="D117" s="51" t="s">
        <v>245</v>
      </c>
      <c r="E117" s="52"/>
      <c r="F117" s="95">
        <v>1000</v>
      </c>
      <c r="G117" s="95">
        <v>4000</v>
      </c>
      <c r="H117" s="95">
        <v>0</v>
      </c>
      <c r="I117" s="95">
        <v>1000</v>
      </c>
      <c r="J117" s="219"/>
      <c r="K117" s="220">
        <f t="shared" si="7"/>
        <v>50000</v>
      </c>
      <c r="L117" s="220">
        <f t="shared" si="8"/>
        <v>400000</v>
      </c>
      <c r="M117" s="220">
        <f t="shared" si="9"/>
        <v>0</v>
      </c>
      <c r="N117" s="220">
        <f t="shared" si="10"/>
        <v>500000</v>
      </c>
      <c r="O117" s="221">
        <f t="shared" si="11"/>
        <v>950000</v>
      </c>
    </row>
    <row r="118" ht="41.25" customHeight="1" spans="1:15">
      <c r="A118" s="50">
        <v>18</v>
      </c>
      <c r="B118" s="51" t="s">
        <v>246</v>
      </c>
      <c r="C118" s="51" t="s">
        <v>27</v>
      </c>
      <c r="D118" s="51" t="s">
        <v>247</v>
      </c>
      <c r="E118" s="52"/>
      <c r="F118" s="95">
        <v>1000</v>
      </c>
      <c r="G118" s="95">
        <v>2000</v>
      </c>
      <c r="H118" s="95">
        <v>1000</v>
      </c>
      <c r="I118" s="95">
        <v>1000</v>
      </c>
      <c r="J118" s="219"/>
      <c r="K118" s="220">
        <f t="shared" si="7"/>
        <v>50000</v>
      </c>
      <c r="L118" s="220">
        <f t="shared" si="8"/>
        <v>200000</v>
      </c>
      <c r="M118" s="220">
        <f t="shared" si="9"/>
        <v>200000</v>
      </c>
      <c r="N118" s="220">
        <f t="shared" si="10"/>
        <v>500000</v>
      </c>
      <c r="O118" s="221">
        <f t="shared" si="11"/>
        <v>950000</v>
      </c>
    </row>
    <row r="119" ht="41.25" customHeight="1" spans="1:15">
      <c r="A119" s="50">
        <v>18</v>
      </c>
      <c r="B119" s="51" t="s">
        <v>248</v>
      </c>
      <c r="C119" s="51" t="s">
        <v>27</v>
      </c>
      <c r="D119" s="51" t="s">
        <v>249</v>
      </c>
      <c r="E119" s="52"/>
      <c r="F119" s="95">
        <v>1000</v>
      </c>
      <c r="G119" s="95">
        <v>2000</v>
      </c>
      <c r="H119" s="95">
        <v>1000</v>
      </c>
      <c r="I119" s="95">
        <v>1000</v>
      </c>
      <c r="J119" s="219"/>
      <c r="K119" s="220">
        <f t="shared" si="7"/>
        <v>50000</v>
      </c>
      <c r="L119" s="220">
        <f t="shared" si="8"/>
        <v>200000</v>
      </c>
      <c r="M119" s="220">
        <f t="shared" si="9"/>
        <v>200000</v>
      </c>
      <c r="N119" s="220">
        <f t="shared" si="10"/>
        <v>500000</v>
      </c>
      <c r="O119" s="221">
        <f t="shared" si="11"/>
        <v>950000</v>
      </c>
    </row>
    <row r="120" ht="41.25" customHeight="1" spans="1:15">
      <c r="A120" s="50">
        <v>18</v>
      </c>
      <c r="B120" s="51" t="s">
        <v>250</v>
      </c>
      <c r="C120" s="51" t="s">
        <v>27</v>
      </c>
      <c r="D120" s="51" t="s">
        <v>251</v>
      </c>
      <c r="E120" s="52"/>
      <c r="F120" s="95">
        <v>1000</v>
      </c>
      <c r="G120" s="95">
        <v>2000</v>
      </c>
      <c r="H120" s="95">
        <v>1000</v>
      </c>
      <c r="I120" s="95">
        <v>1000</v>
      </c>
      <c r="J120" s="219"/>
      <c r="K120" s="220">
        <f t="shared" si="7"/>
        <v>50000</v>
      </c>
      <c r="L120" s="220">
        <f t="shared" si="8"/>
        <v>200000</v>
      </c>
      <c r="M120" s="220">
        <f t="shared" si="9"/>
        <v>200000</v>
      </c>
      <c r="N120" s="220">
        <f t="shared" si="10"/>
        <v>500000</v>
      </c>
      <c r="O120" s="221">
        <f t="shared" si="11"/>
        <v>950000</v>
      </c>
    </row>
    <row r="121" ht="41.25" customHeight="1" spans="1:15">
      <c r="A121" s="50">
        <v>18</v>
      </c>
      <c r="B121" s="51" t="s">
        <v>252</v>
      </c>
      <c r="C121" s="51" t="s">
        <v>27</v>
      </c>
      <c r="D121" s="51" t="s">
        <v>253</v>
      </c>
      <c r="E121" s="52"/>
      <c r="F121" s="95">
        <v>1000</v>
      </c>
      <c r="G121" s="95">
        <v>4000</v>
      </c>
      <c r="H121" s="95">
        <v>0</v>
      </c>
      <c r="I121" s="95">
        <v>1000</v>
      </c>
      <c r="J121" s="219"/>
      <c r="K121" s="220">
        <f t="shared" si="7"/>
        <v>50000</v>
      </c>
      <c r="L121" s="220">
        <f t="shared" si="8"/>
        <v>400000</v>
      </c>
      <c r="M121" s="220">
        <f t="shared" si="9"/>
        <v>0</v>
      </c>
      <c r="N121" s="220">
        <f t="shared" si="10"/>
        <v>500000</v>
      </c>
      <c r="O121" s="221">
        <f t="shared" si="11"/>
        <v>950000</v>
      </c>
    </row>
    <row r="122" ht="41.25" customHeight="1" spans="1:15">
      <c r="A122" s="50">
        <v>19</v>
      </c>
      <c r="B122" s="51" t="s">
        <v>254</v>
      </c>
      <c r="C122" s="51" t="s">
        <v>22</v>
      </c>
      <c r="D122" s="51" t="s">
        <v>255</v>
      </c>
      <c r="E122" s="52"/>
      <c r="F122" s="95">
        <v>1000</v>
      </c>
      <c r="G122" s="95">
        <v>4000</v>
      </c>
      <c r="H122" s="95">
        <v>0</v>
      </c>
      <c r="I122" s="95">
        <v>1000</v>
      </c>
      <c r="J122" s="219"/>
      <c r="K122" s="220">
        <f t="shared" si="7"/>
        <v>50000</v>
      </c>
      <c r="L122" s="220">
        <f t="shared" si="8"/>
        <v>400000</v>
      </c>
      <c r="M122" s="220">
        <f t="shared" si="9"/>
        <v>0</v>
      </c>
      <c r="N122" s="220">
        <f t="shared" si="10"/>
        <v>500000</v>
      </c>
      <c r="O122" s="221">
        <f t="shared" si="11"/>
        <v>950000</v>
      </c>
    </row>
    <row r="123" ht="41.25" customHeight="1" spans="1:15">
      <c r="A123" s="50">
        <v>19</v>
      </c>
      <c r="B123" s="51" t="s">
        <v>256</v>
      </c>
      <c r="C123" s="51" t="s">
        <v>22</v>
      </c>
      <c r="D123" s="51" t="s">
        <v>257</v>
      </c>
      <c r="E123" s="52"/>
      <c r="F123" s="95">
        <v>1000</v>
      </c>
      <c r="G123" s="95">
        <v>3000</v>
      </c>
      <c r="H123" s="95">
        <v>0</v>
      </c>
      <c r="I123" s="95">
        <v>800</v>
      </c>
      <c r="J123" s="219"/>
      <c r="K123" s="220">
        <f t="shared" si="7"/>
        <v>50000</v>
      </c>
      <c r="L123" s="220">
        <f t="shared" si="8"/>
        <v>300000</v>
      </c>
      <c r="M123" s="220">
        <f t="shared" si="9"/>
        <v>0</v>
      </c>
      <c r="N123" s="220">
        <f t="shared" si="10"/>
        <v>400000</v>
      </c>
      <c r="O123" s="221">
        <f t="shared" si="11"/>
        <v>750000</v>
      </c>
    </row>
    <row r="124" ht="41.25" customHeight="1" spans="1:15">
      <c r="A124" s="50">
        <v>19</v>
      </c>
      <c r="B124" s="51" t="s">
        <v>258</v>
      </c>
      <c r="C124" s="51" t="s">
        <v>27</v>
      </c>
      <c r="D124" s="51" t="s">
        <v>259</v>
      </c>
      <c r="E124" s="52"/>
      <c r="F124" s="95">
        <v>1000</v>
      </c>
      <c r="G124" s="95">
        <v>2000</v>
      </c>
      <c r="H124" s="95">
        <v>1000</v>
      </c>
      <c r="I124" s="95">
        <v>1600</v>
      </c>
      <c r="J124" s="219"/>
      <c r="K124" s="220">
        <f t="shared" si="7"/>
        <v>50000</v>
      </c>
      <c r="L124" s="220">
        <f t="shared" si="8"/>
        <v>200000</v>
      </c>
      <c r="M124" s="220">
        <f t="shared" si="9"/>
        <v>200000</v>
      </c>
      <c r="N124" s="220">
        <f t="shared" si="10"/>
        <v>800000</v>
      </c>
      <c r="O124" s="221">
        <f t="shared" si="11"/>
        <v>1250000</v>
      </c>
    </row>
    <row r="125" ht="41.25" customHeight="1" spans="1:15">
      <c r="A125" s="50">
        <v>19</v>
      </c>
      <c r="B125" s="51" t="s">
        <v>260</v>
      </c>
      <c r="C125" s="51" t="s">
        <v>27</v>
      </c>
      <c r="D125" s="51" t="s">
        <v>261</v>
      </c>
      <c r="E125" s="52"/>
      <c r="F125" s="95">
        <v>1000</v>
      </c>
      <c r="G125" s="95">
        <v>3000</v>
      </c>
      <c r="H125" s="95">
        <v>0</v>
      </c>
      <c r="I125" s="95">
        <v>800</v>
      </c>
      <c r="J125" s="219"/>
      <c r="K125" s="220">
        <f t="shared" si="7"/>
        <v>50000</v>
      </c>
      <c r="L125" s="220">
        <f t="shared" si="8"/>
        <v>300000</v>
      </c>
      <c r="M125" s="220">
        <f t="shared" si="9"/>
        <v>0</v>
      </c>
      <c r="N125" s="220">
        <f t="shared" si="10"/>
        <v>400000</v>
      </c>
      <c r="O125" s="221">
        <f t="shared" si="11"/>
        <v>750000</v>
      </c>
    </row>
    <row r="126" ht="41.25" customHeight="1" spans="1:15">
      <c r="A126" s="50">
        <v>19</v>
      </c>
      <c r="B126" s="51" t="s">
        <v>262</v>
      </c>
      <c r="C126" s="51" t="s">
        <v>27</v>
      </c>
      <c r="D126" s="51" t="s">
        <v>263</v>
      </c>
      <c r="E126" s="52"/>
      <c r="F126" s="95">
        <v>1000</v>
      </c>
      <c r="G126" s="95">
        <v>1500</v>
      </c>
      <c r="H126" s="95">
        <v>0</v>
      </c>
      <c r="I126" s="95">
        <v>600</v>
      </c>
      <c r="J126" s="219"/>
      <c r="K126" s="220">
        <f t="shared" si="7"/>
        <v>50000</v>
      </c>
      <c r="L126" s="220">
        <f t="shared" si="8"/>
        <v>150000</v>
      </c>
      <c r="M126" s="220">
        <f t="shared" si="9"/>
        <v>0</v>
      </c>
      <c r="N126" s="220">
        <f t="shared" si="10"/>
        <v>300000</v>
      </c>
      <c r="O126" s="221">
        <f t="shared" si="11"/>
        <v>500000</v>
      </c>
    </row>
    <row r="127" ht="41.25" customHeight="1" spans="1:15">
      <c r="A127" s="50">
        <v>19</v>
      </c>
      <c r="B127" s="51" t="s">
        <v>264</v>
      </c>
      <c r="C127" s="51" t="s">
        <v>27</v>
      </c>
      <c r="D127" s="51" t="s">
        <v>265</v>
      </c>
      <c r="E127" s="52"/>
      <c r="F127" s="95">
        <v>1000</v>
      </c>
      <c r="G127" s="95">
        <v>1500</v>
      </c>
      <c r="H127" s="95">
        <v>0</v>
      </c>
      <c r="I127" s="95">
        <v>200</v>
      </c>
      <c r="J127" s="219"/>
      <c r="K127" s="220">
        <f t="shared" si="7"/>
        <v>50000</v>
      </c>
      <c r="L127" s="220">
        <f t="shared" si="8"/>
        <v>150000</v>
      </c>
      <c r="M127" s="220">
        <f t="shared" si="9"/>
        <v>0</v>
      </c>
      <c r="N127" s="220">
        <f t="shared" si="10"/>
        <v>100000</v>
      </c>
      <c r="O127" s="221">
        <f t="shared" si="11"/>
        <v>300000</v>
      </c>
    </row>
    <row r="128" ht="41.25" customHeight="1" spans="1:15">
      <c r="A128" s="50">
        <v>19</v>
      </c>
      <c r="B128" s="51" t="s">
        <v>266</v>
      </c>
      <c r="C128" s="51" t="s">
        <v>27</v>
      </c>
      <c r="D128" s="51" t="s">
        <v>267</v>
      </c>
      <c r="E128" s="52"/>
      <c r="F128" s="95">
        <v>1000</v>
      </c>
      <c r="G128" s="95">
        <v>4000</v>
      </c>
      <c r="H128" s="95">
        <v>0</v>
      </c>
      <c r="I128" s="95">
        <v>2000</v>
      </c>
      <c r="J128" s="219"/>
      <c r="K128" s="220">
        <f t="shared" si="7"/>
        <v>50000</v>
      </c>
      <c r="L128" s="220">
        <f t="shared" si="8"/>
        <v>400000</v>
      </c>
      <c r="M128" s="220">
        <f t="shared" si="9"/>
        <v>0</v>
      </c>
      <c r="N128" s="220">
        <f t="shared" si="10"/>
        <v>1000000</v>
      </c>
      <c r="O128" s="221">
        <f t="shared" si="11"/>
        <v>1450000</v>
      </c>
    </row>
    <row r="129" ht="41.25" customHeight="1" spans="1:15">
      <c r="A129" s="50">
        <v>19</v>
      </c>
      <c r="B129" s="51" t="s">
        <v>268</v>
      </c>
      <c r="C129" s="51" t="s">
        <v>27</v>
      </c>
      <c r="D129" s="51" t="s">
        <v>269</v>
      </c>
      <c r="E129" s="52"/>
      <c r="F129" s="95">
        <v>1000</v>
      </c>
      <c r="G129" s="95">
        <v>4000</v>
      </c>
      <c r="H129" s="95">
        <v>0</v>
      </c>
      <c r="I129" s="95">
        <v>1600</v>
      </c>
      <c r="J129" s="219"/>
      <c r="K129" s="220">
        <f t="shared" si="7"/>
        <v>50000</v>
      </c>
      <c r="L129" s="220">
        <f t="shared" si="8"/>
        <v>400000</v>
      </c>
      <c r="M129" s="220">
        <f t="shared" si="9"/>
        <v>0</v>
      </c>
      <c r="N129" s="220">
        <f t="shared" si="10"/>
        <v>800000</v>
      </c>
      <c r="O129" s="221">
        <f t="shared" si="11"/>
        <v>1250000</v>
      </c>
    </row>
    <row r="130" ht="41.25" customHeight="1" spans="1:15">
      <c r="A130" s="50">
        <v>19</v>
      </c>
      <c r="B130" s="51" t="s">
        <v>270</v>
      </c>
      <c r="C130" s="51" t="s">
        <v>27</v>
      </c>
      <c r="D130" s="51" t="s">
        <v>271</v>
      </c>
      <c r="E130" s="52"/>
      <c r="F130" s="95">
        <v>1000</v>
      </c>
      <c r="G130" s="95">
        <v>4000</v>
      </c>
      <c r="H130" s="95">
        <v>0</v>
      </c>
      <c r="I130" s="95">
        <v>1000</v>
      </c>
      <c r="J130" s="219"/>
      <c r="K130" s="220">
        <f t="shared" si="7"/>
        <v>50000</v>
      </c>
      <c r="L130" s="220">
        <f t="shared" si="8"/>
        <v>400000</v>
      </c>
      <c r="M130" s="220">
        <f t="shared" si="9"/>
        <v>0</v>
      </c>
      <c r="N130" s="220">
        <f t="shared" si="10"/>
        <v>500000</v>
      </c>
      <c r="O130" s="221">
        <f t="shared" si="11"/>
        <v>950000</v>
      </c>
    </row>
    <row r="131" ht="41.25" customHeight="1" spans="1:15">
      <c r="A131" s="50">
        <v>19</v>
      </c>
      <c r="B131" s="51" t="s">
        <v>272</v>
      </c>
      <c r="C131" s="51" t="s">
        <v>52</v>
      </c>
      <c r="D131" s="51" t="s">
        <v>273</v>
      </c>
      <c r="E131" s="52"/>
      <c r="F131" s="95">
        <v>1000</v>
      </c>
      <c r="G131" s="95">
        <v>4000</v>
      </c>
      <c r="H131" s="95">
        <v>0</v>
      </c>
      <c r="I131" s="95">
        <v>1600</v>
      </c>
      <c r="J131" s="219"/>
      <c r="K131" s="220">
        <f t="shared" si="7"/>
        <v>50000</v>
      </c>
      <c r="L131" s="220">
        <f t="shared" si="8"/>
        <v>400000</v>
      </c>
      <c r="M131" s="220">
        <f t="shared" si="9"/>
        <v>0</v>
      </c>
      <c r="N131" s="220">
        <f t="shared" si="10"/>
        <v>800000</v>
      </c>
      <c r="O131" s="221">
        <f t="shared" si="11"/>
        <v>1250000</v>
      </c>
    </row>
    <row r="132" ht="41.25" customHeight="1" spans="1:15">
      <c r="A132" s="50">
        <v>19</v>
      </c>
      <c r="B132" s="51" t="s">
        <v>274</v>
      </c>
      <c r="C132" s="51" t="s">
        <v>52</v>
      </c>
      <c r="D132" s="51" t="s">
        <v>275</v>
      </c>
      <c r="E132" s="52"/>
      <c r="F132" s="95">
        <v>1000</v>
      </c>
      <c r="G132" s="95">
        <v>4000</v>
      </c>
      <c r="H132" s="95">
        <v>0</v>
      </c>
      <c r="I132" s="95">
        <v>2000</v>
      </c>
      <c r="J132" s="219"/>
      <c r="K132" s="220">
        <f t="shared" si="7"/>
        <v>50000</v>
      </c>
      <c r="L132" s="220">
        <f t="shared" si="8"/>
        <v>400000</v>
      </c>
      <c r="M132" s="220">
        <f t="shared" si="9"/>
        <v>0</v>
      </c>
      <c r="N132" s="220">
        <f t="shared" si="10"/>
        <v>1000000</v>
      </c>
      <c r="O132" s="221">
        <f t="shared" si="11"/>
        <v>1450000</v>
      </c>
    </row>
    <row r="133" ht="41.25" customHeight="1" spans="1:15">
      <c r="A133" s="50">
        <v>19</v>
      </c>
      <c r="B133" s="51" t="s">
        <v>276</v>
      </c>
      <c r="C133" s="51" t="s">
        <v>52</v>
      </c>
      <c r="D133" s="51" t="s">
        <v>277</v>
      </c>
      <c r="E133" s="52"/>
      <c r="F133" s="95">
        <v>1000</v>
      </c>
      <c r="G133" s="95">
        <v>4000</v>
      </c>
      <c r="H133" s="95">
        <v>0</v>
      </c>
      <c r="I133" s="95">
        <v>2000</v>
      </c>
      <c r="J133" s="219"/>
      <c r="K133" s="220">
        <f t="shared" si="7"/>
        <v>50000</v>
      </c>
      <c r="L133" s="220">
        <f t="shared" si="8"/>
        <v>400000</v>
      </c>
      <c r="M133" s="220">
        <f t="shared" si="9"/>
        <v>0</v>
      </c>
      <c r="N133" s="220">
        <f t="shared" si="10"/>
        <v>1000000</v>
      </c>
      <c r="O133" s="221">
        <f t="shared" si="11"/>
        <v>1450000</v>
      </c>
    </row>
    <row r="134" ht="41.25" customHeight="1" spans="1:15">
      <c r="A134" s="50">
        <v>19</v>
      </c>
      <c r="B134" s="51" t="s">
        <v>278</v>
      </c>
      <c r="C134" s="51" t="s">
        <v>52</v>
      </c>
      <c r="D134" s="51" t="s">
        <v>279</v>
      </c>
      <c r="E134" s="52"/>
      <c r="F134" s="95">
        <v>1000</v>
      </c>
      <c r="G134" s="95">
        <v>4000</v>
      </c>
      <c r="H134" s="95">
        <v>0</v>
      </c>
      <c r="I134" s="95">
        <v>1600</v>
      </c>
      <c r="J134" s="219"/>
      <c r="K134" s="220">
        <f t="shared" si="7"/>
        <v>50000</v>
      </c>
      <c r="L134" s="220">
        <f t="shared" si="8"/>
        <v>400000</v>
      </c>
      <c r="M134" s="220">
        <f t="shared" si="9"/>
        <v>0</v>
      </c>
      <c r="N134" s="220">
        <f t="shared" si="10"/>
        <v>800000</v>
      </c>
      <c r="O134" s="221">
        <f t="shared" si="11"/>
        <v>1250000</v>
      </c>
    </row>
    <row r="135" ht="41.25" customHeight="1" spans="1:15">
      <c r="A135" s="50">
        <v>19</v>
      </c>
      <c r="B135" s="51" t="s">
        <v>280</v>
      </c>
      <c r="C135" s="51" t="s">
        <v>27</v>
      </c>
      <c r="D135" s="51" t="s">
        <v>281</v>
      </c>
      <c r="E135" s="52"/>
      <c r="F135" s="95">
        <v>1000</v>
      </c>
      <c r="G135" s="95">
        <v>2000</v>
      </c>
      <c r="H135" s="95">
        <v>1000</v>
      </c>
      <c r="I135" s="95">
        <v>2000</v>
      </c>
      <c r="J135" s="219"/>
      <c r="K135" s="220">
        <f t="shared" si="7"/>
        <v>50000</v>
      </c>
      <c r="L135" s="220">
        <f t="shared" si="8"/>
        <v>200000</v>
      </c>
      <c r="M135" s="220">
        <f t="shared" si="9"/>
        <v>200000</v>
      </c>
      <c r="N135" s="220">
        <f t="shared" si="10"/>
        <v>1000000</v>
      </c>
      <c r="O135" s="221">
        <f t="shared" si="11"/>
        <v>1450000</v>
      </c>
    </row>
    <row r="136" ht="41.25" customHeight="1" spans="1:15">
      <c r="A136" s="50">
        <v>20</v>
      </c>
      <c r="B136" s="51" t="s">
        <v>282</v>
      </c>
      <c r="C136" s="51" t="s">
        <v>27</v>
      </c>
      <c r="D136" s="51" t="s">
        <v>283</v>
      </c>
      <c r="E136" s="52"/>
      <c r="F136" s="95">
        <v>1000</v>
      </c>
      <c r="G136" s="95">
        <v>1000</v>
      </c>
      <c r="H136" s="95">
        <v>0</v>
      </c>
      <c r="I136" s="95">
        <v>200</v>
      </c>
      <c r="J136" s="219"/>
      <c r="K136" s="220">
        <f t="shared" ref="K136:K199" si="12">F136*50</f>
        <v>50000</v>
      </c>
      <c r="L136" s="220">
        <f t="shared" ref="L136:L199" si="13">G136*100</f>
        <v>100000</v>
      </c>
      <c r="M136" s="220">
        <f t="shared" ref="M136:M199" si="14">H136*200</f>
        <v>0</v>
      </c>
      <c r="N136" s="220">
        <f t="shared" ref="N136:N199" si="15">I136*500</f>
        <v>100000</v>
      </c>
      <c r="O136" s="221">
        <f t="shared" ref="O136:O199" si="16">SUM(K136:N136)</f>
        <v>250000</v>
      </c>
    </row>
    <row r="137" ht="41.25" customHeight="1" spans="1:15">
      <c r="A137" s="50">
        <v>20</v>
      </c>
      <c r="B137" s="51" t="s">
        <v>284</v>
      </c>
      <c r="C137" s="51" t="s">
        <v>27</v>
      </c>
      <c r="D137" s="51" t="s">
        <v>285</v>
      </c>
      <c r="E137" s="52"/>
      <c r="F137" s="95">
        <v>1000</v>
      </c>
      <c r="G137" s="95">
        <v>3000</v>
      </c>
      <c r="H137" s="95">
        <v>0</v>
      </c>
      <c r="I137" s="95">
        <v>800</v>
      </c>
      <c r="J137" s="219"/>
      <c r="K137" s="220">
        <f t="shared" si="12"/>
        <v>50000</v>
      </c>
      <c r="L137" s="220">
        <f t="shared" si="13"/>
        <v>300000</v>
      </c>
      <c r="M137" s="220">
        <f t="shared" si="14"/>
        <v>0</v>
      </c>
      <c r="N137" s="220">
        <f t="shared" si="15"/>
        <v>400000</v>
      </c>
      <c r="O137" s="221">
        <f t="shared" si="16"/>
        <v>750000</v>
      </c>
    </row>
    <row r="138" ht="41.25" customHeight="1" spans="1:15">
      <c r="A138" s="50">
        <v>20</v>
      </c>
      <c r="B138" s="51" t="s">
        <v>286</v>
      </c>
      <c r="C138" s="51" t="s">
        <v>27</v>
      </c>
      <c r="D138" s="51" t="s">
        <v>287</v>
      </c>
      <c r="E138" s="52"/>
      <c r="F138" s="95">
        <v>1000</v>
      </c>
      <c r="G138" s="95">
        <v>3000</v>
      </c>
      <c r="H138" s="95">
        <v>0</v>
      </c>
      <c r="I138" s="95">
        <v>800</v>
      </c>
      <c r="J138" s="219"/>
      <c r="K138" s="220">
        <f t="shared" si="12"/>
        <v>50000</v>
      </c>
      <c r="L138" s="220">
        <f t="shared" si="13"/>
        <v>300000</v>
      </c>
      <c r="M138" s="220">
        <f t="shared" si="14"/>
        <v>0</v>
      </c>
      <c r="N138" s="220">
        <f t="shared" si="15"/>
        <v>400000</v>
      </c>
      <c r="O138" s="221">
        <f t="shared" si="16"/>
        <v>750000</v>
      </c>
    </row>
    <row r="139" ht="41.25" customHeight="1" spans="1:15">
      <c r="A139" s="50">
        <v>20</v>
      </c>
      <c r="B139" s="51" t="s">
        <v>288</v>
      </c>
      <c r="C139" s="51" t="s">
        <v>27</v>
      </c>
      <c r="D139" s="51" t="s">
        <v>289</v>
      </c>
      <c r="E139" s="52"/>
      <c r="F139" s="95">
        <v>1000</v>
      </c>
      <c r="G139" s="95">
        <v>3000</v>
      </c>
      <c r="H139" s="95">
        <v>0</v>
      </c>
      <c r="I139" s="95">
        <v>800</v>
      </c>
      <c r="J139" s="219"/>
      <c r="K139" s="220">
        <f t="shared" si="12"/>
        <v>50000</v>
      </c>
      <c r="L139" s="220">
        <f t="shared" si="13"/>
        <v>300000</v>
      </c>
      <c r="M139" s="220">
        <f t="shared" si="14"/>
        <v>0</v>
      </c>
      <c r="N139" s="220">
        <f t="shared" si="15"/>
        <v>400000</v>
      </c>
      <c r="O139" s="221">
        <f t="shared" si="16"/>
        <v>750000</v>
      </c>
    </row>
    <row r="140" ht="41.25" customHeight="1" spans="1:15">
      <c r="A140" s="50">
        <v>20</v>
      </c>
      <c r="B140" s="51" t="s">
        <v>290</v>
      </c>
      <c r="C140" s="51" t="s">
        <v>27</v>
      </c>
      <c r="D140" s="51" t="s">
        <v>291</v>
      </c>
      <c r="E140" s="52"/>
      <c r="F140" s="95">
        <v>1000</v>
      </c>
      <c r="G140" s="95">
        <v>4000</v>
      </c>
      <c r="H140" s="95">
        <v>0</v>
      </c>
      <c r="I140" s="95">
        <v>1000</v>
      </c>
      <c r="J140" s="219"/>
      <c r="K140" s="220">
        <f t="shared" si="12"/>
        <v>50000</v>
      </c>
      <c r="L140" s="220">
        <f t="shared" si="13"/>
        <v>400000</v>
      </c>
      <c r="M140" s="220">
        <f t="shared" si="14"/>
        <v>0</v>
      </c>
      <c r="N140" s="220">
        <f t="shared" si="15"/>
        <v>500000</v>
      </c>
      <c r="O140" s="221">
        <f t="shared" si="16"/>
        <v>950000</v>
      </c>
    </row>
    <row r="141" ht="41.25" customHeight="1" spans="1:15">
      <c r="A141" s="50">
        <v>21</v>
      </c>
      <c r="B141" s="51" t="s">
        <v>292</v>
      </c>
      <c r="C141" s="51" t="s">
        <v>27</v>
      </c>
      <c r="D141" s="51" t="s">
        <v>293</v>
      </c>
      <c r="E141" s="52"/>
      <c r="F141" s="95">
        <v>1000</v>
      </c>
      <c r="G141" s="95">
        <v>4000</v>
      </c>
      <c r="H141" s="95">
        <v>0</v>
      </c>
      <c r="I141" s="95">
        <v>1000</v>
      </c>
      <c r="J141" s="219"/>
      <c r="K141" s="220">
        <f t="shared" si="12"/>
        <v>50000</v>
      </c>
      <c r="L141" s="220">
        <f t="shared" si="13"/>
        <v>400000</v>
      </c>
      <c r="M141" s="220">
        <f t="shared" si="14"/>
        <v>0</v>
      </c>
      <c r="N141" s="220">
        <f t="shared" si="15"/>
        <v>500000</v>
      </c>
      <c r="O141" s="221">
        <f t="shared" si="16"/>
        <v>950000</v>
      </c>
    </row>
    <row r="142" ht="41.25" customHeight="1" spans="1:15">
      <c r="A142" s="50">
        <v>21</v>
      </c>
      <c r="B142" s="51" t="s">
        <v>294</v>
      </c>
      <c r="C142" s="51" t="s">
        <v>27</v>
      </c>
      <c r="D142" s="51" t="s">
        <v>295</v>
      </c>
      <c r="E142" s="52"/>
      <c r="F142" s="95">
        <v>1000</v>
      </c>
      <c r="G142" s="95">
        <v>1500</v>
      </c>
      <c r="H142" s="95">
        <v>0</v>
      </c>
      <c r="I142" s="95">
        <v>600</v>
      </c>
      <c r="J142" s="219"/>
      <c r="K142" s="220">
        <f t="shared" si="12"/>
        <v>50000</v>
      </c>
      <c r="L142" s="220">
        <f t="shared" si="13"/>
        <v>150000</v>
      </c>
      <c r="M142" s="220">
        <f t="shared" si="14"/>
        <v>0</v>
      </c>
      <c r="N142" s="220">
        <f t="shared" si="15"/>
        <v>300000</v>
      </c>
      <c r="O142" s="221">
        <f t="shared" si="16"/>
        <v>500000</v>
      </c>
    </row>
    <row r="143" ht="41.25" customHeight="1" spans="1:15">
      <c r="A143" s="50">
        <v>21</v>
      </c>
      <c r="B143" s="51" t="s">
        <v>296</v>
      </c>
      <c r="C143" s="51" t="s">
        <v>52</v>
      </c>
      <c r="D143" s="51" t="s">
        <v>297</v>
      </c>
      <c r="E143" s="52"/>
      <c r="F143" s="95">
        <v>1000</v>
      </c>
      <c r="G143" s="95">
        <v>4000</v>
      </c>
      <c r="H143" s="95">
        <v>0</v>
      </c>
      <c r="I143" s="95">
        <v>2000</v>
      </c>
      <c r="J143" s="219"/>
      <c r="K143" s="220">
        <f t="shared" si="12"/>
        <v>50000</v>
      </c>
      <c r="L143" s="220">
        <f t="shared" si="13"/>
        <v>400000</v>
      </c>
      <c r="M143" s="220">
        <f t="shared" si="14"/>
        <v>0</v>
      </c>
      <c r="N143" s="220">
        <f t="shared" si="15"/>
        <v>1000000</v>
      </c>
      <c r="O143" s="221">
        <f t="shared" si="16"/>
        <v>1450000</v>
      </c>
    </row>
    <row r="144" ht="41.25" customHeight="1" spans="1:15">
      <c r="A144" s="50">
        <v>21</v>
      </c>
      <c r="B144" s="51" t="s">
        <v>298</v>
      </c>
      <c r="C144" s="51" t="s">
        <v>52</v>
      </c>
      <c r="D144" s="51" t="s">
        <v>299</v>
      </c>
      <c r="E144" s="52"/>
      <c r="F144" s="95">
        <v>1000</v>
      </c>
      <c r="G144" s="95">
        <v>3000</v>
      </c>
      <c r="H144" s="95">
        <v>0</v>
      </c>
      <c r="I144" s="95">
        <v>800</v>
      </c>
      <c r="J144" s="219"/>
      <c r="K144" s="220">
        <f t="shared" si="12"/>
        <v>50000</v>
      </c>
      <c r="L144" s="220">
        <f t="shared" si="13"/>
        <v>300000</v>
      </c>
      <c r="M144" s="220">
        <f t="shared" si="14"/>
        <v>0</v>
      </c>
      <c r="N144" s="220">
        <f t="shared" si="15"/>
        <v>400000</v>
      </c>
      <c r="O144" s="221">
        <f t="shared" si="16"/>
        <v>750000</v>
      </c>
    </row>
    <row r="145" ht="41.25" customHeight="1" spans="1:15">
      <c r="A145" s="50">
        <v>5</v>
      </c>
      <c r="B145" s="51" t="s">
        <v>300</v>
      </c>
      <c r="C145" s="51" t="s">
        <v>27</v>
      </c>
      <c r="D145" s="51" t="s">
        <v>301</v>
      </c>
      <c r="E145" s="52"/>
      <c r="F145" s="95">
        <v>2000</v>
      </c>
      <c r="G145" s="95">
        <v>2000</v>
      </c>
      <c r="H145" s="95">
        <v>0</v>
      </c>
      <c r="I145" s="95">
        <v>4000</v>
      </c>
      <c r="J145" s="219"/>
      <c r="K145" s="220">
        <f t="shared" si="12"/>
        <v>100000</v>
      </c>
      <c r="L145" s="220">
        <f t="shared" si="13"/>
        <v>200000</v>
      </c>
      <c r="M145" s="220">
        <f t="shared" si="14"/>
        <v>0</v>
      </c>
      <c r="N145" s="220">
        <f t="shared" si="15"/>
        <v>2000000</v>
      </c>
      <c r="O145" s="221">
        <f t="shared" si="16"/>
        <v>2300000</v>
      </c>
    </row>
    <row r="146" ht="41.25" customHeight="1" spans="1:15">
      <c r="A146" s="50">
        <v>2</v>
      </c>
      <c r="B146" s="51" t="s">
        <v>302</v>
      </c>
      <c r="C146" s="51" t="s">
        <v>27</v>
      </c>
      <c r="D146" s="51" t="s">
        <v>303</v>
      </c>
      <c r="E146" s="52"/>
      <c r="F146" s="95">
        <v>1000</v>
      </c>
      <c r="G146" s="95">
        <v>3000</v>
      </c>
      <c r="H146" s="95">
        <v>0</v>
      </c>
      <c r="I146" s="95">
        <v>900</v>
      </c>
      <c r="J146" s="219"/>
      <c r="K146" s="220">
        <f t="shared" si="12"/>
        <v>50000</v>
      </c>
      <c r="L146" s="220">
        <f t="shared" si="13"/>
        <v>300000</v>
      </c>
      <c r="M146" s="220">
        <f t="shared" si="14"/>
        <v>0</v>
      </c>
      <c r="N146" s="220">
        <f t="shared" si="15"/>
        <v>450000</v>
      </c>
      <c r="O146" s="221">
        <f t="shared" si="16"/>
        <v>800000</v>
      </c>
    </row>
    <row r="147" ht="41.25" customHeight="1" spans="1:15">
      <c r="A147" s="50">
        <v>4</v>
      </c>
      <c r="B147" s="51" t="s">
        <v>304</v>
      </c>
      <c r="C147" s="51" t="s">
        <v>52</v>
      </c>
      <c r="D147" s="51" t="s">
        <v>305</v>
      </c>
      <c r="E147" s="52"/>
      <c r="F147" s="95">
        <v>1000</v>
      </c>
      <c r="G147" s="95">
        <v>2000</v>
      </c>
      <c r="H147" s="95">
        <v>0</v>
      </c>
      <c r="I147" s="95">
        <v>500</v>
      </c>
      <c r="J147" s="219"/>
      <c r="K147" s="220">
        <f t="shared" si="12"/>
        <v>50000</v>
      </c>
      <c r="L147" s="220">
        <f t="shared" si="13"/>
        <v>200000</v>
      </c>
      <c r="M147" s="220">
        <f t="shared" si="14"/>
        <v>0</v>
      </c>
      <c r="N147" s="220">
        <f t="shared" si="15"/>
        <v>250000</v>
      </c>
      <c r="O147" s="221">
        <f t="shared" si="16"/>
        <v>500000</v>
      </c>
    </row>
    <row r="148" ht="41.25" customHeight="1" spans="1:15">
      <c r="A148" s="55">
        <v>3</v>
      </c>
      <c r="B148" s="56" t="s">
        <v>306</v>
      </c>
      <c r="C148" s="56" t="s">
        <v>22</v>
      </c>
      <c r="D148" s="56" t="s">
        <v>307</v>
      </c>
      <c r="E148" s="222"/>
      <c r="F148" s="223">
        <v>1000</v>
      </c>
      <c r="G148" s="223">
        <v>3000</v>
      </c>
      <c r="H148" s="223">
        <v>0</v>
      </c>
      <c r="I148" s="223">
        <v>900</v>
      </c>
      <c r="J148" s="219"/>
      <c r="K148" s="220">
        <f t="shared" si="12"/>
        <v>50000</v>
      </c>
      <c r="L148" s="220">
        <f t="shared" si="13"/>
        <v>300000</v>
      </c>
      <c r="M148" s="220">
        <f t="shared" si="14"/>
        <v>0</v>
      </c>
      <c r="N148" s="220">
        <f t="shared" si="15"/>
        <v>450000</v>
      </c>
      <c r="O148" s="221">
        <f t="shared" si="16"/>
        <v>800000</v>
      </c>
    </row>
    <row r="149" ht="41.25" customHeight="1" spans="1:15">
      <c r="A149" s="50">
        <v>9</v>
      </c>
      <c r="B149" s="51" t="s">
        <v>308</v>
      </c>
      <c r="C149" s="51" t="s">
        <v>27</v>
      </c>
      <c r="D149" s="51" t="s">
        <v>309</v>
      </c>
      <c r="E149" s="52"/>
      <c r="F149" s="95">
        <v>1000</v>
      </c>
      <c r="G149" s="95">
        <v>4000</v>
      </c>
      <c r="H149" s="95">
        <v>0</v>
      </c>
      <c r="I149" s="95">
        <v>2000</v>
      </c>
      <c r="J149" s="219"/>
      <c r="K149" s="220">
        <f t="shared" si="12"/>
        <v>50000</v>
      </c>
      <c r="L149" s="220">
        <f t="shared" si="13"/>
        <v>400000</v>
      </c>
      <c r="M149" s="220">
        <f t="shared" si="14"/>
        <v>0</v>
      </c>
      <c r="N149" s="220">
        <f t="shared" si="15"/>
        <v>1000000</v>
      </c>
      <c r="O149" s="221">
        <f t="shared" si="16"/>
        <v>1450000</v>
      </c>
    </row>
    <row r="150" ht="41.25" customHeight="1" spans="1:15">
      <c r="A150" s="50">
        <v>11</v>
      </c>
      <c r="B150" s="51" t="s">
        <v>310</v>
      </c>
      <c r="C150" s="51" t="s">
        <v>27</v>
      </c>
      <c r="D150" s="51" t="s">
        <v>311</v>
      </c>
      <c r="E150" s="52"/>
      <c r="F150" s="95">
        <v>1000</v>
      </c>
      <c r="G150" s="95">
        <v>2000</v>
      </c>
      <c r="H150" s="95">
        <v>1000</v>
      </c>
      <c r="I150" s="95">
        <v>1600</v>
      </c>
      <c r="J150" s="219"/>
      <c r="K150" s="220">
        <f t="shared" si="12"/>
        <v>50000</v>
      </c>
      <c r="L150" s="220">
        <f t="shared" si="13"/>
        <v>200000</v>
      </c>
      <c r="M150" s="220">
        <f t="shared" si="14"/>
        <v>200000</v>
      </c>
      <c r="N150" s="220">
        <f t="shared" si="15"/>
        <v>800000</v>
      </c>
      <c r="O150" s="221">
        <f t="shared" si="16"/>
        <v>1250000</v>
      </c>
    </row>
    <row r="151" ht="41.25" customHeight="1" spans="1:15">
      <c r="A151" s="50">
        <v>12</v>
      </c>
      <c r="B151" s="51" t="s">
        <v>312</v>
      </c>
      <c r="C151" s="51" t="s">
        <v>27</v>
      </c>
      <c r="D151" s="51" t="s">
        <v>313</v>
      </c>
      <c r="E151" s="52"/>
      <c r="F151" s="95">
        <v>1000</v>
      </c>
      <c r="G151" s="95">
        <v>4000</v>
      </c>
      <c r="H151" s="95">
        <v>0</v>
      </c>
      <c r="I151" s="95">
        <v>1000</v>
      </c>
      <c r="J151" s="219"/>
      <c r="K151" s="220">
        <f t="shared" si="12"/>
        <v>50000</v>
      </c>
      <c r="L151" s="220">
        <f t="shared" si="13"/>
        <v>400000</v>
      </c>
      <c r="M151" s="220">
        <f t="shared" si="14"/>
        <v>0</v>
      </c>
      <c r="N151" s="220">
        <f t="shared" si="15"/>
        <v>500000</v>
      </c>
      <c r="O151" s="221">
        <f t="shared" si="16"/>
        <v>950000</v>
      </c>
    </row>
    <row r="152" ht="41.25" customHeight="1" spans="1:15">
      <c r="A152" s="50">
        <v>13</v>
      </c>
      <c r="B152" s="51" t="s">
        <v>314</v>
      </c>
      <c r="C152" s="51" t="s">
        <v>27</v>
      </c>
      <c r="D152" s="51" t="s">
        <v>315</v>
      </c>
      <c r="E152" s="52"/>
      <c r="F152" s="95">
        <v>2000</v>
      </c>
      <c r="G152" s="95">
        <v>4000</v>
      </c>
      <c r="H152" s="95">
        <v>0</v>
      </c>
      <c r="I152" s="95">
        <v>2000</v>
      </c>
      <c r="J152" s="219"/>
      <c r="K152" s="220">
        <f t="shared" si="12"/>
        <v>100000</v>
      </c>
      <c r="L152" s="220">
        <f t="shared" si="13"/>
        <v>400000</v>
      </c>
      <c r="M152" s="220">
        <f t="shared" si="14"/>
        <v>0</v>
      </c>
      <c r="N152" s="220">
        <f t="shared" si="15"/>
        <v>1000000</v>
      </c>
      <c r="O152" s="221">
        <f t="shared" si="16"/>
        <v>1500000</v>
      </c>
    </row>
    <row r="153" ht="41.25" customHeight="1" spans="1:15">
      <c r="A153" s="50">
        <v>15</v>
      </c>
      <c r="B153" s="51" t="s">
        <v>316</v>
      </c>
      <c r="C153" s="51" t="s">
        <v>22</v>
      </c>
      <c r="D153" s="51" t="s">
        <v>317</v>
      </c>
      <c r="E153" s="52"/>
      <c r="F153" s="95">
        <v>1000</v>
      </c>
      <c r="G153" s="95">
        <v>1000</v>
      </c>
      <c r="H153" s="95">
        <v>0</v>
      </c>
      <c r="I153" s="95">
        <v>200</v>
      </c>
      <c r="J153" s="219"/>
      <c r="K153" s="220">
        <f t="shared" si="12"/>
        <v>50000</v>
      </c>
      <c r="L153" s="220">
        <f t="shared" si="13"/>
        <v>100000</v>
      </c>
      <c r="M153" s="220">
        <f t="shared" si="14"/>
        <v>0</v>
      </c>
      <c r="N153" s="220">
        <f t="shared" si="15"/>
        <v>100000</v>
      </c>
      <c r="O153" s="221">
        <f t="shared" si="16"/>
        <v>250000</v>
      </c>
    </row>
    <row r="154" ht="41.25" customHeight="1" spans="1:15">
      <c r="A154" s="50">
        <v>16</v>
      </c>
      <c r="B154" s="51" t="s">
        <v>318</v>
      </c>
      <c r="C154" s="51" t="s">
        <v>27</v>
      </c>
      <c r="D154" s="51" t="s">
        <v>319</v>
      </c>
      <c r="E154" s="52"/>
      <c r="F154" s="95">
        <v>1000</v>
      </c>
      <c r="G154" s="95">
        <v>4000</v>
      </c>
      <c r="H154" s="95">
        <v>0</v>
      </c>
      <c r="I154" s="95">
        <v>1600</v>
      </c>
      <c r="J154" s="219"/>
      <c r="K154" s="220">
        <f t="shared" si="12"/>
        <v>50000</v>
      </c>
      <c r="L154" s="220">
        <f t="shared" si="13"/>
        <v>400000</v>
      </c>
      <c r="M154" s="220">
        <f t="shared" si="14"/>
        <v>0</v>
      </c>
      <c r="N154" s="220">
        <f t="shared" si="15"/>
        <v>800000</v>
      </c>
      <c r="O154" s="221">
        <f t="shared" si="16"/>
        <v>1250000</v>
      </c>
    </row>
    <row r="155" ht="41.25" customHeight="1" spans="1:15">
      <c r="A155" s="50">
        <v>21</v>
      </c>
      <c r="B155" s="51" t="s">
        <v>320</v>
      </c>
      <c r="C155" s="51" t="s">
        <v>27</v>
      </c>
      <c r="D155" s="51" t="s">
        <v>321</v>
      </c>
      <c r="E155" s="52"/>
      <c r="F155" s="95">
        <v>1000</v>
      </c>
      <c r="G155" s="95">
        <v>3000</v>
      </c>
      <c r="H155" s="95">
        <v>0</v>
      </c>
      <c r="I155" s="95">
        <v>900</v>
      </c>
      <c r="J155" s="219"/>
      <c r="K155" s="220">
        <f t="shared" si="12"/>
        <v>50000</v>
      </c>
      <c r="L155" s="220">
        <f t="shared" si="13"/>
        <v>300000</v>
      </c>
      <c r="M155" s="220">
        <f t="shared" si="14"/>
        <v>0</v>
      </c>
      <c r="N155" s="220">
        <f t="shared" si="15"/>
        <v>450000</v>
      </c>
      <c r="O155" s="221">
        <f t="shared" si="16"/>
        <v>800000</v>
      </c>
    </row>
    <row r="156" ht="41.25" customHeight="1" spans="1:15">
      <c r="A156" s="50">
        <v>21</v>
      </c>
      <c r="B156" s="51" t="s">
        <v>322</v>
      </c>
      <c r="C156" s="51" t="s">
        <v>27</v>
      </c>
      <c r="D156" s="51" t="s">
        <v>323</v>
      </c>
      <c r="E156" s="52"/>
      <c r="F156" s="95">
        <v>1000</v>
      </c>
      <c r="G156" s="95">
        <v>1500</v>
      </c>
      <c r="H156" s="95">
        <v>0</v>
      </c>
      <c r="I156" s="95">
        <v>600</v>
      </c>
      <c r="J156" s="219"/>
      <c r="K156" s="220">
        <f t="shared" si="12"/>
        <v>50000</v>
      </c>
      <c r="L156" s="220">
        <f t="shared" si="13"/>
        <v>150000</v>
      </c>
      <c r="M156" s="220">
        <f t="shared" si="14"/>
        <v>0</v>
      </c>
      <c r="N156" s="220">
        <f t="shared" si="15"/>
        <v>300000</v>
      </c>
      <c r="O156" s="221">
        <f t="shared" si="16"/>
        <v>500000</v>
      </c>
    </row>
    <row r="157" ht="41.25" customHeight="1" spans="1:15">
      <c r="A157" s="50">
        <v>21</v>
      </c>
      <c r="B157" s="51" t="s">
        <v>324</v>
      </c>
      <c r="C157" s="51" t="s">
        <v>52</v>
      </c>
      <c r="D157" s="51" t="s">
        <v>325</v>
      </c>
      <c r="E157" s="52"/>
      <c r="F157" s="95">
        <v>2000</v>
      </c>
      <c r="G157" s="95">
        <v>4000</v>
      </c>
      <c r="H157" s="95">
        <v>0</v>
      </c>
      <c r="I157" s="95">
        <v>1000</v>
      </c>
      <c r="J157" s="219"/>
      <c r="K157" s="220">
        <f t="shared" si="12"/>
        <v>100000</v>
      </c>
      <c r="L157" s="220">
        <f t="shared" si="13"/>
        <v>400000</v>
      </c>
      <c r="M157" s="220">
        <f t="shared" si="14"/>
        <v>0</v>
      </c>
      <c r="N157" s="220">
        <f t="shared" si="15"/>
        <v>500000</v>
      </c>
      <c r="O157" s="221">
        <f t="shared" si="16"/>
        <v>1000000</v>
      </c>
    </row>
    <row r="158" ht="41.25" customHeight="1" spans="1:15">
      <c r="A158" s="50">
        <v>11</v>
      </c>
      <c r="B158" s="51" t="s">
        <v>326</v>
      </c>
      <c r="C158" s="51" t="s">
        <v>27</v>
      </c>
      <c r="D158" s="51" t="s">
        <v>327</v>
      </c>
      <c r="E158" s="52"/>
      <c r="F158" s="95">
        <v>1000</v>
      </c>
      <c r="G158" s="95">
        <v>3000</v>
      </c>
      <c r="H158" s="95">
        <v>0</v>
      </c>
      <c r="I158" s="95">
        <v>800</v>
      </c>
      <c r="J158" s="219"/>
      <c r="K158" s="220">
        <f t="shared" si="12"/>
        <v>50000</v>
      </c>
      <c r="L158" s="220">
        <f t="shared" si="13"/>
        <v>300000</v>
      </c>
      <c r="M158" s="220">
        <f t="shared" si="14"/>
        <v>0</v>
      </c>
      <c r="N158" s="220">
        <f t="shared" si="15"/>
        <v>400000</v>
      </c>
      <c r="O158" s="221">
        <f t="shared" si="16"/>
        <v>750000</v>
      </c>
    </row>
    <row r="159" ht="41.25" customHeight="1" spans="1:15">
      <c r="A159" s="50">
        <v>20</v>
      </c>
      <c r="B159" s="51" t="s">
        <v>328</v>
      </c>
      <c r="C159" s="51" t="s">
        <v>22</v>
      </c>
      <c r="D159" s="51" t="s">
        <v>329</v>
      </c>
      <c r="E159" s="52"/>
      <c r="F159" s="95">
        <v>1000</v>
      </c>
      <c r="G159" s="95">
        <v>500</v>
      </c>
      <c r="H159" s="95">
        <v>0</v>
      </c>
      <c r="I159" s="95">
        <v>100</v>
      </c>
      <c r="J159" s="219"/>
      <c r="K159" s="220">
        <f t="shared" si="12"/>
        <v>50000</v>
      </c>
      <c r="L159" s="220">
        <f t="shared" si="13"/>
        <v>50000</v>
      </c>
      <c r="M159" s="220">
        <f t="shared" si="14"/>
        <v>0</v>
      </c>
      <c r="N159" s="220">
        <f t="shared" si="15"/>
        <v>50000</v>
      </c>
      <c r="O159" s="221">
        <f t="shared" si="16"/>
        <v>150000</v>
      </c>
    </row>
    <row r="160" ht="41.25" customHeight="1" spans="1:15">
      <c r="A160" s="50">
        <v>15</v>
      </c>
      <c r="B160" s="51" t="s">
        <v>330</v>
      </c>
      <c r="C160" s="51" t="s">
        <v>27</v>
      </c>
      <c r="D160" s="51" t="s">
        <v>331</v>
      </c>
      <c r="E160" s="52"/>
      <c r="F160" s="95">
        <v>1000</v>
      </c>
      <c r="G160" s="95">
        <v>3000</v>
      </c>
      <c r="H160" s="95">
        <v>0</v>
      </c>
      <c r="I160" s="95">
        <v>900</v>
      </c>
      <c r="J160" s="219"/>
      <c r="K160" s="220">
        <f t="shared" si="12"/>
        <v>50000</v>
      </c>
      <c r="L160" s="220">
        <f t="shared" si="13"/>
        <v>300000</v>
      </c>
      <c r="M160" s="220">
        <f t="shared" si="14"/>
        <v>0</v>
      </c>
      <c r="N160" s="220">
        <f t="shared" si="15"/>
        <v>450000</v>
      </c>
      <c r="O160" s="221">
        <f t="shared" si="16"/>
        <v>800000</v>
      </c>
    </row>
    <row r="161" ht="41.25" customHeight="1" spans="1:15">
      <c r="A161" s="50">
        <v>11</v>
      </c>
      <c r="B161" s="51" t="s">
        <v>332</v>
      </c>
      <c r="C161" s="51" t="s">
        <v>27</v>
      </c>
      <c r="D161" s="51" t="s">
        <v>333</v>
      </c>
      <c r="E161" s="52"/>
      <c r="F161" s="95">
        <v>1000</v>
      </c>
      <c r="G161" s="95">
        <v>3000</v>
      </c>
      <c r="H161" s="95">
        <v>0</v>
      </c>
      <c r="I161" s="95">
        <v>900</v>
      </c>
      <c r="J161" s="219"/>
      <c r="K161" s="220">
        <f t="shared" si="12"/>
        <v>50000</v>
      </c>
      <c r="L161" s="220">
        <f t="shared" si="13"/>
        <v>300000</v>
      </c>
      <c r="M161" s="220">
        <f t="shared" si="14"/>
        <v>0</v>
      </c>
      <c r="N161" s="220">
        <f t="shared" si="15"/>
        <v>450000</v>
      </c>
      <c r="O161" s="221">
        <f t="shared" si="16"/>
        <v>800000</v>
      </c>
    </row>
    <row r="162" ht="41.25" customHeight="1" spans="1:15">
      <c r="A162" s="50">
        <v>20</v>
      </c>
      <c r="B162" s="51" t="s">
        <v>334</v>
      </c>
      <c r="C162" s="51" t="s">
        <v>335</v>
      </c>
      <c r="D162" s="51" t="s">
        <v>336</v>
      </c>
      <c r="E162" s="52"/>
      <c r="F162" s="95">
        <v>2000</v>
      </c>
      <c r="G162" s="95">
        <v>2000</v>
      </c>
      <c r="H162" s="95">
        <v>1000</v>
      </c>
      <c r="I162" s="95">
        <v>1000</v>
      </c>
      <c r="J162" s="219"/>
      <c r="K162" s="220">
        <f t="shared" si="12"/>
        <v>100000</v>
      </c>
      <c r="L162" s="220">
        <f t="shared" si="13"/>
        <v>200000</v>
      </c>
      <c r="M162" s="220">
        <f t="shared" si="14"/>
        <v>200000</v>
      </c>
      <c r="N162" s="220">
        <f t="shared" si="15"/>
        <v>500000</v>
      </c>
      <c r="O162" s="221">
        <f t="shared" si="16"/>
        <v>1000000</v>
      </c>
    </row>
    <row r="163" ht="41.25" customHeight="1" spans="1:15">
      <c r="A163" s="50">
        <v>20</v>
      </c>
      <c r="B163" s="51" t="s">
        <v>337</v>
      </c>
      <c r="C163" s="51" t="s">
        <v>335</v>
      </c>
      <c r="D163" s="51" t="s">
        <v>338</v>
      </c>
      <c r="E163" s="52"/>
      <c r="F163" s="95">
        <v>2000</v>
      </c>
      <c r="G163" s="95">
        <v>2000</v>
      </c>
      <c r="H163" s="95">
        <v>1000</v>
      </c>
      <c r="I163" s="95">
        <v>1000</v>
      </c>
      <c r="J163" s="219"/>
      <c r="K163" s="220">
        <f t="shared" si="12"/>
        <v>100000</v>
      </c>
      <c r="L163" s="220">
        <f t="shared" si="13"/>
        <v>200000</v>
      </c>
      <c r="M163" s="220">
        <f t="shared" si="14"/>
        <v>200000</v>
      </c>
      <c r="N163" s="220">
        <f t="shared" si="15"/>
        <v>500000</v>
      </c>
      <c r="O163" s="221">
        <f t="shared" si="16"/>
        <v>1000000</v>
      </c>
    </row>
    <row r="164" ht="41.25" customHeight="1" spans="1:15">
      <c r="A164" s="50"/>
      <c r="B164" s="51"/>
      <c r="C164" s="51"/>
      <c r="D164" s="51"/>
      <c r="E164" s="52"/>
      <c r="F164" s="95"/>
      <c r="G164" s="95"/>
      <c r="H164" s="95"/>
      <c r="I164" s="95"/>
      <c r="J164" s="219"/>
      <c r="K164" s="220">
        <f t="shared" si="12"/>
        <v>0</v>
      </c>
      <c r="L164" s="220">
        <f t="shared" si="13"/>
        <v>0</v>
      </c>
      <c r="M164" s="220">
        <f t="shared" si="14"/>
        <v>0</v>
      </c>
      <c r="N164" s="220">
        <f t="shared" si="15"/>
        <v>0</v>
      </c>
      <c r="O164" s="221">
        <f t="shared" si="16"/>
        <v>0</v>
      </c>
    </row>
    <row r="165" ht="41.25" customHeight="1" spans="1:15">
      <c r="A165" s="50"/>
      <c r="B165" s="51"/>
      <c r="C165" s="51"/>
      <c r="D165" s="51"/>
      <c r="E165" s="52"/>
      <c r="F165" s="95"/>
      <c r="G165" s="95"/>
      <c r="H165" s="95"/>
      <c r="I165" s="95"/>
      <c r="J165" s="219"/>
      <c r="K165" s="220">
        <f t="shared" si="12"/>
        <v>0</v>
      </c>
      <c r="L165" s="220">
        <f t="shared" si="13"/>
        <v>0</v>
      </c>
      <c r="M165" s="220">
        <f t="shared" si="14"/>
        <v>0</v>
      </c>
      <c r="N165" s="220">
        <f t="shared" si="15"/>
        <v>0</v>
      </c>
      <c r="O165" s="221">
        <f t="shared" si="16"/>
        <v>0</v>
      </c>
    </row>
    <row r="166" ht="41.25" customHeight="1" spans="1:15">
      <c r="A166" s="50"/>
      <c r="B166" s="51"/>
      <c r="C166" s="51"/>
      <c r="D166" s="51"/>
      <c r="E166" s="52"/>
      <c r="F166" s="95"/>
      <c r="G166" s="95"/>
      <c r="H166" s="95"/>
      <c r="I166" s="95"/>
      <c r="J166" s="219"/>
      <c r="K166" s="220">
        <f t="shared" si="12"/>
        <v>0</v>
      </c>
      <c r="L166" s="220">
        <f t="shared" si="13"/>
        <v>0</v>
      </c>
      <c r="M166" s="220">
        <f t="shared" si="14"/>
        <v>0</v>
      </c>
      <c r="N166" s="220">
        <f t="shared" si="15"/>
        <v>0</v>
      </c>
      <c r="O166" s="221">
        <f t="shared" si="16"/>
        <v>0</v>
      </c>
    </row>
    <row r="167" ht="41.25" customHeight="1" spans="1:15">
      <c r="A167" s="50"/>
      <c r="B167" s="51"/>
      <c r="C167" s="51"/>
      <c r="D167" s="51"/>
      <c r="E167" s="52"/>
      <c r="F167" s="95"/>
      <c r="G167" s="95"/>
      <c r="H167" s="95"/>
      <c r="I167" s="95"/>
      <c r="J167" s="219"/>
      <c r="K167" s="220">
        <f t="shared" si="12"/>
        <v>0</v>
      </c>
      <c r="L167" s="220">
        <f t="shared" si="13"/>
        <v>0</v>
      </c>
      <c r="M167" s="220">
        <f t="shared" si="14"/>
        <v>0</v>
      </c>
      <c r="N167" s="220">
        <f t="shared" si="15"/>
        <v>0</v>
      </c>
      <c r="O167" s="221">
        <f t="shared" si="16"/>
        <v>0</v>
      </c>
    </row>
    <row r="168" ht="41.25" customHeight="1" spans="1:15">
      <c r="A168" s="50"/>
      <c r="B168" s="51"/>
      <c r="C168" s="51"/>
      <c r="D168" s="51"/>
      <c r="E168" s="52"/>
      <c r="F168" s="95"/>
      <c r="G168" s="95"/>
      <c r="H168" s="95"/>
      <c r="I168" s="95"/>
      <c r="J168" s="219"/>
      <c r="K168" s="220">
        <f t="shared" si="12"/>
        <v>0</v>
      </c>
      <c r="L168" s="220">
        <f t="shared" si="13"/>
        <v>0</v>
      </c>
      <c r="M168" s="220">
        <f t="shared" si="14"/>
        <v>0</v>
      </c>
      <c r="N168" s="220">
        <f t="shared" si="15"/>
        <v>0</v>
      </c>
      <c r="O168" s="221">
        <f t="shared" si="16"/>
        <v>0</v>
      </c>
    </row>
    <row r="169" ht="41.25" customHeight="1" spans="1:15">
      <c r="A169" s="50"/>
      <c r="B169" s="51"/>
      <c r="C169" s="51"/>
      <c r="D169" s="51"/>
      <c r="E169" s="52"/>
      <c r="F169" s="95"/>
      <c r="G169" s="95"/>
      <c r="H169" s="95"/>
      <c r="I169" s="95"/>
      <c r="J169" s="219"/>
      <c r="K169" s="220">
        <f t="shared" si="12"/>
        <v>0</v>
      </c>
      <c r="L169" s="220">
        <f t="shared" si="13"/>
        <v>0</v>
      </c>
      <c r="M169" s="220">
        <f t="shared" si="14"/>
        <v>0</v>
      </c>
      <c r="N169" s="220">
        <f t="shared" si="15"/>
        <v>0</v>
      </c>
      <c r="O169" s="221">
        <f t="shared" si="16"/>
        <v>0</v>
      </c>
    </row>
    <row r="170" ht="41.25" customHeight="1" spans="1:15">
      <c r="A170" s="50"/>
      <c r="B170" s="51"/>
      <c r="C170" s="51"/>
      <c r="D170" s="51"/>
      <c r="E170" s="52"/>
      <c r="F170" s="95"/>
      <c r="G170" s="95"/>
      <c r="H170" s="95"/>
      <c r="I170" s="95"/>
      <c r="J170" s="219"/>
      <c r="K170" s="220">
        <f t="shared" si="12"/>
        <v>0</v>
      </c>
      <c r="L170" s="220">
        <f t="shared" si="13"/>
        <v>0</v>
      </c>
      <c r="M170" s="220">
        <f t="shared" si="14"/>
        <v>0</v>
      </c>
      <c r="N170" s="220">
        <f t="shared" si="15"/>
        <v>0</v>
      </c>
      <c r="O170" s="221">
        <f t="shared" si="16"/>
        <v>0</v>
      </c>
    </row>
    <row r="171" ht="41.25" customHeight="1" spans="1:15">
      <c r="A171" s="50"/>
      <c r="B171" s="51"/>
      <c r="C171" s="51"/>
      <c r="D171" s="51"/>
      <c r="E171" s="52"/>
      <c r="F171" s="95"/>
      <c r="G171" s="95"/>
      <c r="H171" s="95"/>
      <c r="I171" s="95"/>
      <c r="J171" s="219"/>
      <c r="K171" s="220">
        <f t="shared" si="12"/>
        <v>0</v>
      </c>
      <c r="L171" s="220">
        <f t="shared" si="13"/>
        <v>0</v>
      </c>
      <c r="M171" s="220">
        <f t="shared" si="14"/>
        <v>0</v>
      </c>
      <c r="N171" s="220">
        <f t="shared" si="15"/>
        <v>0</v>
      </c>
      <c r="O171" s="221">
        <f t="shared" si="16"/>
        <v>0</v>
      </c>
    </row>
    <row r="172" ht="41.25" customHeight="1" spans="1:15">
      <c r="A172" s="50"/>
      <c r="B172" s="51"/>
      <c r="C172" s="51"/>
      <c r="D172" s="51"/>
      <c r="E172" s="52"/>
      <c r="F172" s="95"/>
      <c r="G172" s="95"/>
      <c r="H172" s="95"/>
      <c r="I172" s="95"/>
      <c r="J172" s="219"/>
      <c r="K172" s="220">
        <f t="shared" si="12"/>
        <v>0</v>
      </c>
      <c r="L172" s="220">
        <f t="shared" si="13"/>
        <v>0</v>
      </c>
      <c r="M172" s="220">
        <f t="shared" si="14"/>
        <v>0</v>
      </c>
      <c r="N172" s="220">
        <f t="shared" si="15"/>
        <v>0</v>
      </c>
      <c r="O172" s="221">
        <f t="shared" si="16"/>
        <v>0</v>
      </c>
    </row>
    <row r="173" ht="41.25" customHeight="1" spans="1:15">
      <c r="A173" s="50"/>
      <c r="B173" s="51"/>
      <c r="C173" s="51"/>
      <c r="D173" s="51"/>
      <c r="E173" s="52"/>
      <c r="F173" s="95"/>
      <c r="G173" s="95"/>
      <c r="H173" s="95"/>
      <c r="I173" s="95"/>
      <c r="J173" s="219"/>
      <c r="K173" s="220">
        <f t="shared" si="12"/>
        <v>0</v>
      </c>
      <c r="L173" s="220">
        <f t="shared" si="13"/>
        <v>0</v>
      </c>
      <c r="M173" s="220">
        <f t="shared" si="14"/>
        <v>0</v>
      </c>
      <c r="N173" s="220">
        <f t="shared" si="15"/>
        <v>0</v>
      </c>
      <c r="O173" s="221">
        <f t="shared" si="16"/>
        <v>0</v>
      </c>
    </row>
    <row r="174" ht="41.25" customHeight="1" spans="1:15">
      <c r="A174" s="50"/>
      <c r="B174" s="51"/>
      <c r="C174" s="51"/>
      <c r="D174" s="51"/>
      <c r="E174" s="52"/>
      <c r="F174" s="95"/>
      <c r="G174" s="95"/>
      <c r="H174" s="95"/>
      <c r="I174" s="95"/>
      <c r="J174" s="219"/>
      <c r="K174" s="220">
        <f t="shared" si="12"/>
        <v>0</v>
      </c>
      <c r="L174" s="220">
        <f t="shared" si="13"/>
        <v>0</v>
      </c>
      <c r="M174" s="220">
        <f t="shared" si="14"/>
        <v>0</v>
      </c>
      <c r="N174" s="220">
        <f t="shared" si="15"/>
        <v>0</v>
      </c>
      <c r="O174" s="221">
        <f t="shared" si="16"/>
        <v>0</v>
      </c>
    </row>
    <row r="175" ht="41.25" customHeight="1" spans="1:15">
      <c r="A175" s="50"/>
      <c r="B175" s="51"/>
      <c r="C175" s="51"/>
      <c r="D175" s="51"/>
      <c r="E175" s="52"/>
      <c r="F175" s="95"/>
      <c r="G175" s="95"/>
      <c r="H175" s="95"/>
      <c r="I175" s="95"/>
      <c r="J175" s="219"/>
      <c r="K175" s="220">
        <f t="shared" si="12"/>
        <v>0</v>
      </c>
      <c r="L175" s="220">
        <f t="shared" si="13"/>
        <v>0</v>
      </c>
      <c r="M175" s="220">
        <f t="shared" si="14"/>
        <v>0</v>
      </c>
      <c r="N175" s="220">
        <f t="shared" si="15"/>
        <v>0</v>
      </c>
      <c r="O175" s="221">
        <f t="shared" si="16"/>
        <v>0</v>
      </c>
    </row>
    <row r="176" ht="41.25" customHeight="1" spans="1:15">
      <c r="A176" s="50"/>
      <c r="B176" s="51"/>
      <c r="C176" s="51"/>
      <c r="D176" s="51"/>
      <c r="E176" s="52"/>
      <c r="F176" s="95"/>
      <c r="G176" s="95"/>
      <c r="H176" s="95"/>
      <c r="I176" s="95"/>
      <c r="J176" s="219"/>
      <c r="K176" s="220">
        <f t="shared" si="12"/>
        <v>0</v>
      </c>
      <c r="L176" s="220">
        <f t="shared" si="13"/>
        <v>0</v>
      </c>
      <c r="M176" s="220">
        <f t="shared" si="14"/>
        <v>0</v>
      </c>
      <c r="N176" s="220">
        <f t="shared" si="15"/>
        <v>0</v>
      </c>
      <c r="O176" s="221">
        <f t="shared" si="16"/>
        <v>0</v>
      </c>
    </row>
    <row r="177" ht="41.25" customHeight="1" spans="1:15">
      <c r="A177" s="50"/>
      <c r="B177" s="51"/>
      <c r="C177" s="51"/>
      <c r="D177" s="51"/>
      <c r="E177" s="52"/>
      <c r="F177" s="95"/>
      <c r="G177" s="95"/>
      <c r="H177" s="95"/>
      <c r="I177" s="95"/>
      <c r="J177" s="219"/>
      <c r="K177" s="220">
        <f t="shared" si="12"/>
        <v>0</v>
      </c>
      <c r="L177" s="220">
        <f t="shared" si="13"/>
        <v>0</v>
      </c>
      <c r="M177" s="220">
        <f t="shared" si="14"/>
        <v>0</v>
      </c>
      <c r="N177" s="220">
        <f t="shared" si="15"/>
        <v>0</v>
      </c>
      <c r="O177" s="221">
        <f t="shared" si="16"/>
        <v>0</v>
      </c>
    </row>
    <row r="178" ht="41.25" customHeight="1" spans="1:15">
      <c r="A178" s="50"/>
      <c r="B178" s="51"/>
      <c r="C178" s="51"/>
      <c r="D178" s="51"/>
      <c r="E178" s="52"/>
      <c r="F178" s="95"/>
      <c r="G178" s="95"/>
      <c r="H178" s="95"/>
      <c r="I178" s="95"/>
      <c r="J178" s="219"/>
      <c r="K178" s="220">
        <f t="shared" si="12"/>
        <v>0</v>
      </c>
      <c r="L178" s="220">
        <f t="shared" si="13"/>
        <v>0</v>
      </c>
      <c r="M178" s="220">
        <f t="shared" si="14"/>
        <v>0</v>
      </c>
      <c r="N178" s="220">
        <f t="shared" si="15"/>
        <v>0</v>
      </c>
      <c r="O178" s="221">
        <f t="shared" si="16"/>
        <v>0</v>
      </c>
    </row>
    <row r="179" ht="41.25" customHeight="1" spans="1:15">
      <c r="A179" s="50"/>
      <c r="B179" s="51"/>
      <c r="C179" s="51"/>
      <c r="D179" s="51"/>
      <c r="E179" s="52"/>
      <c r="F179" s="95"/>
      <c r="G179" s="95"/>
      <c r="H179" s="95"/>
      <c r="I179" s="95"/>
      <c r="J179" s="219"/>
      <c r="K179" s="220">
        <f t="shared" si="12"/>
        <v>0</v>
      </c>
      <c r="L179" s="220">
        <f t="shared" si="13"/>
        <v>0</v>
      </c>
      <c r="M179" s="220">
        <f t="shared" si="14"/>
        <v>0</v>
      </c>
      <c r="N179" s="220">
        <f t="shared" si="15"/>
        <v>0</v>
      </c>
      <c r="O179" s="221">
        <f t="shared" si="16"/>
        <v>0</v>
      </c>
    </row>
    <row r="180" ht="41.25" customHeight="1" spans="1:15">
      <c r="A180" s="50"/>
      <c r="B180" s="51"/>
      <c r="C180" s="51"/>
      <c r="D180" s="51"/>
      <c r="E180" s="52"/>
      <c r="F180" s="95"/>
      <c r="G180" s="95"/>
      <c r="H180" s="95"/>
      <c r="I180" s="95"/>
      <c r="J180" s="219"/>
      <c r="K180" s="220">
        <f t="shared" si="12"/>
        <v>0</v>
      </c>
      <c r="L180" s="220">
        <f t="shared" si="13"/>
        <v>0</v>
      </c>
      <c r="M180" s="220">
        <f t="shared" si="14"/>
        <v>0</v>
      </c>
      <c r="N180" s="220">
        <f t="shared" si="15"/>
        <v>0</v>
      </c>
      <c r="O180" s="221">
        <f t="shared" si="16"/>
        <v>0</v>
      </c>
    </row>
    <row r="181" ht="41.25" customHeight="1" spans="1:15">
      <c r="A181" s="50"/>
      <c r="B181" s="51"/>
      <c r="C181" s="51"/>
      <c r="D181" s="51"/>
      <c r="E181" s="52"/>
      <c r="F181" s="95"/>
      <c r="G181" s="95"/>
      <c r="H181" s="95"/>
      <c r="I181" s="95"/>
      <c r="J181" s="219"/>
      <c r="K181" s="220">
        <f t="shared" si="12"/>
        <v>0</v>
      </c>
      <c r="L181" s="220">
        <f t="shared" si="13"/>
        <v>0</v>
      </c>
      <c r="M181" s="220">
        <f t="shared" si="14"/>
        <v>0</v>
      </c>
      <c r="N181" s="220">
        <f t="shared" si="15"/>
        <v>0</v>
      </c>
      <c r="O181" s="221">
        <f t="shared" si="16"/>
        <v>0</v>
      </c>
    </row>
    <row r="182" ht="41.25" customHeight="1" spans="1:15">
      <c r="A182" s="50"/>
      <c r="B182" s="51"/>
      <c r="C182" s="51"/>
      <c r="D182" s="51"/>
      <c r="E182" s="52"/>
      <c r="F182" s="95"/>
      <c r="G182" s="95"/>
      <c r="H182" s="95"/>
      <c r="I182" s="95"/>
      <c r="J182" s="219"/>
      <c r="K182" s="220">
        <f t="shared" si="12"/>
        <v>0</v>
      </c>
      <c r="L182" s="220">
        <f t="shared" si="13"/>
        <v>0</v>
      </c>
      <c r="M182" s="220">
        <f t="shared" si="14"/>
        <v>0</v>
      </c>
      <c r="N182" s="220">
        <f t="shared" si="15"/>
        <v>0</v>
      </c>
      <c r="O182" s="221">
        <f t="shared" si="16"/>
        <v>0</v>
      </c>
    </row>
    <row r="183" ht="41.25" customHeight="1" spans="1:15">
      <c r="A183" s="50"/>
      <c r="B183" s="51"/>
      <c r="C183" s="51"/>
      <c r="D183" s="51"/>
      <c r="E183" s="52"/>
      <c r="F183" s="95"/>
      <c r="G183" s="95"/>
      <c r="H183" s="95"/>
      <c r="I183" s="95"/>
      <c r="J183" s="219"/>
      <c r="K183" s="220">
        <f t="shared" si="12"/>
        <v>0</v>
      </c>
      <c r="L183" s="220">
        <f t="shared" si="13"/>
        <v>0</v>
      </c>
      <c r="M183" s="220">
        <f t="shared" si="14"/>
        <v>0</v>
      </c>
      <c r="N183" s="220">
        <f t="shared" si="15"/>
        <v>0</v>
      </c>
      <c r="O183" s="221">
        <f t="shared" si="16"/>
        <v>0</v>
      </c>
    </row>
    <row r="184" ht="41.25" customHeight="1" spans="1:15">
      <c r="A184" s="50"/>
      <c r="B184" s="51"/>
      <c r="C184" s="51"/>
      <c r="D184" s="51"/>
      <c r="E184" s="52"/>
      <c r="F184" s="95"/>
      <c r="G184" s="95"/>
      <c r="H184" s="95"/>
      <c r="I184" s="95"/>
      <c r="J184" s="219"/>
      <c r="K184" s="220">
        <f t="shared" si="12"/>
        <v>0</v>
      </c>
      <c r="L184" s="220">
        <f t="shared" si="13"/>
        <v>0</v>
      </c>
      <c r="M184" s="220">
        <f t="shared" si="14"/>
        <v>0</v>
      </c>
      <c r="N184" s="220">
        <f t="shared" si="15"/>
        <v>0</v>
      </c>
      <c r="O184" s="221">
        <f t="shared" si="16"/>
        <v>0</v>
      </c>
    </row>
    <row r="185" ht="41.25" customHeight="1" spans="1:15">
      <c r="A185" s="50"/>
      <c r="B185" s="51"/>
      <c r="C185" s="51"/>
      <c r="D185" s="51"/>
      <c r="E185" s="52"/>
      <c r="F185" s="95"/>
      <c r="G185" s="95"/>
      <c r="H185" s="95"/>
      <c r="I185" s="95"/>
      <c r="J185" s="219"/>
      <c r="K185" s="220">
        <f t="shared" si="12"/>
        <v>0</v>
      </c>
      <c r="L185" s="220">
        <f t="shared" si="13"/>
        <v>0</v>
      </c>
      <c r="M185" s="220">
        <f t="shared" si="14"/>
        <v>0</v>
      </c>
      <c r="N185" s="220">
        <f t="shared" si="15"/>
        <v>0</v>
      </c>
      <c r="O185" s="221">
        <f t="shared" si="16"/>
        <v>0</v>
      </c>
    </row>
    <row r="186" ht="41.25" customHeight="1" spans="1:15">
      <c r="A186" s="50"/>
      <c r="B186" s="51"/>
      <c r="C186" s="51"/>
      <c r="D186" s="51"/>
      <c r="E186" s="52"/>
      <c r="F186" s="95"/>
      <c r="G186" s="95"/>
      <c r="H186" s="95"/>
      <c r="I186" s="95"/>
      <c r="J186" s="219"/>
      <c r="K186" s="220">
        <f t="shared" si="12"/>
        <v>0</v>
      </c>
      <c r="L186" s="220">
        <f t="shared" si="13"/>
        <v>0</v>
      </c>
      <c r="M186" s="220">
        <f t="shared" si="14"/>
        <v>0</v>
      </c>
      <c r="N186" s="220">
        <f t="shared" si="15"/>
        <v>0</v>
      </c>
      <c r="O186" s="221">
        <f t="shared" si="16"/>
        <v>0</v>
      </c>
    </row>
    <row r="187" ht="41.25" customHeight="1" spans="1:15">
      <c r="A187" s="50"/>
      <c r="B187" s="51"/>
      <c r="C187" s="51"/>
      <c r="D187" s="51"/>
      <c r="E187" s="52"/>
      <c r="F187" s="95"/>
      <c r="G187" s="95"/>
      <c r="H187" s="95"/>
      <c r="I187" s="95"/>
      <c r="J187" s="219"/>
      <c r="K187" s="220">
        <f t="shared" si="12"/>
        <v>0</v>
      </c>
      <c r="L187" s="220">
        <f t="shared" si="13"/>
        <v>0</v>
      </c>
      <c r="M187" s="220">
        <f t="shared" si="14"/>
        <v>0</v>
      </c>
      <c r="N187" s="220">
        <f t="shared" si="15"/>
        <v>0</v>
      </c>
      <c r="O187" s="221">
        <f t="shared" si="16"/>
        <v>0</v>
      </c>
    </row>
    <row r="188" ht="41.25" customHeight="1" spans="1:15">
      <c r="A188" s="50"/>
      <c r="B188" s="51"/>
      <c r="C188" s="51"/>
      <c r="D188" s="51"/>
      <c r="E188" s="52"/>
      <c r="F188" s="95"/>
      <c r="G188" s="95"/>
      <c r="H188" s="95"/>
      <c r="I188" s="95"/>
      <c r="J188" s="219"/>
      <c r="K188" s="220">
        <f t="shared" si="12"/>
        <v>0</v>
      </c>
      <c r="L188" s="220">
        <f t="shared" si="13"/>
        <v>0</v>
      </c>
      <c r="M188" s="220">
        <f t="shared" si="14"/>
        <v>0</v>
      </c>
      <c r="N188" s="220">
        <f t="shared" si="15"/>
        <v>0</v>
      </c>
      <c r="O188" s="221">
        <f t="shared" si="16"/>
        <v>0</v>
      </c>
    </row>
    <row r="189" ht="41.25" customHeight="1" spans="1:15">
      <c r="A189" s="50"/>
      <c r="B189" s="51"/>
      <c r="C189" s="51"/>
      <c r="D189" s="51"/>
      <c r="E189" s="52"/>
      <c r="F189" s="95"/>
      <c r="G189" s="95"/>
      <c r="H189" s="95"/>
      <c r="I189" s="95"/>
      <c r="J189" s="219"/>
      <c r="K189" s="220">
        <f t="shared" si="12"/>
        <v>0</v>
      </c>
      <c r="L189" s="220">
        <f t="shared" si="13"/>
        <v>0</v>
      </c>
      <c r="M189" s="220">
        <f t="shared" si="14"/>
        <v>0</v>
      </c>
      <c r="N189" s="220">
        <f t="shared" si="15"/>
        <v>0</v>
      </c>
      <c r="O189" s="221">
        <f t="shared" si="16"/>
        <v>0</v>
      </c>
    </row>
    <row r="190" ht="41.25" customHeight="1" spans="1:15">
      <c r="A190" s="50"/>
      <c r="B190" s="51"/>
      <c r="C190" s="51"/>
      <c r="D190" s="51"/>
      <c r="E190" s="52"/>
      <c r="F190" s="95"/>
      <c r="G190" s="95"/>
      <c r="H190" s="95"/>
      <c r="I190" s="95"/>
      <c r="J190" s="219"/>
      <c r="K190" s="220">
        <f t="shared" si="12"/>
        <v>0</v>
      </c>
      <c r="L190" s="220">
        <f t="shared" si="13"/>
        <v>0</v>
      </c>
      <c r="M190" s="220">
        <f t="shared" si="14"/>
        <v>0</v>
      </c>
      <c r="N190" s="220">
        <f t="shared" si="15"/>
        <v>0</v>
      </c>
      <c r="O190" s="221">
        <f t="shared" si="16"/>
        <v>0</v>
      </c>
    </row>
    <row r="191" ht="41.25" customHeight="1" spans="1:15">
      <c r="A191" s="50"/>
      <c r="B191" s="51"/>
      <c r="C191" s="51"/>
      <c r="D191" s="51"/>
      <c r="E191" s="52"/>
      <c r="F191" s="95"/>
      <c r="G191" s="95"/>
      <c r="H191" s="95"/>
      <c r="I191" s="95"/>
      <c r="J191" s="219"/>
      <c r="K191" s="220">
        <f t="shared" si="12"/>
        <v>0</v>
      </c>
      <c r="L191" s="220">
        <f t="shared" si="13"/>
        <v>0</v>
      </c>
      <c r="M191" s="220">
        <f t="shared" si="14"/>
        <v>0</v>
      </c>
      <c r="N191" s="220">
        <f t="shared" si="15"/>
        <v>0</v>
      </c>
      <c r="O191" s="221">
        <f t="shared" si="16"/>
        <v>0</v>
      </c>
    </row>
    <row r="192" ht="41.25" customHeight="1" spans="1:15">
      <c r="A192" s="50"/>
      <c r="B192" s="51"/>
      <c r="C192" s="51"/>
      <c r="D192" s="51"/>
      <c r="E192" s="52"/>
      <c r="F192" s="95"/>
      <c r="G192" s="95"/>
      <c r="H192" s="95"/>
      <c r="I192" s="95"/>
      <c r="J192" s="219"/>
      <c r="K192" s="220">
        <f t="shared" si="12"/>
        <v>0</v>
      </c>
      <c r="L192" s="220">
        <f t="shared" si="13"/>
        <v>0</v>
      </c>
      <c r="M192" s="220">
        <f t="shared" si="14"/>
        <v>0</v>
      </c>
      <c r="N192" s="220">
        <f t="shared" si="15"/>
        <v>0</v>
      </c>
      <c r="O192" s="221">
        <f t="shared" si="16"/>
        <v>0</v>
      </c>
    </row>
    <row r="193" ht="41.25" customHeight="1" spans="1:15">
      <c r="A193" s="50"/>
      <c r="B193" s="51"/>
      <c r="C193" s="51"/>
      <c r="D193" s="51"/>
      <c r="E193" s="52"/>
      <c r="F193" s="95"/>
      <c r="G193" s="95"/>
      <c r="H193" s="95"/>
      <c r="I193" s="95"/>
      <c r="J193" s="219"/>
      <c r="K193" s="220">
        <f t="shared" si="12"/>
        <v>0</v>
      </c>
      <c r="L193" s="220">
        <f t="shared" si="13"/>
        <v>0</v>
      </c>
      <c r="M193" s="220">
        <f t="shared" si="14"/>
        <v>0</v>
      </c>
      <c r="N193" s="220">
        <f t="shared" si="15"/>
        <v>0</v>
      </c>
      <c r="O193" s="221">
        <f t="shared" si="16"/>
        <v>0</v>
      </c>
    </row>
    <row r="194" ht="41.25" customHeight="1" spans="1:15">
      <c r="A194" s="50"/>
      <c r="B194" s="51"/>
      <c r="C194" s="51"/>
      <c r="D194" s="51"/>
      <c r="E194" s="52"/>
      <c r="F194" s="95"/>
      <c r="G194" s="95"/>
      <c r="H194" s="95"/>
      <c r="I194" s="95"/>
      <c r="J194" s="219"/>
      <c r="K194" s="220">
        <f t="shared" si="12"/>
        <v>0</v>
      </c>
      <c r="L194" s="220">
        <f t="shared" si="13"/>
        <v>0</v>
      </c>
      <c r="M194" s="220">
        <f t="shared" si="14"/>
        <v>0</v>
      </c>
      <c r="N194" s="220">
        <f t="shared" si="15"/>
        <v>0</v>
      </c>
      <c r="O194" s="221">
        <f t="shared" si="16"/>
        <v>0</v>
      </c>
    </row>
    <row r="195" ht="41.25" customHeight="1" spans="1:15">
      <c r="A195" s="50"/>
      <c r="B195" s="51"/>
      <c r="C195" s="51"/>
      <c r="D195" s="51"/>
      <c r="E195" s="52"/>
      <c r="F195" s="95"/>
      <c r="G195" s="95"/>
      <c r="H195" s="95"/>
      <c r="I195" s="95"/>
      <c r="J195" s="219"/>
      <c r="K195" s="220">
        <f t="shared" si="12"/>
        <v>0</v>
      </c>
      <c r="L195" s="220">
        <f t="shared" si="13"/>
        <v>0</v>
      </c>
      <c r="M195" s="220">
        <f t="shared" si="14"/>
        <v>0</v>
      </c>
      <c r="N195" s="220">
        <f t="shared" si="15"/>
        <v>0</v>
      </c>
      <c r="O195" s="221">
        <f t="shared" si="16"/>
        <v>0</v>
      </c>
    </row>
    <row r="196" ht="41.25" customHeight="1" spans="1:15">
      <c r="A196" s="50"/>
      <c r="B196" s="51"/>
      <c r="C196" s="51"/>
      <c r="D196" s="51"/>
      <c r="E196" s="52"/>
      <c r="F196" s="95"/>
      <c r="G196" s="95"/>
      <c r="H196" s="95"/>
      <c r="I196" s="95"/>
      <c r="J196" s="219"/>
      <c r="K196" s="220">
        <f t="shared" si="12"/>
        <v>0</v>
      </c>
      <c r="L196" s="220">
        <f t="shared" si="13"/>
        <v>0</v>
      </c>
      <c r="M196" s="220">
        <f t="shared" si="14"/>
        <v>0</v>
      </c>
      <c r="N196" s="220">
        <f t="shared" si="15"/>
        <v>0</v>
      </c>
      <c r="O196" s="221">
        <f t="shared" si="16"/>
        <v>0</v>
      </c>
    </row>
    <row r="197" ht="41.25" customHeight="1" spans="1:15">
      <c r="A197" s="50"/>
      <c r="B197" s="51"/>
      <c r="C197" s="51"/>
      <c r="D197" s="51"/>
      <c r="E197" s="52"/>
      <c r="F197" s="95"/>
      <c r="G197" s="95"/>
      <c r="H197" s="95"/>
      <c r="I197" s="95"/>
      <c r="J197" s="219"/>
      <c r="K197" s="220">
        <f t="shared" si="12"/>
        <v>0</v>
      </c>
      <c r="L197" s="220">
        <f t="shared" si="13"/>
        <v>0</v>
      </c>
      <c r="M197" s="220">
        <f t="shared" si="14"/>
        <v>0</v>
      </c>
      <c r="N197" s="220">
        <f t="shared" si="15"/>
        <v>0</v>
      </c>
      <c r="O197" s="221">
        <f t="shared" si="16"/>
        <v>0</v>
      </c>
    </row>
    <row r="198" ht="41.25" customHeight="1" spans="1:15">
      <c r="A198" s="50"/>
      <c r="B198" s="51"/>
      <c r="C198" s="51"/>
      <c r="D198" s="51"/>
      <c r="E198" s="52"/>
      <c r="F198" s="95"/>
      <c r="G198" s="95"/>
      <c r="H198" s="95"/>
      <c r="I198" s="95"/>
      <c r="J198" s="219"/>
      <c r="K198" s="220">
        <f t="shared" si="12"/>
        <v>0</v>
      </c>
      <c r="L198" s="220">
        <f t="shared" si="13"/>
        <v>0</v>
      </c>
      <c r="M198" s="220">
        <f t="shared" si="14"/>
        <v>0</v>
      </c>
      <c r="N198" s="220">
        <f t="shared" si="15"/>
        <v>0</v>
      </c>
      <c r="O198" s="221">
        <f t="shared" si="16"/>
        <v>0</v>
      </c>
    </row>
    <row r="199" ht="41.25" customHeight="1" spans="1:15">
      <c r="A199" s="50"/>
      <c r="B199" s="51"/>
      <c r="C199" s="51"/>
      <c r="D199" s="51"/>
      <c r="E199" s="52"/>
      <c r="F199" s="95"/>
      <c r="G199" s="95"/>
      <c r="H199" s="95"/>
      <c r="I199" s="95"/>
      <c r="J199" s="219"/>
      <c r="K199" s="220">
        <f t="shared" si="12"/>
        <v>0</v>
      </c>
      <c r="L199" s="220">
        <f t="shared" si="13"/>
        <v>0</v>
      </c>
      <c r="M199" s="220">
        <f t="shared" si="14"/>
        <v>0</v>
      </c>
      <c r="N199" s="220">
        <f t="shared" si="15"/>
        <v>0</v>
      </c>
      <c r="O199" s="221">
        <f t="shared" si="16"/>
        <v>0</v>
      </c>
    </row>
    <row r="200" ht="41.25" customHeight="1" spans="1:15">
      <c r="A200" s="50"/>
      <c r="B200" s="51"/>
      <c r="C200" s="51"/>
      <c r="D200" s="51"/>
      <c r="E200" s="52"/>
      <c r="F200" s="95"/>
      <c r="G200" s="95"/>
      <c r="H200" s="95"/>
      <c r="I200" s="95"/>
      <c r="J200" s="219"/>
      <c r="K200" s="220">
        <f t="shared" ref="K200:K263" si="17">F200*50</f>
        <v>0</v>
      </c>
      <c r="L200" s="220">
        <f t="shared" ref="L200:L263" si="18">G200*100</f>
        <v>0</v>
      </c>
      <c r="M200" s="220">
        <f t="shared" ref="M200:M263" si="19">H200*200</f>
        <v>0</v>
      </c>
      <c r="N200" s="220">
        <f t="shared" ref="N200:N263" si="20">I200*500</f>
        <v>0</v>
      </c>
      <c r="O200" s="221">
        <f t="shared" ref="O200:O263" si="21">SUM(K200:N200)</f>
        <v>0</v>
      </c>
    </row>
    <row r="201" ht="41.25" customHeight="1" spans="1:15">
      <c r="A201" s="50"/>
      <c r="B201" s="51"/>
      <c r="C201" s="51"/>
      <c r="D201" s="51"/>
      <c r="E201" s="52"/>
      <c r="F201" s="95"/>
      <c r="G201" s="95"/>
      <c r="H201" s="95"/>
      <c r="I201" s="95"/>
      <c r="J201" s="219"/>
      <c r="K201" s="220">
        <f t="shared" si="17"/>
        <v>0</v>
      </c>
      <c r="L201" s="220">
        <f t="shared" si="18"/>
        <v>0</v>
      </c>
      <c r="M201" s="220">
        <f t="shared" si="19"/>
        <v>0</v>
      </c>
      <c r="N201" s="220">
        <f t="shared" si="20"/>
        <v>0</v>
      </c>
      <c r="O201" s="221">
        <f t="shared" si="21"/>
        <v>0</v>
      </c>
    </row>
    <row r="202" ht="41.25" customHeight="1" spans="1:15">
      <c r="A202" s="50"/>
      <c r="B202" s="51"/>
      <c r="C202" s="51"/>
      <c r="D202" s="51"/>
      <c r="E202" s="52"/>
      <c r="F202" s="95"/>
      <c r="G202" s="95"/>
      <c r="H202" s="95"/>
      <c r="I202" s="95"/>
      <c r="J202" s="219"/>
      <c r="K202" s="220">
        <f t="shared" si="17"/>
        <v>0</v>
      </c>
      <c r="L202" s="220">
        <f t="shared" si="18"/>
        <v>0</v>
      </c>
      <c r="M202" s="220">
        <f t="shared" si="19"/>
        <v>0</v>
      </c>
      <c r="N202" s="220">
        <f t="shared" si="20"/>
        <v>0</v>
      </c>
      <c r="O202" s="221">
        <f t="shared" si="21"/>
        <v>0</v>
      </c>
    </row>
    <row r="203" ht="41.25" customHeight="1" spans="1:15">
      <c r="A203" s="50"/>
      <c r="B203" s="51"/>
      <c r="C203" s="51"/>
      <c r="D203" s="51"/>
      <c r="E203" s="52"/>
      <c r="F203" s="95"/>
      <c r="G203" s="95"/>
      <c r="H203" s="95"/>
      <c r="I203" s="95"/>
      <c r="J203" s="219"/>
      <c r="K203" s="220">
        <f t="shared" si="17"/>
        <v>0</v>
      </c>
      <c r="L203" s="220">
        <f t="shared" si="18"/>
        <v>0</v>
      </c>
      <c r="M203" s="220">
        <f t="shared" si="19"/>
        <v>0</v>
      </c>
      <c r="N203" s="220">
        <f t="shared" si="20"/>
        <v>0</v>
      </c>
      <c r="O203" s="221">
        <f t="shared" si="21"/>
        <v>0</v>
      </c>
    </row>
    <row r="204" ht="41.25" customHeight="1" spans="1:15">
      <c r="A204" s="50"/>
      <c r="B204" s="51"/>
      <c r="C204" s="51"/>
      <c r="D204" s="51"/>
      <c r="E204" s="52"/>
      <c r="F204" s="95"/>
      <c r="G204" s="95"/>
      <c r="H204" s="95"/>
      <c r="I204" s="95"/>
      <c r="J204" s="219"/>
      <c r="K204" s="220">
        <f t="shared" si="17"/>
        <v>0</v>
      </c>
      <c r="L204" s="220">
        <f t="shared" si="18"/>
        <v>0</v>
      </c>
      <c r="M204" s="220">
        <f t="shared" si="19"/>
        <v>0</v>
      </c>
      <c r="N204" s="220">
        <f t="shared" si="20"/>
        <v>0</v>
      </c>
      <c r="O204" s="221">
        <f t="shared" si="21"/>
        <v>0</v>
      </c>
    </row>
    <row r="205" ht="41.25" customHeight="1" spans="1:15">
      <c r="A205" s="50"/>
      <c r="B205" s="51"/>
      <c r="C205" s="51"/>
      <c r="D205" s="51"/>
      <c r="E205" s="52"/>
      <c r="F205" s="95"/>
      <c r="G205" s="95"/>
      <c r="H205" s="95"/>
      <c r="I205" s="95"/>
      <c r="J205" s="219"/>
      <c r="K205" s="220">
        <f t="shared" si="17"/>
        <v>0</v>
      </c>
      <c r="L205" s="220">
        <f t="shared" si="18"/>
        <v>0</v>
      </c>
      <c r="M205" s="220">
        <f t="shared" si="19"/>
        <v>0</v>
      </c>
      <c r="N205" s="220">
        <f t="shared" si="20"/>
        <v>0</v>
      </c>
      <c r="O205" s="221">
        <f t="shared" si="21"/>
        <v>0</v>
      </c>
    </row>
    <row r="206" ht="41.25" customHeight="1" spans="1:15">
      <c r="A206" s="50"/>
      <c r="B206" s="51"/>
      <c r="C206" s="51"/>
      <c r="D206" s="51"/>
      <c r="E206" s="52"/>
      <c r="F206" s="95"/>
      <c r="G206" s="95"/>
      <c r="H206" s="95"/>
      <c r="I206" s="95"/>
      <c r="J206" s="219"/>
      <c r="K206" s="220">
        <f t="shared" si="17"/>
        <v>0</v>
      </c>
      <c r="L206" s="220">
        <f t="shared" si="18"/>
        <v>0</v>
      </c>
      <c r="M206" s="220">
        <f t="shared" si="19"/>
        <v>0</v>
      </c>
      <c r="N206" s="220">
        <f t="shared" si="20"/>
        <v>0</v>
      </c>
      <c r="O206" s="221">
        <f t="shared" si="21"/>
        <v>0</v>
      </c>
    </row>
    <row r="207" ht="41.25" customHeight="1" spans="1:15">
      <c r="A207" s="50"/>
      <c r="B207" s="51"/>
      <c r="C207" s="51"/>
      <c r="D207" s="51"/>
      <c r="E207" s="52"/>
      <c r="F207" s="95"/>
      <c r="G207" s="95"/>
      <c r="H207" s="95"/>
      <c r="I207" s="95"/>
      <c r="J207" s="219"/>
      <c r="K207" s="220">
        <f t="shared" si="17"/>
        <v>0</v>
      </c>
      <c r="L207" s="220">
        <f t="shared" si="18"/>
        <v>0</v>
      </c>
      <c r="M207" s="220">
        <f t="shared" si="19"/>
        <v>0</v>
      </c>
      <c r="N207" s="220">
        <f t="shared" si="20"/>
        <v>0</v>
      </c>
      <c r="O207" s="221">
        <f t="shared" si="21"/>
        <v>0</v>
      </c>
    </row>
    <row r="208" ht="41.25" customHeight="1" spans="1:15">
      <c r="A208" s="50"/>
      <c r="B208" s="51"/>
      <c r="C208" s="51"/>
      <c r="D208" s="51"/>
      <c r="E208" s="52"/>
      <c r="F208" s="95"/>
      <c r="G208" s="95"/>
      <c r="H208" s="95"/>
      <c r="I208" s="95"/>
      <c r="J208" s="219"/>
      <c r="K208" s="220">
        <f t="shared" si="17"/>
        <v>0</v>
      </c>
      <c r="L208" s="220">
        <f t="shared" si="18"/>
        <v>0</v>
      </c>
      <c r="M208" s="220">
        <f t="shared" si="19"/>
        <v>0</v>
      </c>
      <c r="N208" s="220">
        <f t="shared" si="20"/>
        <v>0</v>
      </c>
      <c r="O208" s="221">
        <f t="shared" si="21"/>
        <v>0</v>
      </c>
    </row>
    <row r="209" ht="41.25" customHeight="1" spans="1:15">
      <c r="A209" s="50"/>
      <c r="B209" s="51"/>
      <c r="C209" s="51"/>
      <c r="D209" s="51"/>
      <c r="E209" s="52"/>
      <c r="F209" s="95"/>
      <c r="G209" s="95"/>
      <c r="H209" s="95"/>
      <c r="I209" s="95"/>
      <c r="J209" s="219"/>
      <c r="K209" s="220">
        <f t="shared" si="17"/>
        <v>0</v>
      </c>
      <c r="L209" s="220">
        <f t="shared" si="18"/>
        <v>0</v>
      </c>
      <c r="M209" s="220">
        <f t="shared" si="19"/>
        <v>0</v>
      </c>
      <c r="N209" s="220">
        <f t="shared" si="20"/>
        <v>0</v>
      </c>
      <c r="O209" s="221">
        <f t="shared" si="21"/>
        <v>0</v>
      </c>
    </row>
    <row r="210" ht="41.25" customHeight="1" spans="1:15">
      <c r="A210" s="50"/>
      <c r="B210" s="51"/>
      <c r="C210" s="51"/>
      <c r="D210" s="51"/>
      <c r="E210" s="52"/>
      <c r="F210" s="95"/>
      <c r="G210" s="95"/>
      <c r="H210" s="95"/>
      <c r="I210" s="95"/>
      <c r="J210" s="219"/>
      <c r="K210" s="220">
        <f t="shared" si="17"/>
        <v>0</v>
      </c>
      <c r="L210" s="220">
        <f t="shared" si="18"/>
        <v>0</v>
      </c>
      <c r="M210" s="220">
        <f t="shared" si="19"/>
        <v>0</v>
      </c>
      <c r="N210" s="220">
        <f t="shared" si="20"/>
        <v>0</v>
      </c>
      <c r="O210" s="221">
        <f t="shared" si="21"/>
        <v>0</v>
      </c>
    </row>
    <row r="211" ht="41.25" customHeight="1" spans="1:15">
      <c r="A211" s="50"/>
      <c r="B211" s="51"/>
      <c r="C211" s="51"/>
      <c r="D211" s="51"/>
      <c r="E211" s="52"/>
      <c r="F211" s="95"/>
      <c r="G211" s="95"/>
      <c r="H211" s="95"/>
      <c r="I211" s="95"/>
      <c r="J211" s="219"/>
      <c r="K211" s="220">
        <f t="shared" si="17"/>
        <v>0</v>
      </c>
      <c r="L211" s="220">
        <f t="shared" si="18"/>
        <v>0</v>
      </c>
      <c r="M211" s="220">
        <f t="shared" si="19"/>
        <v>0</v>
      </c>
      <c r="N211" s="220">
        <f t="shared" si="20"/>
        <v>0</v>
      </c>
      <c r="O211" s="221">
        <f t="shared" si="21"/>
        <v>0</v>
      </c>
    </row>
    <row r="212" ht="41.25" customHeight="1" spans="1:15">
      <c r="A212" s="50"/>
      <c r="B212" s="51"/>
      <c r="C212" s="51"/>
      <c r="D212" s="51"/>
      <c r="E212" s="52"/>
      <c r="F212" s="95"/>
      <c r="G212" s="95"/>
      <c r="H212" s="95"/>
      <c r="I212" s="95"/>
      <c r="J212" s="219"/>
      <c r="K212" s="220">
        <f t="shared" si="17"/>
        <v>0</v>
      </c>
      <c r="L212" s="220">
        <f t="shared" si="18"/>
        <v>0</v>
      </c>
      <c r="M212" s="220">
        <f t="shared" si="19"/>
        <v>0</v>
      </c>
      <c r="N212" s="220">
        <f t="shared" si="20"/>
        <v>0</v>
      </c>
      <c r="O212" s="221">
        <f t="shared" si="21"/>
        <v>0</v>
      </c>
    </row>
    <row r="213" ht="41.25" customHeight="1" spans="1:15">
      <c r="A213" s="50"/>
      <c r="B213" s="51"/>
      <c r="C213" s="51"/>
      <c r="D213" s="51"/>
      <c r="E213" s="52"/>
      <c r="F213" s="95"/>
      <c r="G213" s="95"/>
      <c r="H213" s="95"/>
      <c r="I213" s="95"/>
      <c r="J213" s="219"/>
      <c r="K213" s="220">
        <f t="shared" si="17"/>
        <v>0</v>
      </c>
      <c r="L213" s="220">
        <f t="shared" si="18"/>
        <v>0</v>
      </c>
      <c r="M213" s="220">
        <f t="shared" si="19"/>
        <v>0</v>
      </c>
      <c r="N213" s="220">
        <f t="shared" si="20"/>
        <v>0</v>
      </c>
      <c r="O213" s="221">
        <f t="shared" si="21"/>
        <v>0</v>
      </c>
    </row>
    <row r="214" ht="41.25" customHeight="1" spans="1:15">
      <c r="A214" s="50"/>
      <c r="B214" s="51"/>
      <c r="C214" s="51"/>
      <c r="D214" s="51"/>
      <c r="E214" s="52"/>
      <c r="F214" s="95"/>
      <c r="G214" s="95"/>
      <c r="H214" s="95"/>
      <c r="I214" s="95"/>
      <c r="J214" s="219"/>
      <c r="K214" s="220">
        <f t="shared" si="17"/>
        <v>0</v>
      </c>
      <c r="L214" s="220">
        <f t="shared" si="18"/>
        <v>0</v>
      </c>
      <c r="M214" s="220">
        <f t="shared" si="19"/>
        <v>0</v>
      </c>
      <c r="N214" s="220">
        <f t="shared" si="20"/>
        <v>0</v>
      </c>
      <c r="O214" s="221">
        <f t="shared" si="21"/>
        <v>0</v>
      </c>
    </row>
    <row r="215" ht="41.25" customHeight="1" spans="1:15">
      <c r="A215" s="50"/>
      <c r="B215" s="51"/>
      <c r="C215" s="51"/>
      <c r="D215" s="51"/>
      <c r="E215" s="52"/>
      <c r="F215" s="95"/>
      <c r="G215" s="95"/>
      <c r="H215" s="95"/>
      <c r="I215" s="95"/>
      <c r="J215" s="219"/>
      <c r="K215" s="220">
        <f t="shared" si="17"/>
        <v>0</v>
      </c>
      <c r="L215" s="220">
        <f t="shared" si="18"/>
        <v>0</v>
      </c>
      <c r="M215" s="220">
        <f t="shared" si="19"/>
        <v>0</v>
      </c>
      <c r="N215" s="220">
        <f t="shared" si="20"/>
        <v>0</v>
      </c>
      <c r="O215" s="221">
        <f t="shared" si="21"/>
        <v>0</v>
      </c>
    </row>
    <row r="216" ht="41.25" customHeight="1" spans="1:15">
      <c r="A216" s="50"/>
      <c r="B216" s="51"/>
      <c r="C216" s="51"/>
      <c r="D216" s="51"/>
      <c r="E216" s="52"/>
      <c r="F216" s="95"/>
      <c r="G216" s="95"/>
      <c r="H216" s="95"/>
      <c r="I216" s="95"/>
      <c r="J216" s="219"/>
      <c r="K216" s="220">
        <f t="shared" si="17"/>
        <v>0</v>
      </c>
      <c r="L216" s="220">
        <f t="shared" si="18"/>
        <v>0</v>
      </c>
      <c r="M216" s="220">
        <f t="shared" si="19"/>
        <v>0</v>
      </c>
      <c r="N216" s="220">
        <f t="shared" si="20"/>
        <v>0</v>
      </c>
      <c r="O216" s="221">
        <f t="shared" si="21"/>
        <v>0</v>
      </c>
    </row>
    <row r="217" ht="41.25" customHeight="1" spans="1:15">
      <c r="A217" s="50"/>
      <c r="B217" s="51"/>
      <c r="C217" s="51"/>
      <c r="D217" s="51"/>
      <c r="E217" s="52"/>
      <c r="F217" s="95"/>
      <c r="G217" s="95"/>
      <c r="H217" s="95"/>
      <c r="I217" s="95"/>
      <c r="J217" s="219"/>
      <c r="K217" s="220">
        <f t="shared" si="17"/>
        <v>0</v>
      </c>
      <c r="L217" s="220">
        <f t="shared" si="18"/>
        <v>0</v>
      </c>
      <c r="M217" s="220">
        <f t="shared" si="19"/>
        <v>0</v>
      </c>
      <c r="N217" s="220">
        <f t="shared" si="20"/>
        <v>0</v>
      </c>
      <c r="O217" s="221">
        <f t="shared" si="21"/>
        <v>0</v>
      </c>
    </row>
    <row r="218" ht="41.25" customHeight="1" spans="1:15">
      <c r="A218" s="50"/>
      <c r="B218" s="51"/>
      <c r="C218" s="51"/>
      <c r="D218" s="51"/>
      <c r="E218" s="52"/>
      <c r="F218" s="95"/>
      <c r="G218" s="95"/>
      <c r="H218" s="95"/>
      <c r="I218" s="95"/>
      <c r="J218" s="219"/>
      <c r="K218" s="220">
        <f t="shared" si="17"/>
        <v>0</v>
      </c>
      <c r="L218" s="220">
        <f t="shared" si="18"/>
        <v>0</v>
      </c>
      <c r="M218" s="220">
        <f t="shared" si="19"/>
        <v>0</v>
      </c>
      <c r="N218" s="220">
        <f t="shared" si="20"/>
        <v>0</v>
      </c>
      <c r="O218" s="221">
        <f t="shared" si="21"/>
        <v>0</v>
      </c>
    </row>
    <row r="219" ht="41.25" customHeight="1" spans="1:15">
      <c r="A219" s="50"/>
      <c r="B219" s="51"/>
      <c r="C219" s="51"/>
      <c r="D219" s="51"/>
      <c r="E219" s="52"/>
      <c r="F219" s="95"/>
      <c r="G219" s="95"/>
      <c r="H219" s="95"/>
      <c r="I219" s="95"/>
      <c r="J219" s="219"/>
      <c r="K219" s="220">
        <f t="shared" si="17"/>
        <v>0</v>
      </c>
      <c r="L219" s="220">
        <f t="shared" si="18"/>
        <v>0</v>
      </c>
      <c r="M219" s="220">
        <f t="shared" si="19"/>
        <v>0</v>
      </c>
      <c r="N219" s="220">
        <f t="shared" si="20"/>
        <v>0</v>
      </c>
      <c r="O219" s="221">
        <f t="shared" si="21"/>
        <v>0</v>
      </c>
    </row>
    <row r="220" ht="41.25" customHeight="1" spans="1:15">
      <c r="A220" s="50"/>
      <c r="B220" s="51"/>
      <c r="C220" s="51"/>
      <c r="D220" s="51"/>
      <c r="E220" s="52"/>
      <c r="F220" s="95"/>
      <c r="G220" s="95"/>
      <c r="H220" s="95"/>
      <c r="I220" s="95"/>
      <c r="J220" s="219"/>
      <c r="K220" s="220">
        <f t="shared" si="17"/>
        <v>0</v>
      </c>
      <c r="L220" s="220">
        <f t="shared" si="18"/>
        <v>0</v>
      </c>
      <c r="M220" s="220">
        <f t="shared" si="19"/>
        <v>0</v>
      </c>
      <c r="N220" s="220">
        <f t="shared" si="20"/>
        <v>0</v>
      </c>
      <c r="O220" s="221">
        <f t="shared" si="21"/>
        <v>0</v>
      </c>
    </row>
    <row r="221" ht="41.25" customHeight="1" spans="1:15">
      <c r="A221" s="50"/>
      <c r="B221" s="51"/>
      <c r="C221" s="51"/>
      <c r="D221" s="51"/>
      <c r="E221" s="52"/>
      <c r="F221" s="95"/>
      <c r="G221" s="95"/>
      <c r="H221" s="95"/>
      <c r="I221" s="95"/>
      <c r="J221" s="219"/>
      <c r="K221" s="220">
        <f t="shared" si="17"/>
        <v>0</v>
      </c>
      <c r="L221" s="220">
        <f t="shared" si="18"/>
        <v>0</v>
      </c>
      <c r="M221" s="220">
        <f t="shared" si="19"/>
        <v>0</v>
      </c>
      <c r="N221" s="220">
        <f t="shared" si="20"/>
        <v>0</v>
      </c>
      <c r="O221" s="221">
        <f t="shared" si="21"/>
        <v>0</v>
      </c>
    </row>
    <row r="222" ht="41.25" customHeight="1" spans="1:15">
      <c r="A222" s="50"/>
      <c r="B222" s="51"/>
      <c r="C222" s="51"/>
      <c r="D222" s="51"/>
      <c r="E222" s="52"/>
      <c r="F222" s="95"/>
      <c r="G222" s="95"/>
      <c r="H222" s="95"/>
      <c r="I222" s="95"/>
      <c r="J222" s="219"/>
      <c r="K222" s="220">
        <f t="shared" si="17"/>
        <v>0</v>
      </c>
      <c r="L222" s="220">
        <f t="shared" si="18"/>
        <v>0</v>
      </c>
      <c r="M222" s="220">
        <f t="shared" si="19"/>
        <v>0</v>
      </c>
      <c r="N222" s="220">
        <f t="shared" si="20"/>
        <v>0</v>
      </c>
      <c r="O222" s="221">
        <f t="shared" si="21"/>
        <v>0</v>
      </c>
    </row>
    <row r="223" ht="41.25" customHeight="1" spans="1:15">
      <c r="A223" s="50"/>
      <c r="B223" s="51"/>
      <c r="C223" s="51"/>
      <c r="D223" s="51"/>
      <c r="E223" s="52"/>
      <c r="F223" s="95"/>
      <c r="G223" s="95"/>
      <c r="H223" s="95"/>
      <c r="I223" s="95"/>
      <c r="J223" s="219"/>
      <c r="K223" s="220">
        <f t="shared" si="17"/>
        <v>0</v>
      </c>
      <c r="L223" s="220">
        <f t="shared" si="18"/>
        <v>0</v>
      </c>
      <c r="M223" s="220">
        <f t="shared" si="19"/>
        <v>0</v>
      </c>
      <c r="N223" s="220">
        <f t="shared" si="20"/>
        <v>0</v>
      </c>
      <c r="O223" s="221">
        <f t="shared" si="21"/>
        <v>0</v>
      </c>
    </row>
    <row r="224" ht="41.25" customHeight="1" spans="1:15">
      <c r="A224" s="50"/>
      <c r="B224" s="51"/>
      <c r="C224" s="51"/>
      <c r="D224" s="51"/>
      <c r="E224" s="52"/>
      <c r="F224" s="95"/>
      <c r="G224" s="95"/>
      <c r="H224" s="95"/>
      <c r="I224" s="95"/>
      <c r="J224" s="219"/>
      <c r="K224" s="220">
        <f t="shared" si="17"/>
        <v>0</v>
      </c>
      <c r="L224" s="220">
        <f t="shared" si="18"/>
        <v>0</v>
      </c>
      <c r="M224" s="220">
        <f t="shared" si="19"/>
        <v>0</v>
      </c>
      <c r="N224" s="220">
        <f t="shared" si="20"/>
        <v>0</v>
      </c>
      <c r="O224" s="221">
        <f t="shared" si="21"/>
        <v>0</v>
      </c>
    </row>
    <row r="225" ht="41.25" customHeight="1" spans="1:15">
      <c r="A225" s="50"/>
      <c r="B225" s="51"/>
      <c r="C225" s="51"/>
      <c r="D225" s="51"/>
      <c r="E225" s="52"/>
      <c r="F225" s="95"/>
      <c r="G225" s="95"/>
      <c r="H225" s="95"/>
      <c r="I225" s="95"/>
      <c r="J225" s="219"/>
      <c r="K225" s="220">
        <f t="shared" si="17"/>
        <v>0</v>
      </c>
      <c r="L225" s="220">
        <f t="shared" si="18"/>
        <v>0</v>
      </c>
      <c r="M225" s="220">
        <f t="shared" si="19"/>
        <v>0</v>
      </c>
      <c r="N225" s="220">
        <f t="shared" si="20"/>
        <v>0</v>
      </c>
      <c r="O225" s="221">
        <f t="shared" si="21"/>
        <v>0</v>
      </c>
    </row>
    <row r="226" ht="41.25" customHeight="1" spans="1:15">
      <c r="A226" s="50"/>
      <c r="B226" s="51"/>
      <c r="C226" s="51"/>
      <c r="D226" s="51"/>
      <c r="E226" s="52"/>
      <c r="F226" s="95"/>
      <c r="G226" s="95"/>
      <c r="H226" s="95"/>
      <c r="I226" s="95"/>
      <c r="J226" s="219"/>
      <c r="K226" s="220">
        <f t="shared" si="17"/>
        <v>0</v>
      </c>
      <c r="L226" s="220">
        <f t="shared" si="18"/>
        <v>0</v>
      </c>
      <c r="M226" s="220">
        <f t="shared" si="19"/>
        <v>0</v>
      </c>
      <c r="N226" s="220">
        <f t="shared" si="20"/>
        <v>0</v>
      </c>
      <c r="O226" s="221">
        <f t="shared" si="21"/>
        <v>0</v>
      </c>
    </row>
    <row r="227" s="178" customFormat="1" ht="41.25" customHeight="1" spans="1:15">
      <c r="A227" s="50"/>
      <c r="B227" s="51"/>
      <c r="C227" s="51"/>
      <c r="D227" s="51"/>
      <c r="E227" s="52"/>
      <c r="F227" s="95"/>
      <c r="G227" s="95"/>
      <c r="H227" s="95"/>
      <c r="I227" s="95"/>
      <c r="J227" s="219"/>
      <c r="K227" s="220">
        <f t="shared" si="17"/>
        <v>0</v>
      </c>
      <c r="L227" s="220">
        <f t="shared" si="18"/>
        <v>0</v>
      </c>
      <c r="M227" s="220">
        <f t="shared" si="19"/>
        <v>0</v>
      </c>
      <c r="N227" s="220">
        <f t="shared" si="20"/>
        <v>0</v>
      </c>
      <c r="O227" s="221">
        <f t="shared" si="21"/>
        <v>0</v>
      </c>
    </row>
    <row r="228" ht="41.25" customHeight="1" spans="1:15">
      <c r="A228" s="50"/>
      <c r="B228" s="51"/>
      <c r="C228" s="51"/>
      <c r="D228" s="51"/>
      <c r="E228" s="52"/>
      <c r="F228" s="95"/>
      <c r="G228" s="95"/>
      <c r="H228" s="95"/>
      <c r="I228" s="95"/>
      <c r="J228" s="219"/>
      <c r="K228" s="220">
        <f t="shared" si="17"/>
        <v>0</v>
      </c>
      <c r="L228" s="220">
        <f t="shared" si="18"/>
        <v>0</v>
      </c>
      <c r="M228" s="220">
        <f t="shared" si="19"/>
        <v>0</v>
      </c>
      <c r="N228" s="220">
        <f t="shared" si="20"/>
        <v>0</v>
      </c>
      <c r="O228" s="221">
        <f t="shared" si="21"/>
        <v>0</v>
      </c>
    </row>
    <row r="229" ht="41.25" customHeight="1" spans="1:15">
      <c r="A229" s="50"/>
      <c r="B229" s="51"/>
      <c r="C229" s="51"/>
      <c r="D229" s="51"/>
      <c r="E229" s="52"/>
      <c r="F229" s="95"/>
      <c r="G229" s="95"/>
      <c r="H229" s="95"/>
      <c r="I229" s="95"/>
      <c r="J229" s="219"/>
      <c r="K229" s="220">
        <f t="shared" si="17"/>
        <v>0</v>
      </c>
      <c r="L229" s="220">
        <f t="shared" si="18"/>
        <v>0</v>
      </c>
      <c r="M229" s="220">
        <f t="shared" si="19"/>
        <v>0</v>
      </c>
      <c r="N229" s="220">
        <f t="shared" si="20"/>
        <v>0</v>
      </c>
      <c r="O229" s="221">
        <f t="shared" si="21"/>
        <v>0</v>
      </c>
    </row>
    <row r="230" ht="41.25" customHeight="1" spans="1:15">
      <c r="A230" s="50"/>
      <c r="B230" s="51"/>
      <c r="C230" s="51"/>
      <c r="D230" s="51"/>
      <c r="E230" s="52"/>
      <c r="F230" s="95"/>
      <c r="G230" s="95"/>
      <c r="H230" s="95"/>
      <c r="I230" s="95"/>
      <c r="J230" s="219"/>
      <c r="K230" s="220">
        <f t="shared" si="17"/>
        <v>0</v>
      </c>
      <c r="L230" s="220">
        <f t="shared" si="18"/>
        <v>0</v>
      </c>
      <c r="M230" s="220">
        <f t="shared" si="19"/>
        <v>0</v>
      </c>
      <c r="N230" s="220">
        <f t="shared" si="20"/>
        <v>0</v>
      </c>
      <c r="O230" s="221">
        <f t="shared" si="21"/>
        <v>0</v>
      </c>
    </row>
    <row r="231" ht="41.25" customHeight="1" spans="1:15">
      <c r="A231" s="50"/>
      <c r="B231" s="51"/>
      <c r="C231" s="51"/>
      <c r="D231" s="51"/>
      <c r="E231" s="52"/>
      <c r="F231" s="95"/>
      <c r="G231" s="95"/>
      <c r="H231" s="95"/>
      <c r="I231" s="95"/>
      <c r="J231" s="219"/>
      <c r="K231" s="220">
        <f t="shared" si="17"/>
        <v>0</v>
      </c>
      <c r="L231" s="220">
        <f t="shared" si="18"/>
        <v>0</v>
      </c>
      <c r="M231" s="220">
        <f t="shared" si="19"/>
        <v>0</v>
      </c>
      <c r="N231" s="220">
        <f t="shared" si="20"/>
        <v>0</v>
      </c>
      <c r="O231" s="221">
        <f t="shared" si="21"/>
        <v>0</v>
      </c>
    </row>
    <row r="232" ht="41.25" customHeight="1" spans="1:15">
      <c r="A232" s="50"/>
      <c r="B232" s="51"/>
      <c r="C232" s="51"/>
      <c r="D232" s="51"/>
      <c r="E232" s="52"/>
      <c r="F232" s="95"/>
      <c r="G232" s="95"/>
      <c r="H232" s="95"/>
      <c r="I232" s="95"/>
      <c r="J232" s="219"/>
      <c r="K232" s="220">
        <f t="shared" si="17"/>
        <v>0</v>
      </c>
      <c r="L232" s="220">
        <f t="shared" si="18"/>
        <v>0</v>
      </c>
      <c r="M232" s="220">
        <f t="shared" si="19"/>
        <v>0</v>
      </c>
      <c r="N232" s="220">
        <f t="shared" si="20"/>
        <v>0</v>
      </c>
      <c r="O232" s="221">
        <f t="shared" si="21"/>
        <v>0</v>
      </c>
    </row>
    <row r="233" ht="41.25" customHeight="1" spans="1:15">
      <c r="A233" s="50"/>
      <c r="B233" s="51"/>
      <c r="C233" s="51"/>
      <c r="D233" s="51"/>
      <c r="E233" s="52"/>
      <c r="F233" s="95"/>
      <c r="G233" s="95"/>
      <c r="H233" s="95"/>
      <c r="I233" s="95"/>
      <c r="J233" s="219"/>
      <c r="K233" s="220">
        <f t="shared" si="17"/>
        <v>0</v>
      </c>
      <c r="L233" s="220">
        <f t="shared" si="18"/>
        <v>0</v>
      </c>
      <c r="M233" s="220">
        <f t="shared" si="19"/>
        <v>0</v>
      </c>
      <c r="N233" s="220">
        <f t="shared" si="20"/>
        <v>0</v>
      </c>
      <c r="O233" s="221">
        <f t="shared" si="21"/>
        <v>0</v>
      </c>
    </row>
    <row r="234" ht="41.25" customHeight="1" spans="1:15">
      <c r="A234" s="50"/>
      <c r="B234" s="51"/>
      <c r="C234" s="51"/>
      <c r="D234" s="51"/>
      <c r="E234" s="52"/>
      <c r="F234" s="95"/>
      <c r="G234" s="95"/>
      <c r="H234" s="95"/>
      <c r="I234" s="95"/>
      <c r="J234" s="219"/>
      <c r="K234" s="220">
        <f t="shared" si="17"/>
        <v>0</v>
      </c>
      <c r="L234" s="220">
        <f t="shared" si="18"/>
        <v>0</v>
      </c>
      <c r="M234" s="220">
        <f t="shared" si="19"/>
        <v>0</v>
      </c>
      <c r="N234" s="220">
        <f t="shared" si="20"/>
        <v>0</v>
      </c>
      <c r="O234" s="221">
        <f t="shared" si="21"/>
        <v>0</v>
      </c>
    </row>
    <row r="235" ht="41.25" customHeight="1" spans="1:15">
      <c r="A235" s="50"/>
      <c r="B235" s="51"/>
      <c r="C235" s="51"/>
      <c r="D235" s="51"/>
      <c r="E235" s="52"/>
      <c r="F235" s="95"/>
      <c r="G235" s="95"/>
      <c r="H235" s="95"/>
      <c r="I235" s="95"/>
      <c r="J235" s="219"/>
      <c r="K235" s="220">
        <f t="shared" si="17"/>
        <v>0</v>
      </c>
      <c r="L235" s="220">
        <f t="shared" si="18"/>
        <v>0</v>
      </c>
      <c r="M235" s="220">
        <f t="shared" si="19"/>
        <v>0</v>
      </c>
      <c r="N235" s="220">
        <f t="shared" si="20"/>
        <v>0</v>
      </c>
      <c r="O235" s="221">
        <f t="shared" si="21"/>
        <v>0</v>
      </c>
    </row>
    <row r="236" ht="41.25" customHeight="1" spans="1:15">
      <c r="A236" s="50"/>
      <c r="B236" s="51"/>
      <c r="C236" s="51"/>
      <c r="D236" s="51"/>
      <c r="E236" s="52"/>
      <c r="F236" s="95"/>
      <c r="G236" s="95"/>
      <c r="H236" s="95"/>
      <c r="I236" s="95"/>
      <c r="J236" s="219"/>
      <c r="K236" s="220">
        <f t="shared" si="17"/>
        <v>0</v>
      </c>
      <c r="L236" s="220">
        <f t="shared" si="18"/>
        <v>0</v>
      </c>
      <c r="M236" s="220">
        <f t="shared" si="19"/>
        <v>0</v>
      </c>
      <c r="N236" s="220">
        <f t="shared" si="20"/>
        <v>0</v>
      </c>
      <c r="O236" s="221">
        <f t="shared" si="21"/>
        <v>0</v>
      </c>
    </row>
    <row r="237" ht="41.25" customHeight="1" spans="1:15">
      <c r="A237" s="50"/>
      <c r="B237" s="51"/>
      <c r="C237" s="51"/>
      <c r="D237" s="51"/>
      <c r="E237" s="52"/>
      <c r="F237" s="95"/>
      <c r="G237" s="95"/>
      <c r="H237" s="95"/>
      <c r="I237" s="95"/>
      <c r="J237" s="219"/>
      <c r="K237" s="220">
        <f t="shared" si="17"/>
        <v>0</v>
      </c>
      <c r="L237" s="220">
        <f t="shared" si="18"/>
        <v>0</v>
      </c>
      <c r="M237" s="220">
        <f t="shared" si="19"/>
        <v>0</v>
      </c>
      <c r="N237" s="220">
        <f t="shared" si="20"/>
        <v>0</v>
      </c>
      <c r="O237" s="221">
        <f t="shared" si="21"/>
        <v>0</v>
      </c>
    </row>
    <row r="238" ht="41.25" customHeight="1" spans="1:15">
      <c r="A238" s="50"/>
      <c r="B238" s="51"/>
      <c r="C238" s="51"/>
      <c r="D238" s="51"/>
      <c r="E238" s="52"/>
      <c r="F238" s="95"/>
      <c r="G238" s="95"/>
      <c r="H238" s="95"/>
      <c r="I238" s="95"/>
      <c r="J238" s="219"/>
      <c r="K238" s="220">
        <f t="shared" si="17"/>
        <v>0</v>
      </c>
      <c r="L238" s="220">
        <f t="shared" si="18"/>
        <v>0</v>
      </c>
      <c r="M238" s="220">
        <f t="shared" si="19"/>
        <v>0</v>
      </c>
      <c r="N238" s="220">
        <f t="shared" si="20"/>
        <v>0</v>
      </c>
      <c r="O238" s="221">
        <f t="shared" si="21"/>
        <v>0</v>
      </c>
    </row>
    <row r="239" ht="41.25" customHeight="1" spans="1:15">
      <c r="A239" s="50"/>
      <c r="B239" s="51"/>
      <c r="C239" s="51"/>
      <c r="D239" s="51"/>
      <c r="E239" s="52"/>
      <c r="F239" s="95"/>
      <c r="G239" s="95"/>
      <c r="H239" s="95"/>
      <c r="I239" s="95"/>
      <c r="J239" s="219"/>
      <c r="K239" s="220">
        <f t="shared" si="17"/>
        <v>0</v>
      </c>
      <c r="L239" s="220">
        <f t="shared" si="18"/>
        <v>0</v>
      </c>
      <c r="M239" s="220">
        <f t="shared" si="19"/>
        <v>0</v>
      </c>
      <c r="N239" s="220">
        <f t="shared" si="20"/>
        <v>0</v>
      </c>
      <c r="O239" s="221">
        <f t="shared" si="21"/>
        <v>0</v>
      </c>
    </row>
    <row r="240" ht="41.25" customHeight="1" spans="1:15">
      <c r="A240" s="50"/>
      <c r="B240" s="51"/>
      <c r="C240" s="51"/>
      <c r="D240" s="51"/>
      <c r="E240" s="52"/>
      <c r="F240" s="95"/>
      <c r="G240" s="95"/>
      <c r="H240" s="95"/>
      <c r="I240" s="95"/>
      <c r="J240" s="219"/>
      <c r="K240" s="220">
        <f t="shared" si="17"/>
        <v>0</v>
      </c>
      <c r="L240" s="220">
        <f t="shared" si="18"/>
        <v>0</v>
      </c>
      <c r="M240" s="220">
        <f t="shared" si="19"/>
        <v>0</v>
      </c>
      <c r="N240" s="220">
        <f t="shared" si="20"/>
        <v>0</v>
      </c>
      <c r="O240" s="221">
        <f t="shared" si="21"/>
        <v>0</v>
      </c>
    </row>
    <row r="241" ht="41.25" customHeight="1" spans="1:15">
      <c r="A241" s="50"/>
      <c r="B241" s="51"/>
      <c r="C241" s="51"/>
      <c r="D241" s="51"/>
      <c r="E241" s="52"/>
      <c r="F241" s="95"/>
      <c r="G241" s="95"/>
      <c r="H241" s="95"/>
      <c r="I241" s="95"/>
      <c r="J241" s="219"/>
      <c r="K241" s="220">
        <f t="shared" si="17"/>
        <v>0</v>
      </c>
      <c r="L241" s="220">
        <f t="shared" si="18"/>
        <v>0</v>
      </c>
      <c r="M241" s="220">
        <f t="shared" si="19"/>
        <v>0</v>
      </c>
      <c r="N241" s="220">
        <f t="shared" si="20"/>
        <v>0</v>
      </c>
      <c r="O241" s="221">
        <f t="shared" si="21"/>
        <v>0</v>
      </c>
    </row>
    <row r="242" ht="41.25" customHeight="1" spans="1:15">
      <c r="A242" s="50"/>
      <c r="B242" s="51"/>
      <c r="C242" s="51"/>
      <c r="D242" s="51"/>
      <c r="E242" s="52"/>
      <c r="F242" s="95"/>
      <c r="G242" s="95"/>
      <c r="H242" s="95"/>
      <c r="I242" s="95"/>
      <c r="J242" s="219"/>
      <c r="K242" s="220">
        <f t="shared" si="17"/>
        <v>0</v>
      </c>
      <c r="L242" s="220">
        <f t="shared" si="18"/>
        <v>0</v>
      </c>
      <c r="M242" s="220">
        <f t="shared" si="19"/>
        <v>0</v>
      </c>
      <c r="N242" s="220">
        <f t="shared" si="20"/>
        <v>0</v>
      </c>
      <c r="O242" s="221">
        <f t="shared" si="21"/>
        <v>0</v>
      </c>
    </row>
    <row r="243" ht="41.25" customHeight="1" spans="1:15">
      <c r="A243" s="50"/>
      <c r="B243" s="51"/>
      <c r="C243" s="51"/>
      <c r="D243" s="51"/>
      <c r="E243" s="52"/>
      <c r="F243" s="95"/>
      <c r="G243" s="95"/>
      <c r="H243" s="95"/>
      <c r="I243" s="95"/>
      <c r="J243" s="219"/>
      <c r="K243" s="220">
        <f t="shared" si="17"/>
        <v>0</v>
      </c>
      <c r="L243" s="220">
        <f t="shared" si="18"/>
        <v>0</v>
      </c>
      <c r="M243" s="220">
        <f t="shared" si="19"/>
        <v>0</v>
      </c>
      <c r="N243" s="220">
        <f t="shared" si="20"/>
        <v>0</v>
      </c>
      <c r="O243" s="221">
        <f t="shared" si="21"/>
        <v>0</v>
      </c>
    </row>
    <row r="244" ht="41.25" customHeight="1" spans="1:15">
      <c r="A244" s="50"/>
      <c r="B244" s="51"/>
      <c r="C244" s="51"/>
      <c r="D244" s="51"/>
      <c r="E244" s="52"/>
      <c r="F244" s="95"/>
      <c r="G244" s="95"/>
      <c r="H244" s="95"/>
      <c r="I244" s="95"/>
      <c r="J244" s="219"/>
      <c r="K244" s="220">
        <f t="shared" si="17"/>
        <v>0</v>
      </c>
      <c r="L244" s="220">
        <f t="shared" si="18"/>
        <v>0</v>
      </c>
      <c r="M244" s="220">
        <f t="shared" si="19"/>
        <v>0</v>
      </c>
      <c r="N244" s="220">
        <f t="shared" si="20"/>
        <v>0</v>
      </c>
      <c r="O244" s="221">
        <f t="shared" si="21"/>
        <v>0</v>
      </c>
    </row>
    <row r="245" ht="41.25" customHeight="1" spans="1:15">
      <c r="A245" s="50"/>
      <c r="B245" s="51"/>
      <c r="C245" s="51"/>
      <c r="D245" s="51"/>
      <c r="E245" s="52"/>
      <c r="F245" s="95"/>
      <c r="G245" s="95"/>
      <c r="H245" s="95"/>
      <c r="I245" s="95"/>
      <c r="J245" s="219"/>
      <c r="K245" s="220">
        <f t="shared" si="17"/>
        <v>0</v>
      </c>
      <c r="L245" s="220">
        <f t="shared" si="18"/>
        <v>0</v>
      </c>
      <c r="M245" s="220">
        <f t="shared" si="19"/>
        <v>0</v>
      </c>
      <c r="N245" s="220">
        <f t="shared" si="20"/>
        <v>0</v>
      </c>
      <c r="O245" s="221">
        <f t="shared" si="21"/>
        <v>0</v>
      </c>
    </row>
    <row r="246" ht="41.25" customHeight="1" spans="1:15">
      <c r="A246" s="50"/>
      <c r="B246" s="51"/>
      <c r="C246" s="51"/>
      <c r="D246" s="51"/>
      <c r="E246" s="52"/>
      <c r="F246" s="95"/>
      <c r="G246" s="95"/>
      <c r="H246" s="95"/>
      <c r="I246" s="95"/>
      <c r="J246" s="219"/>
      <c r="K246" s="220">
        <f t="shared" si="17"/>
        <v>0</v>
      </c>
      <c r="L246" s="220">
        <f t="shared" si="18"/>
        <v>0</v>
      </c>
      <c r="M246" s="220">
        <f t="shared" si="19"/>
        <v>0</v>
      </c>
      <c r="N246" s="220">
        <f t="shared" si="20"/>
        <v>0</v>
      </c>
      <c r="O246" s="221">
        <f t="shared" si="21"/>
        <v>0</v>
      </c>
    </row>
    <row r="247" ht="41.25" customHeight="1" spans="1:15">
      <c r="A247" s="50"/>
      <c r="B247" s="51"/>
      <c r="C247" s="51"/>
      <c r="D247" s="51"/>
      <c r="E247" s="52"/>
      <c r="F247" s="95"/>
      <c r="G247" s="95"/>
      <c r="H247" s="95"/>
      <c r="I247" s="95"/>
      <c r="J247" s="219"/>
      <c r="K247" s="220">
        <f t="shared" si="17"/>
        <v>0</v>
      </c>
      <c r="L247" s="220">
        <f t="shared" si="18"/>
        <v>0</v>
      </c>
      <c r="M247" s="220">
        <f t="shared" si="19"/>
        <v>0</v>
      </c>
      <c r="N247" s="220">
        <f t="shared" si="20"/>
        <v>0</v>
      </c>
      <c r="O247" s="221">
        <f t="shared" si="21"/>
        <v>0</v>
      </c>
    </row>
    <row r="248" ht="41.25" customHeight="1" spans="1:15">
      <c r="A248" s="50"/>
      <c r="B248" s="51"/>
      <c r="C248" s="51"/>
      <c r="D248" s="51"/>
      <c r="E248" s="52"/>
      <c r="F248" s="95"/>
      <c r="G248" s="95"/>
      <c r="H248" s="95"/>
      <c r="I248" s="95"/>
      <c r="J248" s="219"/>
      <c r="K248" s="220">
        <f t="shared" si="17"/>
        <v>0</v>
      </c>
      <c r="L248" s="220">
        <f t="shared" si="18"/>
        <v>0</v>
      </c>
      <c r="M248" s="220">
        <f t="shared" si="19"/>
        <v>0</v>
      </c>
      <c r="N248" s="220">
        <f t="shared" si="20"/>
        <v>0</v>
      </c>
      <c r="O248" s="221">
        <f t="shared" si="21"/>
        <v>0</v>
      </c>
    </row>
    <row r="249" ht="41.25" customHeight="1" spans="1:15">
      <c r="A249" s="50"/>
      <c r="B249" s="51"/>
      <c r="C249" s="51"/>
      <c r="D249" s="51"/>
      <c r="E249" s="52"/>
      <c r="F249" s="95"/>
      <c r="G249" s="95"/>
      <c r="H249" s="95"/>
      <c r="I249" s="95"/>
      <c r="J249" s="219"/>
      <c r="K249" s="220">
        <f t="shared" si="17"/>
        <v>0</v>
      </c>
      <c r="L249" s="220">
        <f t="shared" si="18"/>
        <v>0</v>
      </c>
      <c r="M249" s="220">
        <f t="shared" si="19"/>
        <v>0</v>
      </c>
      <c r="N249" s="220">
        <f t="shared" si="20"/>
        <v>0</v>
      </c>
      <c r="O249" s="221">
        <f t="shared" si="21"/>
        <v>0</v>
      </c>
    </row>
    <row r="250" ht="41.25" customHeight="1" spans="1:15">
      <c r="A250" s="50"/>
      <c r="B250" s="51"/>
      <c r="C250" s="51"/>
      <c r="D250" s="51"/>
      <c r="E250" s="52"/>
      <c r="F250" s="95"/>
      <c r="G250" s="95"/>
      <c r="H250" s="95"/>
      <c r="I250" s="95"/>
      <c r="J250" s="219"/>
      <c r="K250" s="220">
        <f t="shared" si="17"/>
        <v>0</v>
      </c>
      <c r="L250" s="220">
        <f t="shared" si="18"/>
        <v>0</v>
      </c>
      <c r="M250" s="220">
        <f t="shared" si="19"/>
        <v>0</v>
      </c>
      <c r="N250" s="220">
        <f t="shared" si="20"/>
        <v>0</v>
      </c>
      <c r="O250" s="221">
        <f t="shared" si="21"/>
        <v>0</v>
      </c>
    </row>
    <row r="251" ht="41.25" customHeight="1" spans="1:15">
      <c r="A251" s="50"/>
      <c r="B251" s="51"/>
      <c r="C251" s="51"/>
      <c r="D251" s="51"/>
      <c r="E251" s="52"/>
      <c r="F251" s="95"/>
      <c r="G251" s="95"/>
      <c r="H251" s="95"/>
      <c r="I251" s="95"/>
      <c r="J251" s="219"/>
      <c r="K251" s="220">
        <f t="shared" si="17"/>
        <v>0</v>
      </c>
      <c r="L251" s="220">
        <f t="shared" si="18"/>
        <v>0</v>
      </c>
      <c r="M251" s="220">
        <f t="shared" si="19"/>
        <v>0</v>
      </c>
      <c r="N251" s="220">
        <f t="shared" si="20"/>
        <v>0</v>
      </c>
      <c r="O251" s="221">
        <f t="shared" si="21"/>
        <v>0</v>
      </c>
    </row>
    <row r="252" ht="41.25" customHeight="1" spans="1:15">
      <c r="A252" s="50"/>
      <c r="B252" s="51"/>
      <c r="C252" s="51"/>
      <c r="D252" s="51"/>
      <c r="E252" s="52"/>
      <c r="F252" s="95"/>
      <c r="G252" s="95"/>
      <c r="H252" s="95"/>
      <c r="I252" s="95"/>
      <c r="J252" s="219"/>
      <c r="K252" s="220">
        <f t="shared" si="17"/>
        <v>0</v>
      </c>
      <c r="L252" s="220">
        <f t="shared" si="18"/>
        <v>0</v>
      </c>
      <c r="M252" s="220">
        <f t="shared" si="19"/>
        <v>0</v>
      </c>
      <c r="N252" s="220">
        <f t="shared" si="20"/>
        <v>0</v>
      </c>
      <c r="O252" s="221">
        <f t="shared" si="21"/>
        <v>0</v>
      </c>
    </row>
    <row r="253" ht="41.25" customHeight="1" spans="1:15">
      <c r="A253" s="50"/>
      <c r="B253" s="51"/>
      <c r="C253" s="51"/>
      <c r="D253" s="51"/>
      <c r="E253" s="52"/>
      <c r="F253" s="95"/>
      <c r="G253" s="95"/>
      <c r="H253" s="95"/>
      <c r="I253" s="95"/>
      <c r="J253" s="219"/>
      <c r="K253" s="220">
        <f t="shared" si="17"/>
        <v>0</v>
      </c>
      <c r="L253" s="220">
        <f t="shared" si="18"/>
        <v>0</v>
      </c>
      <c r="M253" s="220">
        <f t="shared" si="19"/>
        <v>0</v>
      </c>
      <c r="N253" s="220">
        <f t="shared" si="20"/>
        <v>0</v>
      </c>
      <c r="O253" s="221">
        <f t="shared" si="21"/>
        <v>0</v>
      </c>
    </row>
    <row r="254" ht="41.25" customHeight="1" spans="1:15">
      <c r="A254" s="50"/>
      <c r="B254" s="51"/>
      <c r="C254" s="51"/>
      <c r="D254" s="51"/>
      <c r="E254" s="52"/>
      <c r="F254" s="95"/>
      <c r="G254" s="95"/>
      <c r="H254" s="95"/>
      <c r="I254" s="95"/>
      <c r="J254" s="219"/>
      <c r="K254" s="220">
        <f t="shared" si="17"/>
        <v>0</v>
      </c>
      <c r="L254" s="220">
        <f t="shared" si="18"/>
        <v>0</v>
      </c>
      <c r="M254" s="220">
        <f t="shared" si="19"/>
        <v>0</v>
      </c>
      <c r="N254" s="220">
        <f t="shared" si="20"/>
        <v>0</v>
      </c>
      <c r="O254" s="221">
        <f t="shared" si="21"/>
        <v>0</v>
      </c>
    </row>
    <row r="255" ht="41.25" customHeight="1" spans="1:15">
      <c r="A255" s="50"/>
      <c r="B255" s="51"/>
      <c r="C255" s="51"/>
      <c r="D255" s="51"/>
      <c r="E255" s="52"/>
      <c r="F255" s="95"/>
      <c r="G255" s="95"/>
      <c r="H255" s="95"/>
      <c r="I255" s="95"/>
      <c r="J255" s="219"/>
      <c r="K255" s="220">
        <f t="shared" si="17"/>
        <v>0</v>
      </c>
      <c r="L255" s="220">
        <f t="shared" si="18"/>
        <v>0</v>
      </c>
      <c r="M255" s="220">
        <f t="shared" si="19"/>
        <v>0</v>
      </c>
      <c r="N255" s="220">
        <f t="shared" si="20"/>
        <v>0</v>
      </c>
      <c r="O255" s="221">
        <f t="shared" si="21"/>
        <v>0</v>
      </c>
    </row>
    <row r="256" ht="41.25" customHeight="1" spans="1:15">
      <c r="A256" s="50"/>
      <c r="B256" s="51"/>
      <c r="C256" s="51"/>
      <c r="D256" s="51"/>
      <c r="E256" s="52"/>
      <c r="F256" s="95"/>
      <c r="G256" s="95"/>
      <c r="H256" s="95"/>
      <c r="I256" s="95"/>
      <c r="J256" s="219"/>
      <c r="K256" s="220">
        <f t="shared" si="17"/>
        <v>0</v>
      </c>
      <c r="L256" s="220">
        <f t="shared" si="18"/>
        <v>0</v>
      </c>
      <c r="M256" s="220">
        <f t="shared" si="19"/>
        <v>0</v>
      </c>
      <c r="N256" s="220">
        <f t="shared" si="20"/>
        <v>0</v>
      </c>
      <c r="O256" s="221">
        <f t="shared" si="21"/>
        <v>0</v>
      </c>
    </row>
    <row r="257" ht="41.25" customHeight="1" spans="1:15">
      <c r="A257" s="50"/>
      <c r="B257" s="51"/>
      <c r="C257" s="51"/>
      <c r="D257" s="51"/>
      <c r="E257" s="52"/>
      <c r="F257" s="95"/>
      <c r="G257" s="95"/>
      <c r="H257" s="95"/>
      <c r="I257" s="95"/>
      <c r="J257" s="219"/>
      <c r="K257" s="220">
        <f t="shared" si="17"/>
        <v>0</v>
      </c>
      <c r="L257" s="220">
        <f t="shared" si="18"/>
        <v>0</v>
      </c>
      <c r="M257" s="220">
        <f t="shared" si="19"/>
        <v>0</v>
      </c>
      <c r="N257" s="220">
        <f t="shared" si="20"/>
        <v>0</v>
      </c>
      <c r="O257" s="221">
        <f t="shared" si="21"/>
        <v>0</v>
      </c>
    </row>
    <row r="258" ht="41.25" customHeight="1" spans="1:15">
      <c r="A258" s="50"/>
      <c r="B258" s="51"/>
      <c r="C258" s="51"/>
      <c r="D258" s="51"/>
      <c r="E258" s="52"/>
      <c r="F258" s="95"/>
      <c r="G258" s="95"/>
      <c r="H258" s="95"/>
      <c r="I258" s="95"/>
      <c r="J258" s="219"/>
      <c r="K258" s="220">
        <f t="shared" si="17"/>
        <v>0</v>
      </c>
      <c r="L258" s="220">
        <f t="shared" si="18"/>
        <v>0</v>
      </c>
      <c r="M258" s="220">
        <f t="shared" si="19"/>
        <v>0</v>
      </c>
      <c r="N258" s="220">
        <f t="shared" si="20"/>
        <v>0</v>
      </c>
      <c r="O258" s="221">
        <f t="shared" si="21"/>
        <v>0</v>
      </c>
    </row>
    <row r="259" ht="41.25" customHeight="1" spans="1:15">
      <c r="A259" s="50"/>
      <c r="B259" s="51"/>
      <c r="C259" s="51"/>
      <c r="D259" s="51"/>
      <c r="E259" s="52"/>
      <c r="F259" s="95"/>
      <c r="G259" s="95"/>
      <c r="H259" s="95"/>
      <c r="I259" s="95"/>
      <c r="J259" s="219"/>
      <c r="K259" s="220">
        <f t="shared" si="17"/>
        <v>0</v>
      </c>
      <c r="L259" s="220">
        <f t="shared" si="18"/>
        <v>0</v>
      </c>
      <c r="M259" s="220">
        <f t="shared" si="19"/>
        <v>0</v>
      </c>
      <c r="N259" s="220">
        <f t="shared" si="20"/>
        <v>0</v>
      </c>
      <c r="O259" s="221">
        <f t="shared" si="21"/>
        <v>0</v>
      </c>
    </row>
    <row r="260" ht="41.25" customHeight="1" spans="1:15">
      <c r="A260" s="50"/>
      <c r="B260" s="51"/>
      <c r="C260" s="51"/>
      <c r="D260" s="51"/>
      <c r="E260" s="52"/>
      <c r="F260" s="95"/>
      <c r="G260" s="95"/>
      <c r="H260" s="95"/>
      <c r="I260" s="95"/>
      <c r="J260" s="219"/>
      <c r="K260" s="220">
        <f t="shared" si="17"/>
        <v>0</v>
      </c>
      <c r="L260" s="220">
        <f t="shared" si="18"/>
        <v>0</v>
      </c>
      <c r="M260" s="220">
        <f t="shared" si="19"/>
        <v>0</v>
      </c>
      <c r="N260" s="220">
        <f t="shared" si="20"/>
        <v>0</v>
      </c>
      <c r="O260" s="221">
        <f t="shared" si="21"/>
        <v>0</v>
      </c>
    </row>
    <row r="261" ht="41.25" customHeight="1" spans="1:15">
      <c r="A261" s="50"/>
      <c r="B261" s="51"/>
      <c r="C261" s="51"/>
      <c r="D261" s="51"/>
      <c r="E261" s="52"/>
      <c r="F261" s="95"/>
      <c r="G261" s="95"/>
      <c r="H261" s="95"/>
      <c r="I261" s="95"/>
      <c r="J261" s="219"/>
      <c r="K261" s="220">
        <f t="shared" si="17"/>
        <v>0</v>
      </c>
      <c r="L261" s="220">
        <f t="shared" si="18"/>
        <v>0</v>
      </c>
      <c r="M261" s="220">
        <f t="shared" si="19"/>
        <v>0</v>
      </c>
      <c r="N261" s="220">
        <f t="shared" si="20"/>
        <v>0</v>
      </c>
      <c r="O261" s="221">
        <f t="shared" si="21"/>
        <v>0</v>
      </c>
    </row>
    <row r="262" ht="41.25" customHeight="1" spans="1:15">
      <c r="A262" s="50"/>
      <c r="B262" s="51"/>
      <c r="C262" s="51"/>
      <c r="D262" s="51"/>
      <c r="E262" s="52"/>
      <c r="F262" s="95"/>
      <c r="G262" s="95"/>
      <c r="H262" s="95"/>
      <c r="I262" s="95"/>
      <c r="J262" s="219"/>
      <c r="K262" s="220">
        <f t="shared" si="17"/>
        <v>0</v>
      </c>
      <c r="L262" s="220">
        <f t="shared" si="18"/>
        <v>0</v>
      </c>
      <c r="M262" s="220">
        <f t="shared" si="19"/>
        <v>0</v>
      </c>
      <c r="N262" s="220">
        <f t="shared" si="20"/>
        <v>0</v>
      </c>
      <c r="O262" s="221">
        <f t="shared" si="21"/>
        <v>0</v>
      </c>
    </row>
    <row r="263" ht="41.25" customHeight="1" spans="1:15">
      <c r="A263" s="50"/>
      <c r="B263" s="51"/>
      <c r="C263" s="51"/>
      <c r="D263" s="51"/>
      <c r="E263" s="52"/>
      <c r="F263" s="95"/>
      <c r="G263" s="95"/>
      <c r="H263" s="95"/>
      <c r="I263" s="95"/>
      <c r="J263" s="219"/>
      <c r="K263" s="220">
        <f t="shared" si="17"/>
        <v>0</v>
      </c>
      <c r="L263" s="220">
        <f t="shared" si="18"/>
        <v>0</v>
      </c>
      <c r="M263" s="220">
        <f t="shared" si="19"/>
        <v>0</v>
      </c>
      <c r="N263" s="220">
        <f t="shared" si="20"/>
        <v>0</v>
      </c>
      <c r="O263" s="221">
        <f t="shared" si="21"/>
        <v>0</v>
      </c>
    </row>
    <row r="264" ht="41.25" customHeight="1" spans="1:15">
      <c r="A264" s="50"/>
      <c r="B264" s="51"/>
      <c r="C264" s="51"/>
      <c r="D264" s="51"/>
      <c r="E264" s="52"/>
      <c r="F264" s="95"/>
      <c r="G264" s="95"/>
      <c r="H264" s="95"/>
      <c r="I264" s="95"/>
      <c r="J264" s="219"/>
      <c r="K264" s="220">
        <f t="shared" ref="K264:K311" si="22">F264*50</f>
        <v>0</v>
      </c>
      <c r="L264" s="220">
        <f t="shared" ref="L264:L311" si="23">G264*100</f>
        <v>0</v>
      </c>
      <c r="M264" s="220">
        <f t="shared" ref="M264:M311" si="24">H264*200</f>
        <v>0</v>
      </c>
      <c r="N264" s="220">
        <f t="shared" ref="N264:N311" si="25">I264*500</f>
        <v>0</v>
      </c>
      <c r="O264" s="221">
        <f t="shared" ref="O264:O311" si="26">SUM(K264:N264)</f>
        <v>0</v>
      </c>
    </row>
    <row r="265" ht="41.25" customHeight="1" spans="1:15">
      <c r="A265" s="50"/>
      <c r="B265" s="51"/>
      <c r="C265" s="51"/>
      <c r="D265" s="51"/>
      <c r="E265" s="52"/>
      <c r="F265" s="95"/>
      <c r="G265" s="95"/>
      <c r="H265" s="95"/>
      <c r="I265" s="95"/>
      <c r="J265" s="219"/>
      <c r="K265" s="220">
        <f t="shared" si="22"/>
        <v>0</v>
      </c>
      <c r="L265" s="220">
        <f t="shared" si="23"/>
        <v>0</v>
      </c>
      <c r="M265" s="220">
        <f t="shared" si="24"/>
        <v>0</v>
      </c>
      <c r="N265" s="220">
        <f t="shared" si="25"/>
        <v>0</v>
      </c>
      <c r="O265" s="221">
        <f t="shared" si="26"/>
        <v>0</v>
      </c>
    </row>
    <row r="266" ht="41.25" customHeight="1" spans="1:15">
      <c r="A266" s="50"/>
      <c r="B266" s="51"/>
      <c r="C266" s="51"/>
      <c r="D266" s="51"/>
      <c r="E266" s="52"/>
      <c r="F266" s="95"/>
      <c r="G266" s="95"/>
      <c r="H266" s="95"/>
      <c r="I266" s="95"/>
      <c r="J266" s="219"/>
      <c r="K266" s="220">
        <f t="shared" si="22"/>
        <v>0</v>
      </c>
      <c r="L266" s="220">
        <f t="shared" si="23"/>
        <v>0</v>
      </c>
      <c r="M266" s="220">
        <f t="shared" si="24"/>
        <v>0</v>
      </c>
      <c r="N266" s="220">
        <f t="shared" si="25"/>
        <v>0</v>
      </c>
      <c r="O266" s="221">
        <f t="shared" si="26"/>
        <v>0</v>
      </c>
    </row>
    <row r="267" ht="41.25" customHeight="1" spans="1:15">
      <c r="A267" s="50"/>
      <c r="B267" s="51"/>
      <c r="C267" s="51"/>
      <c r="D267" s="51"/>
      <c r="E267" s="52"/>
      <c r="F267" s="95"/>
      <c r="G267" s="95"/>
      <c r="H267" s="95"/>
      <c r="I267" s="95"/>
      <c r="J267" s="219"/>
      <c r="K267" s="220">
        <f t="shared" si="22"/>
        <v>0</v>
      </c>
      <c r="L267" s="220">
        <f t="shared" si="23"/>
        <v>0</v>
      </c>
      <c r="M267" s="220">
        <f t="shared" si="24"/>
        <v>0</v>
      </c>
      <c r="N267" s="220">
        <f t="shared" si="25"/>
        <v>0</v>
      </c>
      <c r="O267" s="221">
        <f t="shared" si="26"/>
        <v>0</v>
      </c>
    </row>
    <row r="268" ht="41.25" customHeight="1" spans="1:15">
      <c r="A268" s="50"/>
      <c r="B268" s="51"/>
      <c r="C268" s="51"/>
      <c r="D268" s="51"/>
      <c r="E268" s="52"/>
      <c r="F268" s="95"/>
      <c r="G268" s="95"/>
      <c r="H268" s="95"/>
      <c r="I268" s="95"/>
      <c r="J268" s="219"/>
      <c r="K268" s="220">
        <f t="shared" si="22"/>
        <v>0</v>
      </c>
      <c r="L268" s="220">
        <f t="shared" si="23"/>
        <v>0</v>
      </c>
      <c r="M268" s="220">
        <f t="shared" si="24"/>
        <v>0</v>
      </c>
      <c r="N268" s="220">
        <f t="shared" si="25"/>
        <v>0</v>
      </c>
      <c r="O268" s="221">
        <f t="shared" si="26"/>
        <v>0</v>
      </c>
    </row>
    <row r="269" ht="41.25" customHeight="1" spans="1:15">
      <c r="A269" s="50"/>
      <c r="B269" s="51"/>
      <c r="C269" s="51"/>
      <c r="D269" s="51"/>
      <c r="E269" s="52"/>
      <c r="F269" s="95"/>
      <c r="G269" s="95"/>
      <c r="H269" s="95"/>
      <c r="I269" s="95"/>
      <c r="J269" s="219"/>
      <c r="K269" s="220">
        <f t="shared" si="22"/>
        <v>0</v>
      </c>
      <c r="L269" s="220">
        <f t="shared" si="23"/>
        <v>0</v>
      </c>
      <c r="M269" s="220">
        <f t="shared" si="24"/>
        <v>0</v>
      </c>
      <c r="N269" s="220">
        <f t="shared" si="25"/>
        <v>0</v>
      </c>
      <c r="O269" s="221">
        <f t="shared" si="26"/>
        <v>0</v>
      </c>
    </row>
    <row r="270" ht="41.25" customHeight="1" spans="1:15">
      <c r="A270" s="50"/>
      <c r="B270" s="51"/>
      <c r="C270" s="51"/>
      <c r="D270" s="51"/>
      <c r="E270" s="52"/>
      <c r="F270" s="95"/>
      <c r="G270" s="95"/>
      <c r="H270" s="95"/>
      <c r="I270" s="95"/>
      <c r="J270" s="219"/>
      <c r="K270" s="220">
        <f t="shared" si="22"/>
        <v>0</v>
      </c>
      <c r="L270" s="220">
        <f t="shared" si="23"/>
        <v>0</v>
      </c>
      <c r="M270" s="220">
        <f t="shared" si="24"/>
        <v>0</v>
      </c>
      <c r="N270" s="220">
        <f t="shared" si="25"/>
        <v>0</v>
      </c>
      <c r="O270" s="221">
        <f t="shared" si="26"/>
        <v>0</v>
      </c>
    </row>
    <row r="271" ht="41.25" customHeight="1" spans="1:15">
      <c r="A271" s="50"/>
      <c r="B271" s="51"/>
      <c r="C271" s="51"/>
      <c r="D271" s="51"/>
      <c r="E271" s="52"/>
      <c r="F271" s="95"/>
      <c r="G271" s="95"/>
      <c r="H271" s="95"/>
      <c r="I271" s="95"/>
      <c r="J271" s="219"/>
      <c r="K271" s="220">
        <f t="shared" si="22"/>
        <v>0</v>
      </c>
      <c r="L271" s="220">
        <f t="shared" si="23"/>
        <v>0</v>
      </c>
      <c r="M271" s="220">
        <f t="shared" si="24"/>
        <v>0</v>
      </c>
      <c r="N271" s="220">
        <f t="shared" si="25"/>
        <v>0</v>
      </c>
      <c r="O271" s="221">
        <f t="shared" si="26"/>
        <v>0</v>
      </c>
    </row>
    <row r="272" ht="41.25" customHeight="1" spans="1:15">
      <c r="A272" s="50"/>
      <c r="B272" s="51"/>
      <c r="C272" s="51"/>
      <c r="D272" s="51"/>
      <c r="E272" s="52"/>
      <c r="F272" s="95"/>
      <c r="G272" s="95"/>
      <c r="H272" s="95"/>
      <c r="I272" s="95"/>
      <c r="J272" s="219"/>
      <c r="K272" s="220">
        <f t="shared" si="22"/>
        <v>0</v>
      </c>
      <c r="L272" s="220">
        <f t="shared" si="23"/>
        <v>0</v>
      </c>
      <c r="M272" s="220">
        <f t="shared" si="24"/>
        <v>0</v>
      </c>
      <c r="N272" s="220">
        <f t="shared" si="25"/>
        <v>0</v>
      </c>
      <c r="O272" s="221">
        <f t="shared" si="26"/>
        <v>0</v>
      </c>
    </row>
    <row r="273" ht="41.25" customHeight="1" spans="1:15">
      <c r="A273" s="50"/>
      <c r="B273" s="51"/>
      <c r="C273" s="51"/>
      <c r="D273" s="51"/>
      <c r="E273" s="52"/>
      <c r="F273" s="95"/>
      <c r="G273" s="95"/>
      <c r="H273" s="95"/>
      <c r="I273" s="95"/>
      <c r="J273" s="219"/>
      <c r="K273" s="220">
        <f t="shared" si="22"/>
        <v>0</v>
      </c>
      <c r="L273" s="220">
        <f t="shared" si="23"/>
        <v>0</v>
      </c>
      <c r="M273" s="220">
        <f t="shared" si="24"/>
        <v>0</v>
      </c>
      <c r="N273" s="220">
        <f t="shared" si="25"/>
        <v>0</v>
      </c>
      <c r="O273" s="221">
        <f t="shared" si="26"/>
        <v>0</v>
      </c>
    </row>
    <row r="274" ht="41.25" customHeight="1" spans="1:15">
      <c r="A274" s="50"/>
      <c r="B274" s="51"/>
      <c r="C274" s="51"/>
      <c r="D274" s="51"/>
      <c r="E274" s="52"/>
      <c r="F274" s="95"/>
      <c r="G274" s="95"/>
      <c r="H274" s="95"/>
      <c r="I274" s="95"/>
      <c r="J274" s="219"/>
      <c r="K274" s="220">
        <f t="shared" si="22"/>
        <v>0</v>
      </c>
      <c r="L274" s="220">
        <f t="shared" si="23"/>
        <v>0</v>
      </c>
      <c r="M274" s="220">
        <f t="shared" si="24"/>
        <v>0</v>
      </c>
      <c r="N274" s="220">
        <f t="shared" si="25"/>
        <v>0</v>
      </c>
      <c r="O274" s="221">
        <f t="shared" si="26"/>
        <v>0</v>
      </c>
    </row>
    <row r="275" s="178" customFormat="1" ht="41.25" customHeight="1" spans="1:15">
      <c r="A275" s="50"/>
      <c r="B275" s="51"/>
      <c r="C275" s="51"/>
      <c r="D275" s="51"/>
      <c r="E275" s="52"/>
      <c r="F275" s="95"/>
      <c r="G275" s="95"/>
      <c r="H275" s="95"/>
      <c r="I275" s="95"/>
      <c r="J275" s="219"/>
      <c r="K275" s="220">
        <f t="shared" si="22"/>
        <v>0</v>
      </c>
      <c r="L275" s="220">
        <f t="shared" si="23"/>
        <v>0</v>
      </c>
      <c r="M275" s="220">
        <f t="shared" si="24"/>
        <v>0</v>
      </c>
      <c r="N275" s="220">
        <f t="shared" si="25"/>
        <v>0</v>
      </c>
      <c r="O275" s="221">
        <f t="shared" si="26"/>
        <v>0</v>
      </c>
    </row>
    <row r="276" ht="41.25" customHeight="1" spans="1:15">
      <c r="A276" s="50"/>
      <c r="B276" s="51"/>
      <c r="C276" s="51"/>
      <c r="D276" s="51"/>
      <c r="E276" s="52"/>
      <c r="F276" s="95"/>
      <c r="G276" s="95"/>
      <c r="H276" s="95"/>
      <c r="I276" s="95"/>
      <c r="J276" s="219"/>
      <c r="K276" s="220">
        <f t="shared" si="22"/>
        <v>0</v>
      </c>
      <c r="L276" s="220">
        <f t="shared" si="23"/>
        <v>0</v>
      </c>
      <c r="M276" s="220">
        <f t="shared" si="24"/>
        <v>0</v>
      </c>
      <c r="N276" s="220">
        <f t="shared" si="25"/>
        <v>0</v>
      </c>
      <c r="O276" s="221">
        <f t="shared" si="26"/>
        <v>0</v>
      </c>
    </row>
    <row r="277" ht="41.25" customHeight="1" spans="1:15">
      <c r="A277" s="50"/>
      <c r="B277" s="51"/>
      <c r="C277" s="51"/>
      <c r="D277" s="51"/>
      <c r="E277" s="52"/>
      <c r="F277" s="95"/>
      <c r="G277" s="95"/>
      <c r="H277" s="95"/>
      <c r="I277" s="95"/>
      <c r="J277" s="219"/>
      <c r="K277" s="220">
        <f t="shared" si="22"/>
        <v>0</v>
      </c>
      <c r="L277" s="220">
        <f t="shared" si="23"/>
        <v>0</v>
      </c>
      <c r="M277" s="220">
        <f t="shared" si="24"/>
        <v>0</v>
      </c>
      <c r="N277" s="220">
        <f t="shared" si="25"/>
        <v>0</v>
      </c>
      <c r="O277" s="221">
        <f t="shared" si="26"/>
        <v>0</v>
      </c>
    </row>
    <row r="278" ht="41.25" customHeight="1" spans="1:15">
      <c r="A278" s="50"/>
      <c r="B278" s="51"/>
      <c r="C278" s="51"/>
      <c r="D278" s="51"/>
      <c r="E278" s="52"/>
      <c r="F278" s="95"/>
      <c r="G278" s="95"/>
      <c r="H278" s="95"/>
      <c r="I278" s="95"/>
      <c r="J278" s="219"/>
      <c r="K278" s="220">
        <f t="shared" si="22"/>
        <v>0</v>
      </c>
      <c r="L278" s="220">
        <f t="shared" si="23"/>
        <v>0</v>
      </c>
      <c r="M278" s="220">
        <f t="shared" si="24"/>
        <v>0</v>
      </c>
      <c r="N278" s="220">
        <f t="shared" si="25"/>
        <v>0</v>
      </c>
      <c r="O278" s="221">
        <f t="shared" si="26"/>
        <v>0</v>
      </c>
    </row>
    <row r="279" ht="41.25" customHeight="1" spans="1:15">
      <c r="A279" s="50"/>
      <c r="B279" s="51"/>
      <c r="C279" s="51"/>
      <c r="D279" s="51"/>
      <c r="E279" s="52"/>
      <c r="F279" s="95"/>
      <c r="G279" s="95"/>
      <c r="H279" s="95"/>
      <c r="I279" s="95"/>
      <c r="J279" s="219"/>
      <c r="K279" s="220">
        <f t="shared" si="22"/>
        <v>0</v>
      </c>
      <c r="L279" s="220">
        <f t="shared" si="23"/>
        <v>0</v>
      </c>
      <c r="M279" s="220">
        <f t="shared" si="24"/>
        <v>0</v>
      </c>
      <c r="N279" s="220">
        <f t="shared" si="25"/>
        <v>0</v>
      </c>
      <c r="O279" s="221">
        <f t="shared" si="26"/>
        <v>0</v>
      </c>
    </row>
    <row r="280" ht="41.25" customHeight="1" spans="1:15">
      <c r="A280" s="50"/>
      <c r="B280" s="51"/>
      <c r="C280" s="51"/>
      <c r="D280" s="51"/>
      <c r="E280" s="52"/>
      <c r="F280" s="95"/>
      <c r="G280" s="95"/>
      <c r="H280" s="95"/>
      <c r="I280" s="95"/>
      <c r="J280" s="219"/>
      <c r="K280" s="220">
        <f t="shared" si="22"/>
        <v>0</v>
      </c>
      <c r="L280" s="220">
        <f t="shared" si="23"/>
        <v>0</v>
      </c>
      <c r="M280" s="220">
        <f t="shared" si="24"/>
        <v>0</v>
      </c>
      <c r="N280" s="220">
        <f t="shared" si="25"/>
        <v>0</v>
      </c>
      <c r="O280" s="221">
        <f t="shared" si="26"/>
        <v>0</v>
      </c>
    </row>
    <row r="281" ht="41.25" customHeight="1" spans="1:15">
      <c r="A281" s="50"/>
      <c r="B281" s="51"/>
      <c r="C281" s="51"/>
      <c r="D281" s="51"/>
      <c r="E281" s="52"/>
      <c r="F281" s="95"/>
      <c r="G281" s="95"/>
      <c r="H281" s="95"/>
      <c r="I281" s="95"/>
      <c r="J281" s="219"/>
      <c r="K281" s="220">
        <f t="shared" si="22"/>
        <v>0</v>
      </c>
      <c r="L281" s="220">
        <f t="shared" si="23"/>
        <v>0</v>
      </c>
      <c r="M281" s="220">
        <f t="shared" si="24"/>
        <v>0</v>
      </c>
      <c r="N281" s="220">
        <f t="shared" si="25"/>
        <v>0</v>
      </c>
      <c r="O281" s="221">
        <f t="shared" si="26"/>
        <v>0</v>
      </c>
    </row>
    <row r="282" ht="41.25" customHeight="1" spans="1:15">
      <c r="A282" s="50"/>
      <c r="B282" s="51"/>
      <c r="C282" s="51"/>
      <c r="D282" s="51"/>
      <c r="E282" s="52"/>
      <c r="F282" s="95"/>
      <c r="G282" s="95"/>
      <c r="H282" s="95"/>
      <c r="I282" s="95"/>
      <c r="J282" s="219"/>
      <c r="K282" s="220">
        <f t="shared" si="22"/>
        <v>0</v>
      </c>
      <c r="L282" s="220">
        <f t="shared" si="23"/>
        <v>0</v>
      </c>
      <c r="M282" s="220">
        <f t="shared" si="24"/>
        <v>0</v>
      </c>
      <c r="N282" s="220">
        <f t="shared" si="25"/>
        <v>0</v>
      </c>
      <c r="O282" s="221">
        <f t="shared" si="26"/>
        <v>0</v>
      </c>
    </row>
    <row r="283" ht="41.25" customHeight="1" spans="1:15">
      <c r="A283" s="50"/>
      <c r="B283" s="51"/>
      <c r="C283" s="51"/>
      <c r="D283" s="51"/>
      <c r="E283" s="52"/>
      <c r="F283" s="95"/>
      <c r="G283" s="95"/>
      <c r="H283" s="95"/>
      <c r="I283" s="95"/>
      <c r="J283" s="219"/>
      <c r="K283" s="220">
        <f t="shared" si="22"/>
        <v>0</v>
      </c>
      <c r="L283" s="220">
        <f t="shared" si="23"/>
        <v>0</v>
      </c>
      <c r="M283" s="220">
        <f t="shared" si="24"/>
        <v>0</v>
      </c>
      <c r="N283" s="220">
        <f t="shared" si="25"/>
        <v>0</v>
      </c>
      <c r="O283" s="221">
        <f t="shared" si="26"/>
        <v>0</v>
      </c>
    </row>
    <row r="284" ht="41.25" customHeight="1" spans="1:15">
      <c r="A284" s="50"/>
      <c r="B284" s="51"/>
      <c r="C284" s="51"/>
      <c r="D284" s="51"/>
      <c r="E284" s="52"/>
      <c r="F284" s="95"/>
      <c r="G284" s="95"/>
      <c r="H284" s="95"/>
      <c r="I284" s="95"/>
      <c r="J284" s="219"/>
      <c r="K284" s="220">
        <f t="shared" si="22"/>
        <v>0</v>
      </c>
      <c r="L284" s="220">
        <f t="shared" si="23"/>
        <v>0</v>
      </c>
      <c r="M284" s="220">
        <f t="shared" si="24"/>
        <v>0</v>
      </c>
      <c r="N284" s="220">
        <f t="shared" si="25"/>
        <v>0</v>
      </c>
      <c r="O284" s="221">
        <f t="shared" si="26"/>
        <v>0</v>
      </c>
    </row>
    <row r="285" ht="41.25" customHeight="1" spans="1:15">
      <c r="A285" s="50"/>
      <c r="B285" s="51"/>
      <c r="C285" s="51"/>
      <c r="D285" s="51"/>
      <c r="E285" s="52"/>
      <c r="F285" s="95"/>
      <c r="G285" s="95"/>
      <c r="H285" s="95"/>
      <c r="I285" s="95"/>
      <c r="J285" s="219"/>
      <c r="K285" s="220">
        <f t="shared" si="22"/>
        <v>0</v>
      </c>
      <c r="L285" s="220">
        <f t="shared" si="23"/>
        <v>0</v>
      </c>
      <c r="M285" s="220">
        <f t="shared" si="24"/>
        <v>0</v>
      </c>
      <c r="N285" s="220">
        <f t="shared" si="25"/>
        <v>0</v>
      </c>
      <c r="O285" s="221">
        <f t="shared" si="26"/>
        <v>0</v>
      </c>
    </row>
    <row r="286" ht="41.25" customHeight="1" spans="1:15">
      <c r="A286" s="50"/>
      <c r="B286" s="51"/>
      <c r="C286" s="51"/>
      <c r="D286" s="51"/>
      <c r="E286" s="52"/>
      <c r="F286" s="95"/>
      <c r="G286" s="95"/>
      <c r="H286" s="95"/>
      <c r="I286" s="95"/>
      <c r="J286" s="219"/>
      <c r="K286" s="220">
        <f t="shared" si="22"/>
        <v>0</v>
      </c>
      <c r="L286" s="220">
        <f t="shared" si="23"/>
        <v>0</v>
      </c>
      <c r="M286" s="220">
        <f t="shared" si="24"/>
        <v>0</v>
      </c>
      <c r="N286" s="220">
        <f t="shared" si="25"/>
        <v>0</v>
      </c>
      <c r="O286" s="221">
        <f t="shared" si="26"/>
        <v>0</v>
      </c>
    </row>
    <row r="287" ht="41.25" customHeight="1" spans="1:15">
      <c r="A287" s="50"/>
      <c r="B287" s="51"/>
      <c r="C287" s="51"/>
      <c r="D287" s="51"/>
      <c r="E287" s="52"/>
      <c r="F287" s="95"/>
      <c r="G287" s="95"/>
      <c r="H287" s="95"/>
      <c r="I287" s="95"/>
      <c r="J287" s="219"/>
      <c r="K287" s="220">
        <f t="shared" si="22"/>
        <v>0</v>
      </c>
      <c r="L287" s="220">
        <f t="shared" si="23"/>
        <v>0</v>
      </c>
      <c r="M287" s="220">
        <f t="shared" si="24"/>
        <v>0</v>
      </c>
      <c r="N287" s="220">
        <f t="shared" si="25"/>
        <v>0</v>
      </c>
      <c r="O287" s="221">
        <f t="shared" si="26"/>
        <v>0</v>
      </c>
    </row>
    <row r="288" ht="41.25" customHeight="1" spans="1:15">
      <c r="A288" s="50"/>
      <c r="B288" s="51"/>
      <c r="C288" s="51"/>
      <c r="D288" s="51"/>
      <c r="E288" s="52"/>
      <c r="F288" s="95"/>
      <c r="G288" s="95"/>
      <c r="H288" s="95"/>
      <c r="I288" s="95"/>
      <c r="J288" s="219"/>
      <c r="K288" s="220">
        <f t="shared" si="22"/>
        <v>0</v>
      </c>
      <c r="L288" s="220">
        <f t="shared" si="23"/>
        <v>0</v>
      </c>
      <c r="M288" s="220">
        <f t="shared" si="24"/>
        <v>0</v>
      </c>
      <c r="N288" s="220">
        <f t="shared" si="25"/>
        <v>0</v>
      </c>
      <c r="O288" s="221">
        <f t="shared" si="26"/>
        <v>0</v>
      </c>
    </row>
    <row r="289" ht="41.25" customHeight="1" spans="1:15">
      <c r="A289" s="50"/>
      <c r="B289" s="51"/>
      <c r="C289" s="51"/>
      <c r="D289" s="51"/>
      <c r="E289" s="52"/>
      <c r="F289" s="95"/>
      <c r="G289" s="95"/>
      <c r="H289" s="95"/>
      <c r="I289" s="95"/>
      <c r="J289" s="219"/>
      <c r="K289" s="220">
        <f t="shared" si="22"/>
        <v>0</v>
      </c>
      <c r="L289" s="220">
        <f t="shared" si="23"/>
        <v>0</v>
      </c>
      <c r="M289" s="220">
        <f t="shared" si="24"/>
        <v>0</v>
      </c>
      <c r="N289" s="220">
        <f t="shared" si="25"/>
        <v>0</v>
      </c>
      <c r="O289" s="221">
        <f t="shared" si="26"/>
        <v>0</v>
      </c>
    </row>
    <row r="290" ht="41.25" customHeight="1" spans="1:15">
      <c r="A290" s="50"/>
      <c r="B290" s="51"/>
      <c r="C290" s="51"/>
      <c r="D290" s="51"/>
      <c r="E290" s="52"/>
      <c r="F290" s="95"/>
      <c r="G290" s="95"/>
      <c r="H290" s="95"/>
      <c r="I290" s="95"/>
      <c r="J290" s="219"/>
      <c r="K290" s="220">
        <f t="shared" si="22"/>
        <v>0</v>
      </c>
      <c r="L290" s="220">
        <f t="shared" si="23"/>
        <v>0</v>
      </c>
      <c r="M290" s="220">
        <f t="shared" si="24"/>
        <v>0</v>
      </c>
      <c r="N290" s="220">
        <f t="shared" si="25"/>
        <v>0</v>
      </c>
      <c r="O290" s="221">
        <f t="shared" si="26"/>
        <v>0</v>
      </c>
    </row>
    <row r="291" ht="41.25" customHeight="1" spans="1:15">
      <c r="A291" s="50"/>
      <c r="B291" s="51"/>
      <c r="C291" s="51"/>
      <c r="D291" s="51"/>
      <c r="E291" s="52"/>
      <c r="F291" s="95"/>
      <c r="G291" s="95"/>
      <c r="H291" s="95"/>
      <c r="I291" s="95"/>
      <c r="J291" s="219"/>
      <c r="K291" s="220">
        <f t="shared" si="22"/>
        <v>0</v>
      </c>
      <c r="L291" s="220">
        <f t="shared" si="23"/>
        <v>0</v>
      </c>
      <c r="M291" s="220">
        <f t="shared" si="24"/>
        <v>0</v>
      </c>
      <c r="N291" s="220">
        <f t="shared" si="25"/>
        <v>0</v>
      </c>
      <c r="O291" s="221">
        <f t="shared" si="26"/>
        <v>0</v>
      </c>
    </row>
    <row r="292" ht="41.25" customHeight="1" spans="1:15">
      <c r="A292" s="50"/>
      <c r="B292" s="51"/>
      <c r="C292" s="51"/>
      <c r="D292" s="51"/>
      <c r="E292" s="52"/>
      <c r="F292" s="95"/>
      <c r="G292" s="95"/>
      <c r="H292" s="95"/>
      <c r="I292" s="95"/>
      <c r="J292" s="219"/>
      <c r="K292" s="220">
        <f t="shared" si="22"/>
        <v>0</v>
      </c>
      <c r="L292" s="220">
        <f t="shared" si="23"/>
        <v>0</v>
      </c>
      <c r="M292" s="220">
        <f t="shared" si="24"/>
        <v>0</v>
      </c>
      <c r="N292" s="220">
        <f t="shared" si="25"/>
        <v>0</v>
      </c>
      <c r="O292" s="221">
        <f t="shared" si="26"/>
        <v>0</v>
      </c>
    </row>
    <row r="293" ht="41.25" customHeight="1" spans="1:15">
      <c r="A293" s="50"/>
      <c r="B293" s="51"/>
      <c r="C293" s="51"/>
      <c r="D293" s="51"/>
      <c r="E293" s="52"/>
      <c r="F293" s="95"/>
      <c r="G293" s="95"/>
      <c r="H293" s="95"/>
      <c r="I293" s="95"/>
      <c r="J293" s="219"/>
      <c r="K293" s="220">
        <f t="shared" si="22"/>
        <v>0</v>
      </c>
      <c r="L293" s="220">
        <f t="shared" si="23"/>
        <v>0</v>
      </c>
      <c r="M293" s="220">
        <f t="shared" si="24"/>
        <v>0</v>
      </c>
      <c r="N293" s="220">
        <f t="shared" si="25"/>
        <v>0</v>
      </c>
      <c r="O293" s="221">
        <f t="shared" si="26"/>
        <v>0</v>
      </c>
    </row>
    <row r="294" ht="41.25" customHeight="1" spans="1:15">
      <c r="A294" s="50"/>
      <c r="B294" s="51"/>
      <c r="C294" s="51"/>
      <c r="D294" s="51"/>
      <c r="E294" s="52"/>
      <c r="F294" s="95"/>
      <c r="G294" s="95"/>
      <c r="H294" s="95"/>
      <c r="I294" s="95"/>
      <c r="J294" s="219"/>
      <c r="K294" s="220">
        <f t="shared" si="22"/>
        <v>0</v>
      </c>
      <c r="L294" s="220">
        <f t="shared" si="23"/>
        <v>0</v>
      </c>
      <c r="M294" s="220">
        <f t="shared" si="24"/>
        <v>0</v>
      </c>
      <c r="N294" s="220">
        <f t="shared" si="25"/>
        <v>0</v>
      </c>
      <c r="O294" s="221">
        <f t="shared" si="26"/>
        <v>0</v>
      </c>
    </row>
    <row r="295" ht="41.25" customHeight="1" spans="1:15">
      <c r="A295" s="50"/>
      <c r="B295" s="51"/>
      <c r="C295" s="51"/>
      <c r="D295" s="51"/>
      <c r="E295" s="52"/>
      <c r="F295" s="95"/>
      <c r="G295" s="95"/>
      <c r="H295" s="95"/>
      <c r="I295" s="95"/>
      <c r="J295" s="219"/>
      <c r="K295" s="220">
        <f t="shared" si="22"/>
        <v>0</v>
      </c>
      <c r="L295" s="220">
        <f t="shared" si="23"/>
        <v>0</v>
      </c>
      <c r="M295" s="220">
        <f t="shared" si="24"/>
        <v>0</v>
      </c>
      <c r="N295" s="220">
        <f t="shared" si="25"/>
        <v>0</v>
      </c>
      <c r="O295" s="221">
        <f t="shared" si="26"/>
        <v>0</v>
      </c>
    </row>
    <row r="296" ht="41.25" customHeight="1" spans="1:15">
      <c r="A296" s="50"/>
      <c r="B296" s="51"/>
      <c r="C296" s="51"/>
      <c r="D296" s="51"/>
      <c r="E296" s="52"/>
      <c r="F296" s="95"/>
      <c r="G296" s="95"/>
      <c r="H296" s="95"/>
      <c r="I296" s="95"/>
      <c r="J296" s="219"/>
      <c r="K296" s="220">
        <f t="shared" si="22"/>
        <v>0</v>
      </c>
      <c r="L296" s="220">
        <f t="shared" si="23"/>
        <v>0</v>
      </c>
      <c r="M296" s="220">
        <f t="shared" si="24"/>
        <v>0</v>
      </c>
      <c r="N296" s="220">
        <f t="shared" si="25"/>
        <v>0</v>
      </c>
      <c r="O296" s="221">
        <f t="shared" si="26"/>
        <v>0</v>
      </c>
    </row>
    <row r="297" ht="41.25" customHeight="1" spans="1:15">
      <c r="A297" s="50"/>
      <c r="B297" s="51"/>
      <c r="C297" s="51"/>
      <c r="D297" s="51"/>
      <c r="E297" s="52"/>
      <c r="F297" s="95"/>
      <c r="G297" s="95"/>
      <c r="H297" s="95"/>
      <c r="I297" s="95"/>
      <c r="J297" s="219"/>
      <c r="K297" s="220">
        <f t="shared" si="22"/>
        <v>0</v>
      </c>
      <c r="L297" s="220">
        <f t="shared" si="23"/>
        <v>0</v>
      </c>
      <c r="M297" s="220">
        <f t="shared" si="24"/>
        <v>0</v>
      </c>
      <c r="N297" s="220">
        <f t="shared" si="25"/>
        <v>0</v>
      </c>
      <c r="O297" s="221">
        <f t="shared" si="26"/>
        <v>0</v>
      </c>
    </row>
    <row r="298" ht="41.25" customHeight="1" spans="1:15">
      <c r="A298" s="50"/>
      <c r="B298" s="51"/>
      <c r="C298" s="51"/>
      <c r="D298" s="51"/>
      <c r="E298" s="52"/>
      <c r="F298" s="95"/>
      <c r="G298" s="95"/>
      <c r="H298" s="95"/>
      <c r="I298" s="95"/>
      <c r="J298" s="219"/>
      <c r="K298" s="220">
        <f t="shared" si="22"/>
        <v>0</v>
      </c>
      <c r="L298" s="220">
        <f t="shared" si="23"/>
        <v>0</v>
      </c>
      <c r="M298" s="220">
        <f t="shared" si="24"/>
        <v>0</v>
      </c>
      <c r="N298" s="220">
        <f t="shared" si="25"/>
        <v>0</v>
      </c>
      <c r="O298" s="221">
        <f t="shared" si="26"/>
        <v>0</v>
      </c>
    </row>
    <row r="299" ht="41.25" customHeight="1" spans="1:15">
      <c r="A299" s="50"/>
      <c r="B299" s="51"/>
      <c r="C299" s="51"/>
      <c r="D299" s="51"/>
      <c r="E299" s="52"/>
      <c r="F299" s="95"/>
      <c r="G299" s="95"/>
      <c r="H299" s="95"/>
      <c r="I299" s="95"/>
      <c r="J299" s="219"/>
      <c r="K299" s="220">
        <f t="shared" si="22"/>
        <v>0</v>
      </c>
      <c r="L299" s="220">
        <f t="shared" si="23"/>
        <v>0</v>
      </c>
      <c r="M299" s="220">
        <f t="shared" si="24"/>
        <v>0</v>
      </c>
      <c r="N299" s="220">
        <f t="shared" si="25"/>
        <v>0</v>
      </c>
      <c r="O299" s="221">
        <f t="shared" si="26"/>
        <v>0</v>
      </c>
    </row>
    <row r="300" ht="41.25" customHeight="1" spans="1:15">
      <c r="A300" s="50"/>
      <c r="B300" s="51"/>
      <c r="C300" s="51"/>
      <c r="D300" s="51"/>
      <c r="E300" s="52"/>
      <c r="F300" s="95"/>
      <c r="G300" s="95"/>
      <c r="H300" s="95"/>
      <c r="I300" s="95"/>
      <c r="J300" s="219"/>
      <c r="K300" s="220">
        <f t="shared" si="22"/>
        <v>0</v>
      </c>
      <c r="L300" s="220">
        <f t="shared" si="23"/>
        <v>0</v>
      </c>
      <c r="M300" s="220">
        <f t="shared" si="24"/>
        <v>0</v>
      </c>
      <c r="N300" s="220">
        <f t="shared" si="25"/>
        <v>0</v>
      </c>
      <c r="O300" s="221">
        <f t="shared" si="26"/>
        <v>0</v>
      </c>
    </row>
    <row r="301" ht="41.25" customHeight="1" spans="1:15">
      <c r="A301" s="50"/>
      <c r="B301" s="51"/>
      <c r="C301" s="51"/>
      <c r="D301" s="51"/>
      <c r="E301" s="52"/>
      <c r="F301" s="95"/>
      <c r="G301" s="95"/>
      <c r="H301" s="95"/>
      <c r="I301" s="95"/>
      <c r="J301" s="219"/>
      <c r="K301" s="220">
        <f t="shared" si="22"/>
        <v>0</v>
      </c>
      <c r="L301" s="220">
        <f t="shared" si="23"/>
        <v>0</v>
      </c>
      <c r="M301" s="220">
        <f t="shared" si="24"/>
        <v>0</v>
      </c>
      <c r="N301" s="220">
        <f t="shared" si="25"/>
        <v>0</v>
      </c>
      <c r="O301" s="221">
        <f t="shared" si="26"/>
        <v>0</v>
      </c>
    </row>
    <row r="302" ht="41.25" customHeight="1" spans="1:15">
      <c r="A302" s="50"/>
      <c r="B302" s="51"/>
      <c r="C302" s="51"/>
      <c r="D302" s="51"/>
      <c r="E302" s="52"/>
      <c r="F302" s="95"/>
      <c r="G302" s="95"/>
      <c r="H302" s="95"/>
      <c r="I302" s="95"/>
      <c r="J302" s="219"/>
      <c r="K302" s="220">
        <f t="shared" si="22"/>
        <v>0</v>
      </c>
      <c r="L302" s="220">
        <f t="shared" si="23"/>
        <v>0</v>
      </c>
      <c r="M302" s="220">
        <f t="shared" si="24"/>
        <v>0</v>
      </c>
      <c r="N302" s="220">
        <f t="shared" si="25"/>
        <v>0</v>
      </c>
      <c r="O302" s="221">
        <f t="shared" si="26"/>
        <v>0</v>
      </c>
    </row>
    <row r="303" ht="58.5" customHeight="1" spans="1:15">
      <c r="A303" s="50"/>
      <c r="B303" s="51"/>
      <c r="C303" s="51"/>
      <c r="D303" s="51"/>
      <c r="E303" s="52"/>
      <c r="F303" s="95"/>
      <c r="G303" s="95"/>
      <c r="H303" s="95"/>
      <c r="I303" s="95"/>
      <c r="J303" s="219"/>
      <c r="K303" s="220">
        <f t="shared" si="22"/>
        <v>0</v>
      </c>
      <c r="L303" s="220">
        <f t="shared" si="23"/>
        <v>0</v>
      </c>
      <c r="M303" s="220">
        <f t="shared" si="24"/>
        <v>0</v>
      </c>
      <c r="N303" s="220">
        <f t="shared" si="25"/>
        <v>0</v>
      </c>
      <c r="O303" s="221">
        <f t="shared" si="26"/>
        <v>0</v>
      </c>
    </row>
    <row r="304" ht="41.25" customHeight="1" spans="1:15">
      <c r="A304" s="50"/>
      <c r="B304" s="51"/>
      <c r="C304" s="51"/>
      <c r="D304" s="51"/>
      <c r="E304" s="52"/>
      <c r="F304" s="95"/>
      <c r="G304" s="95"/>
      <c r="H304" s="95"/>
      <c r="I304" s="95"/>
      <c r="J304" s="219"/>
      <c r="K304" s="220">
        <f t="shared" si="22"/>
        <v>0</v>
      </c>
      <c r="L304" s="220">
        <f t="shared" si="23"/>
        <v>0</v>
      </c>
      <c r="M304" s="220">
        <f t="shared" si="24"/>
        <v>0</v>
      </c>
      <c r="N304" s="220">
        <f t="shared" si="25"/>
        <v>0</v>
      </c>
      <c r="O304" s="221">
        <f t="shared" si="26"/>
        <v>0</v>
      </c>
    </row>
    <row r="305" ht="41.25" customHeight="1" spans="1:15">
      <c r="A305" s="50"/>
      <c r="B305" s="51"/>
      <c r="C305" s="51"/>
      <c r="D305" s="51"/>
      <c r="E305" s="52"/>
      <c r="F305" s="95"/>
      <c r="G305" s="95"/>
      <c r="H305" s="95"/>
      <c r="I305" s="95"/>
      <c r="J305" s="219"/>
      <c r="K305" s="220">
        <f t="shared" si="22"/>
        <v>0</v>
      </c>
      <c r="L305" s="220">
        <f t="shared" si="23"/>
        <v>0</v>
      </c>
      <c r="M305" s="220">
        <f t="shared" si="24"/>
        <v>0</v>
      </c>
      <c r="N305" s="220">
        <f t="shared" si="25"/>
        <v>0</v>
      </c>
      <c r="O305" s="221">
        <f t="shared" si="26"/>
        <v>0</v>
      </c>
    </row>
    <row r="306" ht="41.25" customHeight="1" spans="1:15">
      <c r="A306" s="50"/>
      <c r="B306" s="51"/>
      <c r="C306" s="51"/>
      <c r="D306" s="51"/>
      <c r="E306" s="52"/>
      <c r="F306" s="95"/>
      <c r="G306" s="95"/>
      <c r="H306" s="95"/>
      <c r="I306" s="95"/>
      <c r="J306" s="219"/>
      <c r="K306" s="220">
        <f t="shared" si="22"/>
        <v>0</v>
      </c>
      <c r="L306" s="220">
        <f t="shared" si="23"/>
        <v>0</v>
      </c>
      <c r="M306" s="220">
        <f t="shared" si="24"/>
        <v>0</v>
      </c>
      <c r="N306" s="220">
        <f t="shared" si="25"/>
        <v>0</v>
      </c>
      <c r="O306" s="221">
        <f t="shared" si="26"/>
        <v>0</v>
      </c>
    </row>
    <row r="307" ht="41.25" customHeight="1" spans="1:15">
      <c r="A307" s="50"/>
      <c r="B307" s="51"/>
      <c r="C307" s="51"/>
      <c r="D307" s="51"/>
      <c r="E307" s="52"/>
      <c r="F307" s="95"/>
      <c r="G307" s="95"/>
      <c r="H307" s="95"/>
      <c r="I307" s="95"/>
      <c r="J307" s="219"/>
      <c r="K307" s="220">
        <f t="shared" si="22"/>
        <v>0</v>
      </c>
      <c r="L307" s="220">
        <f t="shared" si="23"/>
        <v>0</v>
      </c>
      <c r="M307" s="220">
        <f t="shared" si="24"/>
        <v>0</v>
      </c>
      <c r="N307" s="220">
        <f t="shared" si="25"/>
        <v>0</v>
      </c>
      <c r="O307" s="221">
        <f t="shared" si="26"/>
        <v>0</v>
      </c>
    </row>
    <row r="308" ht="41.25" customHeight="1" spans="1:15">
      <c r="A308" s="50"/>
      <c r="B308" s="51"/>
      <c r="C308" s="51"/>
      <c r="D308" s="51"/>
      <c r="E308" s="52"/>
      <c r="F308" s="95"/>
      <c r="G308" s="95"/>
      <c r="H308" s="95"/>
      <c r="I308" s="95"/>
      <c r="J308" s="219"/>
      <c r="K308" s="220">
        <f t="shared" si="22"/>
        <v>0</v>
      </c>
      <c r="L308" s="220">
        <f t="shared" si="23"/>
        <v>0</v>
      </c>
      <c r="M308" s="220">
        <f t="shared" si="24"/>
        <v>0</v>
      </c>
      <c r="N308" s="220">
        <f t="shared" si="25"/>
        <v>0</v>
      </c>
      <c r="O308" s="221">
        <f t="shared" si="26"/>
        <v>0</v>
      </c>
    </row>
    <row r="309" ht="41.25" customHeight="1" spans="1:15">
      <c r="A309" s="50"/>
      <c r="B309" s="51"/>
      <c r="C309" s="51"/>
      <c r="D309" s="51"/>
      <c r="E309" s="52"/>
      <c r="F309" s="95"/>
      <c r="G309" s="95"/>
      <c r="H309" s="95"/>
      <c r="I309" s="95"/>
      <c r="J309" s="219"/>
      <c r="K309" s="220">
        <f t="shared" si="22"/>
        <v>0</v>
      </c>
      <c r="L309" s="220">
        <f t="shared" si="23"/>
        <v>0</v>
      </c>
      <c r="M309" s="220">
        <f t="shared" si="24"/>
        <v>0</v>
      </c>
      <c r="N309" s="220">
        <f t="shared" si="25"/>
        <v>0</v>
      </c>
      <c r="O309" s="221">
        <f t="shared" si="26"/>
        <v>0</v>
      </c>
    </row>
    <row r="310" ht="41.25" customHeight="1" spans="1:15">
      <c r="A310" s="50"/>
      <c r="B310" s="51"/>
      <c r="C310" s="51"/>
      <c r="D310" s="51"/>
      <c r="E310" s="52"/>
      <c r="F310" s="95"/>
      <c r="G310" s="95"/>
      <c r="H310" s="95"/>
      <c r="I310" s="95"/>
      <c r="J310" s="219"/>
      <c r="K310" s="220">
        <f t="shared" si="22"/>
        <v>0</v>
      </c>
      <c r="L310" s="220">
        <f t="shared" si="23"/>
        <v>0</v>
      </c>
      <c r="M310" s="220">
        <f t="shared" si="24"/>
        <v>0</v>
      </c>
      <c r="N310" s="220">
        <f t="shared" si="25"/>
        <v>0</v>
      </c>
      <c r="O310" s="221">
        <f t="shared" si="26"/>
        <v>0</v>
      </c>
    </row>
    <row r="311" ht="41.25" customHeight="1" spans="1:15">
      <c r="A311" s="50"/>
      <c r="B311" s="51"/>
      <c r="C311" s="51"/>
      <c r="D311" s="51"/>
      <c r="E311" s="52"/>
      <c r="F311" s="95"/>
      <c r="G311" s="95"/>
      <c r="H311" s="95"/>
      <c r="I311" s="95"/>
      <c r="J311" s="219"/>
      <c r="K311" s="220">
        <f t="shared" si="22"/>
        <v>0</v>
      </c>
      <c r="L311" s="220">
        <f t="shared" si="23"/>
        <v>0</v>
      </c>
      <c r="M311" s="220">
        <f t="shared" si="24"/>
        <v>0</v>
      </c>
      <c r="N311" s="220">
        <f t="shared" si="25"/>
        <v>0</v>
      </c>
      <c r="O311" s="221">
        <f t="shared" si="26"/>
        <v>0</v>
      </c>
    </row>
    <row r="312" ht="71.25" customHeight="1" spans="1:15">
      <c r="A312" s="224" t="s">
        <v>339</v>
      </c>
      <c r="B312" s="225"/>
      <c r="C312" s="225"/>
      <c r="D312" s="226"/>
      <c r="E312" s="227"/>
      <c r="F312" s="227">
        <f t="shared" ref="F312:N312" si="27">SUM(F7:F311)</f>
        <v>166000</v>
      </c>
      <c r="G312" s="227">
        <f t="shared" si="27"/>
        <v>474000</v>
      </c>
      <c r="H312" s="227">
        <f t="shared" si="27"/>
        <v>30000</v>
      </c>
      <c r="I312" s="227">
        <f t="shared" si="27"/>
        <v>189100</v>
      </c>
      <c r="J312" s="227">
        <f t="shared" si="27"/>
        <v>0</v>
      </c>
      <c r="K312" s="227">
        <f t="shared" si="27"/>
        <v>8300000</v>
      </c>
      <c r="L312" s="227">
        <f t="shared" si="27"/>
        <v>47400000</v>
      </c>
      <c r="M312" s="227">
        <f t="shared" si="27"/>
        <v>6000000</v>
      </c>
      <c r="N312" s="227">
        <f t="shared" si="27"/>
        <v>94550000</v>
      </c>
      <c r="O312" s="247">
        <f t="shared" ref="O312" si="28">SUM(J312:N312)</f>
        <v>156250000</v>
      </c>
    </row>
    <row r="313" ht="92.15" customHeight="1" spans="1:15">
      <c r="A313" s="228" t="s">
        <v>350</v>
      </c>
      <c r="B313" s="229"/>
      <c r="C313" s="229"/>
      <c r="D313" s="229"/>
      <c r="E313" s="229"/>
      <c r="F313" s="229"/>
      <c r="G313" s="229"/>
      <c r="H313" s="229"/>
      <c r="I313" s="229"/>
      <c r="J313" s="229"/>
      <c r="K313" s="229"/>
      <c r="L313" s="229"/>
      <c r="M313" s="229"/>
      <c r="N313" s="229"/>
      <c r="O313" s="229"/>
    </row>
    <row r="314" ht="41.25" customHeight="1" spans="1:15">
      <c r="A314" s="230" t="s">
        <v>341</v>
      </c>
      <c r="B314" s="231"/>
      <c r="C314" s="232"/>
      <c r="D314" s="230"/>
      <c r="E314" s="232"/>
      <c r="F314" s="230" t="s">
        <v>341</v>
      </c>
      <c r="G314" s="231"/>
      <c r="H314" s="231"/>
      <c r="I314" s="231"/>
      <c r="J314" s="232"/>
      <c r="K314" s="230"/>
      <c r="L314" s="231"/>
      <c r="M314" s="231"/>
      <c r="N314" s="231"/>
      <c r="O314" s="232"/>
    </row>
    <row r="315" ht="41.25" customHeight="1" spans="1:15">
      <c r="A315" s="230" t="s">
        <v>342</v>
      </c>
      <c r="B315" s="231"/>
      <c r="C315" s="232"/>
      <c r="D315" s="230"/>
      <c r="E315" s="232"/>
      <c r="F315" s="230" t="s">
        <v>343</v>
      </c>
      <c r="G315" s="231"/>
      <c r="H315" s="231"/>
      <c r="I315" s="231"/>
      <c r="J315" s="232"/>
      <c r="K315" s="248"/>
      <c r="L315" s="249"/>
      <c r="M315" s="249"/>
      <c r="N315" s="249"/>
      <c r="O315" s="250"/>
    </row>
    <row r="316" ht="41.25" customHeight="1" spans="1:15">
      <c r="A316" s="233" t="s">
        <v>351</v>
      </c>
      <c r="B316" s="234"/>
      <c r="C316" s="234"/>
      <c r="D316" s="234"/>
      <c r="E316" s="234"/>
      <c r="F316" s="234"/>
      <c r="G316" s="234"/>
      <c r="H316" s="234"/>
      <c r="I316" s="234"/>
      <c r="J316" s="234"/>
      <c r="K316" s="234"/>
      <c r="L316" s="234"/>
      <c r="M316" s="234"/>
      <c r="N316" s="234"/>
      <c r="O316" s="234"/>
    </row>
    <row r="317" ht="41.25" customHeight="1" spans="1:15">
      <c r="A317" s="235" t="s">
        <v>352</v>
      </c>
      <c r="B317" s="236"/>
      <c r="C317" s="237"/>
      <c r="D317" s="238"/>
      <c r="E317" s="237"/>
      <c r="F317" s="238" t="s">
        <v>353</v>
      </c>
      <c r="G317" s="236"/>
      <c r="H317" s="236"/>
      <c r="I317" s="236"/>
      <c r="J317" s="237"/>
      <c r="K317" s="251">
        <v>0</v>
      </c>
      <c r="L317" s="252"/>
      <c r="M317" s="252"/>
      <c r="N317" s="252"/>
      <c r="O317" s="253"/>
    </row>
    <row r="318" ht="41.25" customHeight="1" spans="1:15">
      <c r="A318" s="239" t="s">
        <v>354</v>
      </c>
      <c r="B318" s="240"/>
      <c r="C318" s="241"/>
      <c r="D318" s="242"/>
      <c r="E318" s="241"/>
      <c r="F318" s="242" t="s">
        <v>354</v>
      </c>
      <c r="G318" s="240"/>
      <c r="H318" s="240"/>
      <c r="I318" s="240"/>
      <c r="J318" s="241"/>
      <c r="K318" s="242"/>
      <c r="L318" s="240"/>
      <c r="M318" s="240"/>
      <c r="N318" s="240"/>
      <c r="O318" s="254"/>
    </row>
    <row r="319" ht="41.25" customHeight="1" spans="1:15">
      <c r="A319" s="243"/>
      <c r="B319" s="244"/>
      <c r="C319" s="245"/>
      <c r="D319" s="246"/>
      <c r="E319" s="245"/>
      <c r="F319" s="246"/>
      <c r="G319" s="244"/>
      <c r="H319" s="244"/>
      <c r="I319" s="244"/>
      <c r="J319" s="245"/>
      <c r="K319" s="246"/>
      <c r="L319" s="244"/>
      <c r="M319" s="244"/>
      <c r="N319" s="244"/>
      <c r="O319" s="255"/>
    </row>
    <row r="320" ht="41.25" customHeight="1"/>
    <row r="321" ht="41.25" customHeight="1"/>
    <row r="322" ht="41.25" customHeight="1"/>
    <row r="323" ht="41.25" customHeight="1"/>
    <row r="324" ht="41.25" customHeight="1"/>
    <row r="325" ht="41.25" customHeight="1"/>
    <row r="326" ht="41.25" customHeight="1"/>
    <row r="327" ht="41.25" customHeight="1"/>
    <row r="328" ht="41.25" customHeight="1"/>
    <row r="329" ht="41.25" customHeight="1"/>
    <row r="330" ht="41.25" customHeight="1"/>
    <row r="331" ht="41.25" customHeight="1"/>
    <row r="332" ht="41.25" customHeight="1"/>
    <row r="333" ht="41.25" customHeight="1"/>
    <row r="334" ht="41.25" customHeight="1"/>
    <row r="335" ht="41.25" customHeight="1"/>
    <row r="336" ht="41.25" customHeight="1"/>
    <row r="337" ht="41.25" customHeight="1"/>
    <row r="338" ht="41.25" customHeight="1"/>
    <row r="339" ht="41.25" customHeight="1"/>
    <row r="340" ht="41.25" customHeight="1"/>
    <row r="341" ht="41.25" customHeight="1"/>
    <row r="342" ht="41.25" customHeight="1"/>
    <row r="343" ht="41.25" customHeight="1"/>
    <row r="344" ht="41.25" customHeight="1"/>
    <row r="345" ht="41.25" customHeight="1"/>
    <row r="346" ht="41.25" customHeight="1"/>
    <row r="347" ht="41.25" customHeight="1"/>
    <row r="348" ht="41.25" customHeight="1"/>
    <row r="349" ht="41.25" customHeight="1"/>
    <row r="350" ht="41.25" customHeight="1"/>
    <row r="351" customHeight="1"/>
    <row r="352" customHeight="1"/>
    <row r="353" s="179" customFormat="1" ht="68.25" customHeight="1" spans="1:15">
      <c r="A353" s="185"/>
      <c r="B353" s="185"/>
      <c r="C353" s="185"/>
      <c r="D353" s="185"/>
      <c r="E353" s="185"/>
      <c r="F353" s="186"/>
      <c r="G353" s="186"/>
      <c r="H353" s="186"/>
      <c r="I353" s="186"/>
      <c r="J353" s="186"/>
      <c r="K353" s="186"/>
      <c r="L353" s="186"/>
      <c r="M353" s="186"/>
      <c r="N353" s="186"/>
      <c r="O353" s="187"/>
    </row>
    <row r="354" customHeight="1"/>
    <row r="355" customHeight="1"/>
    <row r="356" customHeight="1"/>
    <row r="357" customHeight="1"/>
    <row r="358" customHeight="1"/>
    <row r="359" customHeight="1"/>
    <row r="360" customHeight="1"/>
    <row r="361" customHeight="1"/>
    <row r="362" customHeight="1"/>
    <row r="363" customHeight="1"/>
    <row r="364" customHeight="1"/>
    <row r="365" customHeight="1"/>
    <row r="366" customHeight="1"/>
    <row r="367" customHeight="1"/>
    <row r="368" customHeight="1"/>
    <row r="369" customHeight="1"/>
    <row r="370" customHeight="1"/>
    <row r="371" customHeight="1"/>
    <row r="372" customHeight="1"/>
    <row r="373" customHeight="1"/>
    <row r="374" customHeight="1"/>
    <row r="375" customHeight="1"/>
    <row r="376" customHeight="1"/>
    <row r="377" s="180" customFormat="1" ht="57" customHeight="1" spans="1:15">
      <c r="A377" s="185"/>
      <c r="B377" s="185"/>
      <c r="C377" s="185"/>
      <c r="D377" s="185"/>
      <c r="E377" s="185"/>
      <c r="F377" s="186"/>
      <c r="G377" s="186"/>
      <c r="H377" s="186"/>
      <c r="I377" s="186"/>
      <c r="J377" s="186"/>
      <c r="K377" s="186"/>
      <c r="L377" s="186"/>
      <c r="M377" s="186"/>
      <c r="N377" s="186"/>
      <c r="O377" s="187"/>
    </row>
    <row r="378" s="181" customFormat="1" ht="83.65" customHeight="1" spans="1:15">
      <c r="A378" s="185"/>
      <c r="B378" s="185"/>
      <c r="C378" s="185"/>
      <c r="D378" s="185"/>
      <c r="E378" s="185"/>
      <c r="F378" s="186"/>
      <c r="G378" s="186"/>
      <c r="H378" s="186"/>
      <c r="I378" s="186"/>
      <c r="J378" s="186"/>
      <c r="K378" s="186"/>
      <c r="L378" s="186"/>
      <c r="M378" s="186"/>
      <c r="N378" s="186"/>
      <c r="O378" s="187"/>
    </row>
    <row r="379" s="182" customFormat="1" ht="60" customHeight="1" spans="1:15">
      <c r="A379" s="185"/>
      <c r="B379" s="185"/>
      <c r="C379" s="185"/>
      <c r="D379" s="185"/>
      <c r="E379" s="185"/>
      <c r="F379" s="186"/>
      <c r="G379" s="186"/>
      <c r="H379" s="186"/>
      <c r="I379" s="186"/>
      <c r="J379" s="186"/>
      <c r="K379" s="186"/>
      <c r="L379" s="186"/>
      <c r="M379" s="186"/>
      <c r="N379" s="186"/>
      <c r="O379" s="187"/>
    </row>
    <row r="380" s="183" customFormat="1" ht="52.5" customHeight="1" spans="1:15">
      <c r="A380" s="185"/>
      <c r="B380" s="185"/>
      <c r="C380" s="185"/>
      <c r="D380" s="185"/>
      <c r="E380" s="185"/>
      <c r="F380" s="186"/>
      <c r="G380" s="186"/>
      <c r="H380" s="186"/>
      <c r="I380" s="186"/>
      <c r="J380" s="186"/>
      <c r="K380" s="186"/>
      <c r="L380" s="186"/>
      <c r="M380" s="186"/>
      <c r="N380" s="186"/>
      <c r="O380" s="187"/>
    </row>
    <row r="381" s="182" customFormat="1" ht="47.25" customHeight="1" spans="1:15">
      <c r="A381" s="185"/>
      <c r="B381" s="185"/>
      <c r="C381" s="185"/>
      <c r="D381" s="185"/>
      <c r="E381" s="185"/>
      <c r="F381" s="186"/>
      <c r="G381" s="186"/>
      <c r="H381" s="186"/>
      <c r="I381" s="186"/>
      <c r="J381" s="186"/>
      <c r="K381" s="186"/>
      <c r="L381" s="186"/>
      <c r="M381" s="186"/>
      <c r="N381" s="186"/>
      <c r="O381" s="187"/>
    </row>
    <row r="382" s="184" customFormat="1" ht="58.9" customHeight="1" spans="1:15">
      <c r="A382" s="185"/>
      <c r="B382" s="185"/>
      <c r="C382" s="185"/>
      <c r="D382" s="185"/>
      <c r="E382" s="185"/>
      <c r="F382" s="186"/>
      <c r="G382" s="186"/>
      <c r="H382" s="186"/>
      <c r="I382" s="186"/>
      <c r="J382" s="186"/>
      <c r="K382" s="186"/>
      <c r="L382" s="186"/>
      <c r="M382" s="186"/>
      <c r="N382" s="186"/>
      <c r="O382" s="187"/>
    </row>
    <row r="383" s="184" customFormat="1" spans="1:15">
      <c r="A383" s="185"/>
      <c r="B383" s="185"/>
      <c r="C383" s="185"/>
      <c r="D383" s="185"/>
      <c r="E383" s="185"/>
      <c r="F383" s="186"/>
      <c r="G383" s="186"/>
      <c r="H383" s="186"/>
      <c r="I383" s="186"/>
      <c r="J383" s="186"/>
      <c r="K383" s="186"/>
      <c r="L383" s="186"/>
      <c r="M383" s="186"/>
      <c r="N383" s="186"/>
      <c r="O383" s="187"/>
    </row>
    <row r="384" s="184" customFormat="1" ht="33" customHeight="1" spans="1:15">
      <c r="A384" s="185"/>
      <c r="B384" s="185"/>
      <c r="C384" s="185"/>
      <c r="D384" s="185"/>
      <c r="E384" s="185"/>
      <c r="F384" s="186"/>
      <c r="G384" s="186"/>
      <c r="H384" s="186"/>
      <c r="I384" s="186"/>
      <c r="J384" s="186"/>
      <c r="K384" s="186"/>
      <c r="L384" s="186"/>
      <c r="M384" s="186"/>
      <c r="N384" s="186"/>
      <c r="O384" s="187"/>
    </row>
    <row r="385" ht="57" customHeight="1"/>
    <row r="386" ht="57" customHeight="1"/>
    <row r="387" ht="57" customHeight="1"/>
    <row r="388" ht="57" customHeight="1"/>
    <row r="389" ht="57" customHeight="1"/>
    <row r="390" ht="57" customHeight="1"/>
    <row r="391" ht="57" customHeight="1"/>
    <row r="392" ht="57" customHeight="1"/>
    <row r="393" ht="57" customHeight="1"/>
    <row r="394" ht="57" customHeight="1"/>
    <row r="395" ht="57" customHeight="1"/>
    <row r="396" ht="57" customHeight="1"/>
    <row r="397" ht="57" customHeight="1"/>
    <row r="398" ht="57" customHeight="1"/>
    <row r="399" ht="57" customHeight="1"/>
    <row r="400" ht="57" customHeight="1"/>
    <row r="401" ht="57" customHeight="1"/>
    <row r="402" ht="57" customHeight="1"/>
    <row r="403" ht="57" customHeight="1"/>
    <row r="404" ht="57" customHeight="1"/>
    <row r="405" ht="57" customHeight="1"/>
    <row r="406" ht="57" customHeight="1"/>
    <row r="407" ht="57" customHeight="1"/>
    <row r="408" ht="57" customHeight="1"/>
    <row r="409" ht="57" customHeight="1"/>
    <row r="410" ht="57" customHeight="1"/>
    <row r="411" ht="57" customHeight="1"/>
    <row r="412" ht="57" customHeight="1"/>
    <row r="413" ht="57" customHeight="1"/>
    <row r="414" ht="57" customHeight="1"/>
    <row r="415" ht="57" customHeight="1"/>
    <row r="416" ht="57" customHeight="1"/>
    <row r="417" ht="57" customHeight="1"/>
    <row r="418" ht="57" customHeight="1"/>
    <row r="419" ht="57" customHeight="1"/>
    <row r="420" ht="57" customHeight="1"/>
    <row r="421" ht="57" customHeight="1"/>
    <row r="422" ht="57" customHeight="1"/>
    <row r="423" ht="57" customHeight="1"/>
    <row r="424" ht="57" customHeight="1"/>
    <row r="425" ht="57" customHeight="1"/>
    <row r="426" ht="57" customHeight="1"/>
    <row r="427" ht="57" customHeight="1"/>
    <row r="428" ht="57" customHeight="1"/>
    <row r="429" ht="57" customHeight="1"/>
    <row r="430" ht="57" customHeight="1"/>
    <row r="431" ht="57" customHeight="1"/>
    <row r="432" ht="57" customHeight="1"/>
    <row r="433" ht="57" customHeight="1"/>
    <row r="434" ht="57" customHeight="1"/>
    <row r="435" ht="57" customHeight="1"/>
    <row r="436" ht="57" customHeight="1"/>
    <row r="437" ht="57" customHeight="1"/>
    <row r="438" ht="57" customHeight="1"/>
    <row r="439" ht="57" customHeight="1"/>
    <row r="440" ht="57" customHeight="1"/>
    <row r="441" ht="57" customHeight="1"/>
    <row r="442" ht="57" customHeight="1"/>
    <row r="443" ht="57" customHeight="1"/>
  </sheetData>
  <autoFilter ref="A6:O319">
    <extLst/>
  </autoFilter>
  <mergeCells count="36">
    <mergeCell ref="A1:O1"/>
    <mergeCell ref="B2:C2"/>
    <mergeCell ref="E2:F2"/>
    <mergeCell ref="G2:I2"/>
    <mergeCell ref="L2:O2"/>
    <mergeCell ref="B3:C3"/>
    <mergeCell ref="E3:F3"/>
    <mergeCell ref="B4:C4"/>
    <mergeCell ref="E4:K4"/>
    <mergeCell ref="L4:O4"/>
    <mergeCell ref="E5:I5"/>
    <mergeCell ref="J5:N5"/>
    <mergeCell ref="A312:D312"/>
    <mergeCell ref="A313:O313"/>
    <mergeCell ref="A314:C314"/>
    <mergeCell ref="D314:E314"/>
    <mergeCell ref="F314:J314"/>
    <mergeCell ref="K314:O314"/>
    <mergeCell ref="A315:C315"/>
    <mergeCell ref="D315:E315"/>
    <mergeCell ref="F315:J315"/>
    <mergeCell ref="K315:O315"/>
    <mergeCell ref="A316:O316"/>
    <mergeCell ref="A317:C317"/>
    <mergeCell ref="D317:E317"/>
    <mergeCell ref="F317:J317"/>
    <mergeCell ref="K317:O317"/>
    <mergeCell ref="A5:A6"/>
    <mergeCell ref="B5:B6"/>
    <mergeCell ref="C5:C6"/>
    <mergeCell ref="D5:D6"/>
    <mergeCell ref="O5:O6"/>
    <mergeCell ref="A318:C319"/>
    <mergeCell ref="D318:E319"/>
    <mergeCell ref="F318:J319"/>
    <mergeCell ref="K318:O319"/>
  </mergeCells>
  <conditionalFormatting sqref="B2">
    <cfRule type="duplicateValues" dxfId="0" priority="442"/>
    <cfRule type="duplicateValues" dxfId="0" priority="443"/>
    <cfRule type="duplicateValues" dxfId="0" priority="444"/>
    <cfRule type="duplicateValues" dxfId="0" priority="445"/>
  </conditionalFormatting>
  <conditionalFormatting sqref="B3">
    <cfRule type="duplicateValues" dxfId="0" priority="5"/>
    <cfRule type="duplicateValues" dxfId="0" priority="6"/>
    <cfRule type="duplicateValues" dxfId="0" priority="7"/>
    <cfRule type="duplicateValues" dxfId="0" priority="8"/>
  </conditionalFormatting>
  <conditionalFormatting sqref="B4">
    <cfRule type="duplicateValues" dxfId="0" priority="12"/>
    <cfRule type="duplicateValues" dxfId="0" priority="11"/>
    <cfRule type="duplicateValues" dxfId="0" priority="10"/>
    <cfRule type="duplicateValues" dxfId="0" priority="9"/>
  </conditionalFormatting>
  <conditionalFormatting sqref="A5:A6">
    <cfRule type="duplicateValues" dxfId="0" priority="23"/>
    <cfRule type="duplicateValues" dxfId="0" priority="24"/>
    <cfRule type="duplicateValues" dxfId="0" priority="25"/>
    <cfRule type="duplicateValues" dxfId="0" priority="22"/>
  </conditionalFormatting>
  <conditionalFormatting sqref="B3:B4">
    <cfRule type="duplicateValues" dxfId="0" priority="4"/>
  </conditionalFormatting>
  <conditionalFormatting sqref="B7:B163">
    <cfRule type="duplicateValues" dxfId="0" priority="1"/>
  </conditionalFormatting>
  <conditionalFormatting sqref="B164:B311">
    <cfRule type="duplicateValues" dxfId="0" priority="44"/>
  </conditionalFormatting>
  <conditionalFormatting sqref="B320:B1048576">
    <cfRule type="duplicateValues" dxfId="0" priority="2478"/>
    <cfRule type="duplicateValues" dxfId="0" priority="2479"/>
    <cfRule type="duplicateValues" dxfId="0" priority="2480"/>
    <cfRule type="duplicateValues" dxfId="0" priority="2481"/>
    <cfRule type="duplicateValues" dxfId="0" priority="2482"/>
    <cfRule type="duplicateValues" dxfId="0" priority="2483"/>
  </conditionalFormatting>
  <conditionalFormatting sqref="A320:B1048576 A1:B1 B5:B6 A2:A4">
    <cfRule type="duplicateValues" dxfId="0" priority="2475"/>
    <cfRule type="duplicateValues" dxfId="0" priority="2487"/>
    <cfRule type="duplicateValues" dxfId="0" priority="2477"/>
    <cfRule type="duplicateValues" dxfId="0" priority="2476"/>
  </conditionalFormatting>
  <conditionalFormatting sqref="B320:B1048576 B1 B5:B6">
    <cfRule type="duplicateValues" dxfId="0" priority="2485"/>
  </conditionalFormatting>
  <conditionalFormatting sqref="A320:B1048576">
    <cfRule type="duplicateValues" dxfId="0" priority="2488"/>
    <cfRule type="duplicateValues" dxfId="0" priority="2486"/>
    <cfRule type="duplicateValues" dxfId="0" priority="2484"/>
  </conditionalFormatting>
  <printOptions horizontalCentered="1" verticalCentered="1"/>
  <pageMargins left="0" right="0" top="0" bottom="0" header="0" footer="0.31496062992126"/>
  <pageSetup paperSize="9" scale="1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94"/>
  <sheetViews>
    <sheetView view="pageBreakPreview" zoomScale="25" zoomScaleNormal="32" workbookViewId="0">
      <selection activeCell="D5" sqref="D5:D6"/>
    </sheetView>
  </sheetViews>
  <sheetFormatPr defaultColWidth="8.72380952380952" defaultRowHeight="44.25"/>
  <cols>
    <col min="1" max="1" width="34.1809523809524" style="107" customWidth="1"/>
    <col min="2" max="2" width="77.7238095238095" style="111" customWidth="1"/>
    <col min="3" max="3" width="42.4571428571429" style="107" customWidth="1"/>
    <col min="4" max="4" width="214.542857142857" style="111" customWidth="1"/>
    <col min="5" max="5" width="37.7238095238095" style="111" customWidth="1"/>
    <col min="6" max="6" width="32" style="111" customWidth="1"/>
    <col min="7" max="8" width="35.7238095238095" style="111" customWidth="1"/>
    <col min="9" max="9" width="32" style="111" customWidth="1"/>
    <col min="10" max="10" width="32.2666666666667" style="111" customWidth="1"/>
    <col min="11" max="11" width="33.7238095238095" style="111" customWidth="1"/>
    <col min="12" max="13" width="33.8190476190476" style="111" customWidth="1"/>
    <col min="14" max="14" width="53.8190476190476" style="111" customWidth="1"/>
    <col min="15" max="16384" width="8.72380952380952" style="111"/>
  </cols>
  <sheetData>
    <row r="1" ht="237" customHeight="1" spans="1:14">
      <c r="A1" s="112" t="s">
        <v>355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</row>
    <row r="2" s="107" customFormat="1" ht="69.75" customHeight="1" spans="1:13">
      <c r="A2" s="114" t="s">
        <v>1</v>
      </c>
      <c r="B2" s="29" t="s">
        <v>349</v>
      </c>
      <c r="C2" s="115" t="s">
        <v>356</v>
      </c>
      <c r="D2" s="116"/>
      <c r="E2" s="117"/>
      <c r="F2" s="118"/>
      <c r="G2" s="118"/>
      <c r="H2" s="118"/>
      <c r="I2" s="118"/>
      <c r="J2" s="117"/>
      <c r="K2" s="117" t="s">
        <v>357</v>
      </c>
      <c r="L2" s="124" t="s">
        <v>6</v>
      </c>
      <c r="M2" s="125"/>
    </row>
    <row r="3" s="107" customFormat="1" ht="81.75" customHeight="1" spans="1:14">
      <c r="A3" s="114" t="s">
        <v>7</v>
      </c>
      <c r="B3" s="29" t="s">
        <v>8</v>
      </c>
      <c r="C3" s="115" t="s">
        <v>9</v>
      </c>
      <c r="D3" s="116"/>
      <c r="E3" s="119">
        <f>SUBTOTAL(3,C7:C285)</f>
        <v>157</v>
      </c>
      <c r="F3" s="120"/>
      <c r="G3" s="120"/>
      <c r="H3" s="120"/>
      <c r="I3" s="120"/>
      <c r="J3" s="120"/>
      <c r="K3" s="120"/>
      <c r="L3" s="120"/>
      <c r="M3" s="120"/>
      <c r="N3" s="126"/>
    </row>
    <row r="4" s="107" customFormat="1" ht="105.75" customHeight="1" spans="1:13">
      <c r="A4" s="114" t="s">
        <v>12</v>
      </c>
      <c r="B4" s="33">
        <v>45085</v>
      </c>
      <c r="C4" s="115" t="s">
        <v>358</v>
      </c>
      <c r="D4" s="116"/>
      <c r="E4" s="117"/>
      <c r="F4" s="117"/>
      <c r="G4" s="121"/>
      <c r="H4" s="117"/>
      <c r="I4" s="127"/>
      <c r="J4" s="117"/>
      <c r="K4" s="117"/>
      <c r="L4" s="124"/>
      <c r="M4" s="125"/>
    </row>
    <row r="5" ht="47.25" customHeight="1" spans="1:14">
      <c r="A5" s="38" t="s">
        <v>14</v>
      </c>
      <c r="B5" s="39" t="s">
        <v>15</v>
      </c>
      <c r="C5" s="40" t="s">
        <v>359</v>
      </c>
      <c r="D5" s="40" t="s">
        <v>17</v>
      </c>
      <c r="E5" s="122"/>
      <c r="F5" s="122"/>
      <c r="G5" s="122"/>
      <c r="H5" s="122"/>
      <c r="I5" s="122"/>
      <c r="J5" s="122"/>
      <c r="K5" s="116"/>
      <c r="L5" s="128" t="s">
        <v>360</v>
      </c>
      <c r="M5" s="128" t="s">
        <v>361</v>
      </c>
      <c r="N5" s="128" t="s">
        <v>362</v>
      </c>
    </row>
    <row r="6" ht="183" customHeight="1" spans="1:14">
      <c r="A6" s="44"/>
      <c r="B6" s="45"/>
      <c r="C6" s="46"/>
      <c r="D6" s="46"/>
      <c r="E6" s="45">
        <v>50</v>
      </c>
      <c r="F6" s="45">
        <v>100</v>
      </c>
      <c r="G6" s="45">
        <v>100</v>
      </c>
      <c r="H6" s="45">
        <v>200</v>
      </c>
      <c r="I6" s="45">
        <v>500</v>
      </c>
      <c r="J6" s="115" t="s">
        <v>363</v>
      </c>
      <c r="K6" s="115" t="s">
        <v>364</v>
      </c>
      <c r="L6" s="129"/>
      <c r="M6" s="129"/>
      <c r="N6" s="129"/>
    </row>
    <row r="7" s="108" customFormat="1" ht="67.5" customHeight="1" spans="1:14">
      <c r="A7" s="50">
        <v>1</v>
      </c>
      <c r="B7" s="51" t="s">
        <v>21</v>
      </c>
      <c r="C7" s="51" t="s">
        <v>22</v>
      </c>
      <c r="D7" s="51" t="s">
        <v>23</v>
      </c>
      <c r="E7" s="123"/>
      <c r="F7" s="95"/>
      <c r="G7" s="95"/>
      <c r="H7" s="95"/>
      <c r="I7" s="95"/>
      <c r="J7" s="130"/>
      <c r="K7" s="130"/>
      <c r="L7" s="131"/>
      <c r="M7" s="131"/>
      <c r="N7" s="132"/>
    </row>
    <row r="8" s="108" customFormat="1" ht="67.5" customHeight="1" spans="1:14">
      <c r="A8" s="50">
        <v>1</v>
      </c>
      <c r="B8" s="51" t="s">
        <v>24</v>
      </c>
      <c r="C8" s="51" t="s">
        <v>22</v>
      </c>
      <c r="D8" s="51" t="s">
        <v>25</v>
      </c>
      <c r="E8" s="123"/>
      <c r="F8" s="95"/>
      <c r="G8" s="95"/>
      <c r="H8" s="95"/>
      <c r="I8" s="95"/>
      <c r="J8" s="130"/>
      <c r="K8" s="130"/>
      <c r="L8" s="131"/>
      <c r="M8" s="131"/>
      <c r="N8" s="132"/>
    </row>
    <row r="9" s="108" customFormat="1" ht="67.5" customHeight="1" spans="1:14">
      <c r="A9" s="50">
        <v>1</v>
      </c>
      <c r="B9" s="51" t="s">
        <v>26</v>
      </c>
      <c r="C9" s="51" t="s">
        <v>27</v>
      </c>
      <c r="D9" s="51" t="s">
        <v>28</v>
      </c>
      <c r="E9" s="123"/>
      <c r="F9" s="95"/>
      <c r="G9" s="95"/>
      <c r="H9" s="95"/>
      <c r="I9" s="95"/>
      <c r="J9" s="130"/>
      <c r="K9" s="130"/>
      <c r="L9" s="131"/>
      <c r="M9" s="131"/>
      <c r="N9" s="132"/>
    </row>
    <row r="10" s="108" customFormat="1" ht="67.5" customHeight="1" spans="1:14">
      <c r="A10" s="50">
        <v>1</v>
      </c>
      <c r="B10" s="51" t="s">
        <v>29</v>
      </c>
      <c r="C10" s="51" t="s">
        <v>27</v>
      </c>
      <c r="D10" s="51" t="s">
        <v>30</v>
      </c>
      <c r="E10" s="123"/>
      <c r="F10" s="95"/>
      <c r="G10" s="95"/>
      <c r="H10" s="95"/>
      <c r="I10" s="95"/>
      <c r="J10" s="130"/>
      <c r="K10" s="130"/>
      <c r="L10" s="131"/>
      <c r="M10" s="131"/>
      <c r="N10" s="132"/>
    </row>
    <row r="11" s="108" customFormat="1" ht="67.5" customHeight="1" spans="1:14">
      <c r="A11" s="50">
        <v>1</v>
      </c>
      <c r="B11" s="51" t="s">
        <v>31</v>
      </c>
      <c r="C11" s="51" t="s">
        <v>27</v>
      </c>
      <c r="D11" s="51" t="s">
        <v>32</v>
      </c>
      <c r="E11" s="123"/>
      <c r="F11" s="95"/>
      <c r="G11" s="95"/>
      <c r="H11" s="95"/>
      <c r="I11" s="95"/>
      <c r="J11" s="130"/>
      <c r="K11" s="130"/>
      <c r="L11" s="131"/>
      <c r="M11" s="131"/>
      <c r="N11" s="132"/>
    </row>
    <row r="12" s="108" customFormat="1" ht="67.5" customHeight="1" spans="1:14">
      <c r="A12" s="50">
        <v>1</v>
      </c>
      <c r="B12" s="51" t="s">
        <v>33</v>
      </c>
      <c r="C12" s="51" t="s">
        <v>27</v>
      </c>
      <c r="D12" s="51" t="s">
        <v>34</v>
      </c>
      <c r="E12" s="123"/>
      <c r="F12" s="95"/>
      <c r="G12" s="95"/>
      <c r="H12" s="95"/>
      <c r="I12" s="95"/>
      <c r="J12" s="130"/>
      <c r="K12" s="130"/>
      <c r="L12" s="131"/>
      <c r="M12" s="131"/>
      <c r="N12" s="132"/>
    </row>
    <row r="13" s="108" customFormat="1" ht="67.5" customHeight="1" spans="1:14">
      <c r="A13" s="50">
        <v>1</v>
      </c>
      <c r="B13" s="51" t="s">
        <v>35</v>
      </c>
      <c r="C13" s="51" t="s">
        <v>27</v>
      </c>
      <c r="D13" s="51" t="s">
        <v>36</v>
      </c>
      <c r="E13" s="123"/>
      <c r="F13" s="95"/>
      <c r="G13" s="95"/>
      <c r="H13" s="95"/>
      <c r="I13" s="95"/>
      <c r="J13" s="130"/>
      <c r="K13" s="130"/>
      <c r="L13" s="131"/>
      <c r="M13" s="131"/>
      <c r="N13" s="132"/>
    </row>
    <row r="14" s="108" customFormat="1" ht="67.5" customHeight="1" spans="1:14">
      <c r="A14" s="50">
        <v>1</v>
      </c>
      <c r="B14" s="51" t="s">
        <v>37</v>
      </c>
      <c r="C14" s="51" t="s">
        <v>27</v>
      </c>
      <c r="D14" s="51" t="s">
        <v>38</v>
      </c>
      <c r="E14" s="123"/>
      <c r="F14" s="95"/>
      <c r="G14" s="95"/>
      <c r="H14" s="95"/>
      <c r="I14" s="95"/>
      <c r="J14" s="130"/>
      <c r="K14" s="130"/>
      <c r="L14" s="131"/>
      <c r="M14" s="131"/>
      <c r="N14" s="132"/>
    </row>
    <row r="15" s="108" customFormat="1" ht="67.5" customHeight="1" spans="1:14">
      <c r="A15" s="50">
        <v>1</v>
      </c>
      <c r="B15" s="51" t="s">
        <v>39</v>
      </c>
      <c r="C15" s="51" t="s">
        <v>27</v>
      </c>
      <c r="D15" s="51" t="s">
        <v>40</v>
      </c>
      <c r="E15" s="123"/>
      <c r="F15" s="95"/>
      <c r="G15" s="95"/>
      <c r="H15" s="95"/>
      <c r="I15" s="95"/>
      <c r="J15" s="130"/>
      <c r="K15" s="130"/>
      <c r="L15" s="131"/>
      <c r="M15" s="131"/>
      <c r="N15" s="132"/>
    </row>
    <row r="16" s="108" customFormat="1" ht="67.5" customHeight="1" spans="1:14">
      <c r="A16" s="50">
        <v>1</v>
      </c>
      <c r="B16" s="51" t="s">
        <v>41</v>
      </c>
      <c r="C16" s="51" t="s">
        <v>27</v>
      </c>
      <c r="D16" s="51" t="s">
        <v>42</v>
      </c>
      <c r="E16" s="123"/>
      <c r="F16" s="95"/>
      <c r="G16" s="95"/>
      <c r="H16" s="95"/>
      <c r="I16" s="95"/>
      <c r="J16" s="130"/>
      <c r="K16" s="130"/>
      <c r="L16" s="131"/>
      <c r="M16" s="131"/>
      <c r="N16" s="132"/>
    </row>
    <row r="17" s="108" customFormat="1" ht="67.5" customHeight="1" spans="1:14">
      <c r="A17" s="50">
        <v>2</v>
      </c>
      <c r="B17" s="51" t="s">
        <v>43</v>
      </c>
      <c r="C17" s="51" t="s">
        <v>22</v>
      </c>
      <c r="D17" s="51" t="s">
        <v>44</v>
      </c>
      <c r="E17" s="123"/>
      <c r="F17" s="95"/>
      <c r="G17" s="95"/>
      <c r="H17" s="95"/>
      <c r="I17" s="95"/>
      <c r="J17" s="130"/>
      <c r="K17" s="130"/>
      <c r="L17" s="131"/>
      <c r="M17" s="131"/>
      <c r="N17" s="132"/>
    </row>
    <row r="18" s="108" customFormat="1" ht="67.5" customHeight="1" spans="1:14">
      <c r="A18" s="50">
        <v>2</v>
      </c>
      <c r="B18" s="51" t="s">
        <v>45</v>
      </c>
      <c r="C18" s="51" t="s">
        <v>27</v>
      </c>
      <c r="D18" s="51" t="s">
        <v>46</v>
      </c>
      <c r="E18" s="123"/>
      <c r="F18" s="95"/>
      <c r="G18" s="95"/>
      <c r="H18" s="95"/>
      <c r="I18" s="95"/>
      <c r="J18" s="130"/>
      <c r="K18" s="130"/>
      <c r="L18" s="131"/>
      <c r="M18" s="131"/>
      <c r="N18" s="132"/>
    </row>
    <row r="19" s="108" customFormat="1" ht="67.5" customHeight="1" spans="1:14">
      <c r="A19" s="50">
        <v>2</v>
      </c>
      <c r="B19" s="51" t="s">
        <v>47</v>
      </c>
      <c r="C19" s="51" t="s">
        <v>27</v>
      </c>
      <c r="D19" s="51" t="s">
        <v>48</v>
      </c>
      <c r="E19" s="123"/>
      <c r="F19" s="95"/>
      <c r="G19" s="95"/>
      <c r="H19" s="95"/>
      <c r="I19" s="95"/>
      <c r="J19" s="130"/>
      <c r="K19" s="130"/>
      <c r="L19" s="131"/>
      <c r="M19" s="131"/>
      <c r="N19" s="132"/>
    </row>
    <row r="20" s="108" customFormat="1" ht="67.5" customHeight="1" spans="1:14">
      <c r="A20" s="50">
        <v>2</v>
      </c>
      <c r="B20" s="51" t="s">
        <v>49</v>
      </c>
      <c r="C20" s="51" t="s">
        <v>27</v>
      </c>
      <c r="D20" s="51" t="s">
        <v>50</v>
      </c>
      <c r="E20" s="123"/>
      <c r="F20" s="95"/>
      <c r="G20" s="95"/>
      <c r="H20" s="95"/>
      <c r="I20" s="95"/>
      <c r="J20" s="130"/>
      <c r="K20" s="130"/>
      <c r="L20" s="131"/>
      <c r="M20" s="131"/>
      <c r="N20" s="132"/>
    </row>
    <row r="21" s="108" customFormat="1" ht="67.5" customHeight="1" spans="1:14">
      <c r="A21" s="50">
        <v>2</v>
      </c>
      <c r="B21" s="51" t="s">
        <v>51</v>
      </c>
      <c r="C21" s="51" t="s">
        <v>52</v>
      </c>
      <c r="D21" s="51" t="s">
        <v>53</v>
      </c>
      <c r="E21" s="123"/>
      <c r="F21" s="95"/>
      <c r="G21" s="95"/>
      <c r="H21" s="95"/>
      <c r="I21" s="95"/>
      <c r="J21" s="130"/>
      <c r="K21" s="130"/>
      <c r="L21" s="131"/>
      <c r="M21" s="131"/>
      <c r="N21" s="132"/>
    </row>
    <row r="22" s="108" customFormat="1" ht="67.5" customHeight="1" spans="1:14">
      <c r="A22" s="50">
        <v>2</v>
      </c>
      <c r="B22" s="51" t="s">
        <v>54</v>
      </c>
      <c r="C22" s="51" t="s">
        <v>27</v>
      </c>
      <c r="D22" s="51" t="s">
        <v>55</v>
      </c>
      <c r="E22" s="123"/>
      <c r="F22" s="95"/>
      <c r="G22" s="95"/>
      <c r="H22" s="95"/>
      <c r="I22" s="95"/>
      <c r="J22" s="130"/>
      <c r="K22" s="130"/>
      <c r="L22" s="131"/>
      <c r="M22" s="131"/>
      <c r="N22" s="132"/>
    </row>
    <row r="23" s="108" customFormat="1" ht="67.5" customHeight="1" spans="1:14">
      <c r="A23" s="50">
        <v>3</v>
      </c>
      <c r="B23" s="51" t="s">
        <v>56</v>
      </c>
      <c r="C23" s="51" t="s">
        <v>22</v>
      </c>
      <c r="D23" s="51" t="s">
        <v>57</v>
      </c>
      <c r="E23" s="123"/>
      <c r="F23" s="95"/>
      <c r="G23" s="95"/>
      <c r="H23" s="95"/>
      <c r="I23" s="95"/>
      <c r="J23" s="130"/>
      <c r="K23" s="130"/>
      <c r="L23" s="131"/>
      <c r="M23" s="131"/>
      <c r="N23" s="132"/>
    </row>
    <row r="24" s="108" customFormat="1" ht="67.5" customHeight="1" spans="1:14">
      <c r="A24" s="50">
        <v>3</v>
      </c>
      <c r="B24" s="51" t="s">
        <v>58</v>
      </c>
      <c r="C24" s="51" t="s">
        <v>27</v>
      </c>
      <c r="D24" s="51" t="s">
        <v>59</v>
      </c>
      <c r="E24" s="123"/>
      <c r="F24" s="95"/>
      <c r="G24" s="95"/>
      <c r="H24" s="95"/>
      <c r="I24" s="95"/>
      <c r="J24" s="130"/>
      <c r="K24" s="130"/>
      <c r="L24" s="131"/>
      <c r="M24" s="131"/>
      <c r="N24" s="132"/>
    </row>
    <row r="25" s="108" customFormat="1" ht="67.5" customHeight="1" spans="1:14">
      <c r="A25" s="50">
        <v>3</v>
      </c>
      <c r="B25" s="51" t="s">
        <v>60</v>
      </c>
      <c r="C25" s="51" t="s">
        <v>27</v>
      </c>
      <c r="D25" s="51" t="s">
        <v>61</v>
      </c>
      <c r="E25" s="123"/>
      <c r="F25" s="95"/>
      <c r="G25" s="95"/>
      <c r="H25" s="95"/>
      <c r="I25" s="95"/>
      <c r="J25" s="130"/>
      <c r="K25" s="130"/>
      <c r="L25" s="131"/>
      <c r="M25" s="131"/>
      <c r="N25" s="132"/>
    </row>
    <row r="26" s="108" customFormat="1" ht="67.5" customHeight="1" spans="1:14">
      <c r="A26" s="50">
        <v>3</v>
      </c>
      <c r="B26" s="51" t="s">
        <v>62</v>
      </c>
      <c r="C26" s="51" t="s">
        <v>52</v>
      </c>
      <c r="D26" s="51" t="s">
        <v>63</v>
      </c>
      <c r="E26" s="123"/>
      <c r="F26" s="95"/>
      <c r="G26" s="95"/>
      <c r="H26" s="95"/>
      <c r="I26" s="95"/>
      <c r="J26" s="130"/>
      <c r="K26" s="130"/>
      <c r="L26" s="131"/>
      <c r="M26" s="131"/>
      <c r="N26" s="132"/>
    </row>
    <row r="27" s="108" customFormat="1" ht="67.5" customHeight="1" spans="1:14">
      <c r="A27" s="50">
        <v>3</v>
      </c>
      <c r="B27" s="51" t="s">
        <v>64</v>
      </c>
      <c r="C27" s="51" t="s">
        <v>52</v>
      </c>
      <c r="D27" s="51" t="s">
        <v>65</v>
      </c>
      <c r="E27" s="123"/>
      <c r="F27" s="95"/>
      <c r="G27" s="95"/>
      <c r="H27" s="95"/>
      <c r="I27" s="95"/>
      <c r="J27" s="130"/>
      <c r="K27" s="130"/>
      <c r="L27" s="131"/>
      <c r="M27" s="131"/>
      <c r="N27" s="132"/>
    </row>
    <row r="28" s="108" customFormat="1" ht="67.5" customHeight="1" spans="1:14">
      <c r="A28" s="50">
        <v>3</v>
      </c>
      <c r="B28" s="51" t="s">
        <v>66</v>
      </c>
      <c r="C28" s="51" t="s">
        <v>52</v>
      </c>
      <c r="D28" s="51" t="s">
        <v>67</v>
      </c>
      <c r="E28" s="123"/>
      <c r="F28" s="95"/>
      <c r="G28" s="95"/>
      <c r="H28" s="95"/>
      <c r="I28" s="95"/>
      <c r="J28" s="130"/>
      <c r="K28" s="130"/>
      <c r="L28" s="131"/>
      <c r="M28" s="131"/>
      <c r="N28" s="132"/>
    </row>
    <row r="29" s="108" customFormat="1" ht="67.5" customHeight="1" spans="1:14">
      <c r="A29" s="50">
        <v>3</v>
      </c>
      <c r="B29" s="51" t="s">
        <v>68</v>
      </c>
      <c r="C29" s="51" t="s">
        <v>52</v>
      </c>
      <c r="D29" s="51" t="s">
        <v>69</v>
      </c>
      <c r="E29" s="123"/>
      <c r="F29" s="95"/>
      <c r="G29" s="95"/>
      <c r="H29" s="95"/>
      <c r="I29" s="95"/>
      <c r="J29" s="130"/>
      <c r="K29" s="130"/>
      <c r="L29" s="131"/>
      <c r="M29" s="131"/>
      <c r="N29" s="132"/>
    </row>
    <row r="30" s="108" customFormat="1" ht="67.5" customHeight="1" spans="1:14">
      <c r="A30" s="50">
        <v>3</v>
      </c>
      <c r="B30" s="51" t="s">
        <v>70</v>
      </c>
      <c r="C30" s="51" t="s">
        <v>52</v>
      </c>
      <c r="D30" s="51" t="s">
        <v>71</v>
      </c>
      <c r="E30" s="123"/>
      <c r="F30" s="95"/>
      <c r="G30" s="95"/>
      <c r="H30" s="95"/>
      <c r="I30" s="95"/>
      <c r="J30" s="130"/>
      <c r="K30" s="130"/>
      <c r="L30" s="131"/>
      <c r="M30" s="131"/>
      <c r="N30" s="132"/>
    </row>
    <row r="31" s="108" customFormat="1" ht="67.5" customHeight="1" spans="1:14">
      <c r="A31" s="50">
        <v>3</v>
      </c>
      <c r="B31" s="51" t="s">
        <v>72</v>
      </c>
      <c r="C31" s="51" t="s">
        <v>27</v>
      </c>
      <c r="D31" s="51" t="s">
        <v>73</v>
      </c>
      <c r="E31" s="123"/>
      <c r="F31" s="95"/>
      <c r="G31" s="95"/>
      <c r="H31" s="95"/>
      <c r="I31" s="95"/>
      <c r="J31" s="130"/>
      <c r="K31" s="130"/>
      <c r="L31" s="131"/>
      <c r="M31" s="131"/>
      <c r="N31" s="132"/>
    </row>
    <row r="32" s="108" customFormat="1" ht="67.5" customHeight="1" spans="1:14">
      <c r="A32" s="50">
        <v>3</v>
      </c>
      <c r="B32" s="51" t="s">
        <v>74</v>
      </c>
      <c r="C32" s="51" t="s">
        <v>27</v>
      </c>
      <c r="D32" s="51" t="s">
        <v>75</v>
      </c>
      <c r="E32" s="123"/>
      <c r="F32" s="95"/>
      <c r="G32" s="95"/>
      <c r="H32" s="95"/>
      <c r="I32" s="95"/>
      <c r="J32" s="130"/>
      <c r="K32" s="130"/>
      <c r="L32" s="131"/>
      <c r="M32" s="131"/>
      <c r="N32" s="132"/>
    </row>
    <row r="33" s="108" customFormat="1" ht="67.5" customHeight="1" spans="1:14">
      <c r="A33" s="50">
        <v>4</v>
      </c>
      <c r="B33" s="51" t="s">
        <v>76</v>
      </c>
      <c r="C33" s="51" t="s">
        <v>22</v>
      </c>
      <c r="D33" s="51" t="s">
        <v>77</v>
      </c>
      <c r="E33" s="123"/>
      <c r="F33" s="95"/>
      <c r="G33" s="95"/>
      <c r="H33" s="95"/>
      <c r="I33" s="95"/>
      <c r="J33" s="130"/>
      <c r="K33" s="130"/>
      <c r="L33" s="131"/>
      <c r="M33" s="131"/>
      <c r="N33" s="132"/>
    </row>
    <row r="34" s="108" customFormat="1" ht="67.5" customHeight="1" spans="1:14">
      <c r="A34" s="50">
        <v>4</v>
      </c>
      <c r="B34" s="51" t="s">
        <v>78</v>
      </c>
      <c r="C34" s="51" t="s">
        <v>22</v>
      </c>
      <c r="D34" s="51" t="s">
        <v>79</v>
      </c>
      <c r="E34" s="123"/>
      <c r="F34" s="95"/>
      <c r="G34" s="95"/>
      <c r="H34" s="95"/>
      <c r="I34" s="95"/>
      <c r="J34" s="130"/>
      <c r="K34" s="130"/>
      <c r="L34" s="131"/>
      <c r="M34" s="131"/>
      <c r="N34" s="132"/>
    </row>
    <row r="35" s="108" customFormat="1" ht="67.5" customHeight="1" spans="1:14">
      <c r="A35" s="50">
        <v>4</v>
      </c>
      <c r="B35" s="51" t="s">
        <v>80</v>
      </c>
      <c r="C35" s="51" t="s">
        <v>27</v>
      </c>
      <c r="D35" s="51" t="s">
        <v>81</v>
      </c>
      <c r="E35" s="123"/>
      <c r="F35" s="95"/>
      <c r="G35" s="95"/>
      <c r="H35" s="95"/>
      <c r="I35" s="95"/>
      <c r="J35" s="130"/>
      <c r="K35" s="130"/>
      <c r="L35" s="131"/>
      <c r="M35" s="131"/>
      <c r="N35" s="132"/>
    </row>
    <row r="36" s="108" customFormat="1" ht="67.5" customHeight="1" spans="1:14">
      <c r="A36" s="50">
        <v>4</v>
      </c>
      <c r="B36" s="51" t="s">
        <v>82</v>
      </c>
      <c r="C36" s="51" t="s">
        <v>27</v>
      </c>
      <c r="D36" s="51" t="s">
        <v>83</v>
      </c>
      <c r="E36" s="123"/>
      <c r="F36" s="95"/>
      <c r="G36" s="95"/>
      <c r="H36" s="95"/>
      <c r="I36" s="95"/>
      <c r="J36" s="130"/>
      <c r="K36" s="130"/>
      <c r="L36" s="131"/>
      <c r="M36" s="131"/>
      <c r="N36" s="132"/>
    </row>
    <row r="37" s="108" customFormat="1" ht="67.5" customHeight="1" spans="1:14">
      <c r="A37" s="50">
        <v>4</v>
      </c>
      <c r="B37" s="51" t="s">
        <v>84</v>
      </c>
      <c r="C37" s="51" t="s">
        <v>52</v>
      </c>
      <c r="D37" s="51" t="s">
        <v>85</v>
      </c>
      <c r="E37" s="123"/>
      <c r="F37" s="95"/>
      <c r="G37" s="95"/>
      <c r="H37" s="95"/>
      <c r="I37" s="95"/>
      <c r="J37" s="130"/>
      <c r="K37" s="130"/>
      <c r="L37" s="131"/>
      <c r="M37" s="131"/>
      <c r="N37" s="132"/>
    </row>
    <row r="38" s="108" customFormat="1" ht="67.5" customHeight="1" spans="1:14">
      <c r="A38" s="50">
        <v>4</v>
      </c>
      <c r="B38" s="51" t="s">
        <v>86</v>
      </c>
      <c r="C38" s="51" t="s">
        <v>27</v>
      </c>
      <c r="D38" s="51" t="s">
        <v>87</v>
      </c>
      <c r="E38" s="123"/>
      <c r="F38" s="95"/>
      <c r="G38" s="95"/>
      <c r="H38" s="95"/>
      <c r="I38" s="95"/>
      <c r="J38" s="130"/>
      <c r="K38" s="130"/>
      <c r="L38" s="131"/>
      <c r="M38" s="131"/>
      <c r="N38" s="132"/>
    </row>
    <row r="39" s="108" customFormat="1" ht="67.5" customHeight="1" spans="1:14">
      <c r="A39" s="50">
        <v>5</v>
      </c>
      <c r="B39" s="51" t="s">
        <v>88</v>
      </c>
      <c r="C39" s="51" t="s">
        <v>22</v>
      </c>
      <c r="D39" s="51" t="s">
        <v>89</v>
      </c>
      <c r="E39" s="123"/>
      <c r="F39" s="95"/>
      <c r="G39" s="95"/>
      <c r="H39" s="95"/>
      <c r="I39" s="95"/>
      <c r="J39" s="130"/>
      <c r="K39" s="130"/>
      <c r="L39" s="131"/>
      <c r="M39" s="131"/>
      <c r="N39" s="132"/>
    </row>
    <row r="40" s="108" customFormat="1" ht="67.5" customHeight="1" spans="1:14">
      <c r="A40" s="50">
        <v>5</v>
      </c>
      <c r="B40" s="51" t="s">
        <v>90</v>
      </c>
      <c r="C40" s="51" t="s">
        <v>27</v>
      </c>
      <c r="D40" s="51" t="s">
        <v>91</v>
      </c>
      <c r="E40" s="123"/>
      <c r="F40" s="95"/>
      <c r="G40" s="95"/>
      <c r="H40" s="95"/>
      <c r="I40" s="95"/>
      <c r="J40" s="130"/>
      <c r="K40" s="130"/>
      <c r="L40" s="131"/>
      <c r="M40" s="131"/>
      <c r="N40" s="132"/>
    </row>
    <row r="41" s="108" customFormat="1" ht="67.5" customHeight="1" spans="1:14">
      <c r="A41" s="50">
        <v>5</v>
      </c>
      <c r="B41" s="51" t="s">
        <v>92</v>
      </c>
      <c r="C41" s="51" t="s">
        <v>27</v>
      </c>
      <c r="D41" s="51" t="s">
        <v>93</v>
      </c>
      <c r="E41" s="123"/>
      <c r="F41" s="95"/>
      <c r="G41" s="95"/>
      <c r="H41" s="95"/>
      <c r="I41" s="95"/>
      <c r="J41" s="130"/>
      <c r="K41" s="130"/>
      <c r="L41" s="131"/>
      <c r="M41" s="131"/>
      <c r="N41" s="132"/>
    </row>
    <row r="42" s="108" customFormat="1" ht="67.5" customHeight="1" spans="1:14">
      <c r="A42" s="50">
        <v>5</v>
      </c>
      <c r="B42" s="51" t="s">
        <v>94</v>
      </c>
      <c r="C42" s="51" t="s">
        <v>27</v>
      </c>
      <c r="D42" s="51" t="s">
        <v>95</v>
      </c>
      <c r="E42" s="123"/>
      <c r="F42" s="95"/>
      <c r="G42" s="95"/>
      <c r="H42" s="95"/>
      <c r="I42" s="95"/>
      <c r="J42" s="130"/>
      <c r="K42" s="130"/>
      <c r="L42" s="131"/>
      <c r="M42" s="131"/>
      <c r="N42" s="132"/>
    </row>
    <row r="43" s="108" customFormat="1" ht="67.5" customHeight="1" spans="1:14">
      <c r="A43" s="50">
        <v>5</v>
      </c>
      <c r="B43" s="51" t="s">
        <v>96</v>
      </c>
      <c r="C43" s="51" t="s">
        <v>27</v>
      </c>
      <c r="D43" s="51" t="s">
        <v>97</v>
      </c>
      <c r="E43" s="123"/>
      <c r="F43" s="95"/>
      <c r="G43" s="95"/>
      <c r="H43" s="95"/>
      <c r="I43" s="95"/>
      <c r="J43" s="130"/>
      <c r="K43" s="130"/>
      <c r="L43" s="131"/>
      <c r="M43" s="131"/>
      <c r="N43" s="132"/>
    </row>
    <row r="44" s="108" customFormat="1" ht="67.5" customHeight="1" spans="1:14">
      <c r="A44" s="50">
        <v>5</v>
      </c>
      <c r="B44" s="51" t="s">
        <v>98</v>
      </c>
      <c r="C44" s="51" t="s">
        <v>27</v>
      </c>
      <c r="D44" s="51" t="s">
        <v>99</v>
      </c>
      <c r="E44" s="123"/>
      <c r="F44" s="95"/>
      <c r="G44" s="95"/>
      <c r="H44" s="95"/>
      <c r="I44" s="95"/>
      <c r="J44" s="130"/>
      <c r="K44" s="130"/>
      <c r="L44" s="131"/>
      <c r="M44" s="131"/>
      <c r="N44" s="132"/>
    </row>
    <row r="45" s="108" customFormat="1" ht="67.5" customHeight="1" spans="1:14">
      <c r="A45" s="50">
        <v>5</v>
      </c>
      <c r="B45" s="51" t="s">
        <v>100</v>
      </c>
      <c r="C45" s="51" t="s">
        <v>27</v>
      </c>
      <c r="D45" s="51" t="s">
        <v>101</v>
      </c>
      <c r="E45" s="123"/>
      <c r="F45" s="95"/>
      <c r="G45" s="95"/>
      <c r="H45" s="95"/>
      <c r="I45" s="95"/>
      <c r="J45" s="130"/>
      <c r="K45" s="130"/>
      <c r="L45" s="131"/>
      <c r="M45" s="131"/>
      <c r="N45" s="132"/>
    </row>
    <row r="46" s="108" customFormat="1" ht="67.5" customHeight="1" spans="1:14">
      <c r="A46" s="50">
        <v>5</v>
      </c>
      <c r="B46" s="51" t="s">
        <v>102</v>
      </c>
      <c r="C46" s="51" t="s">
        <v>27</v>
      </c>
      <c r="D46" s="51" t="s">
        <v>103</v>
      </c>
      <c r="E46" s="123"/>
      <c r="F46" s="95"/>
      <c r="G46" s="95"/>
      <c r="H46" s="95"/>
      <c r="I46" s="95"/>
      <c r="J46" s="130"/>
      <c r="K46" s="130"/>
      <c r="L46" s="131"/>
      <c r="M46" s="131"/>
      <c r="N46" s="132"/>
    </row>
    <row r="47" s="108" customFormat="1" ht="67.5" customHeight="1" spans="1:14">
      <c r="A47" s="50">
        <v>5</v>
      </c>
      <c r="B47" s="51" t="s">
        <v>104</v>
      </c>
      <c r="C47" s="51" t="s">
        <v>52</v>
      </c>
      <c r="D47" s="51" t="s">
        <v>105</v>
      </c>
      <c r="E47" s="123"/>
      <c r="F47" s="95"/>
      <c r="G47" s="95"/>
      <c r="H47" s="95"/>
      <c r="I47" s="95"/>
      <c r="J47" s="130"/>
      <c r="K47" s="130"/>
      <c r="L47" s="131"/>
      <c r="M47" s="131"/>
      <c r="N47" s="132"/>
    </row>
    <row r="48" s="108" customFormat="1" ht="67.5" customHeight="1" spans="1:14">
      <c r="A48" s="50">
        <v>5</v>
      </c>
      <c r="B48" s="51" t="s">
        <v>106</v>
      </c>
      <c r="C48" s="51" t="s">
        <v>52</v>
      </c>
      <c r="D48" s="51" t="s">
        <v>107</v>
      </c>
      <c r="E48" s="123"/>
      <c r="F48" s="95"/>
      <c r="G48" s="95"/>
      <c r="H48" s="95"/>
      <c r="I48" s="95"/>
      <c r="J48" s="130"/>
      <c r="K48" s="130"/>
      <c r="L48" s="131"/>
      <c r="M48" s="131"/>
      <c r="N48" s="132"/>
    </row>
    <row r="49" s="108" customFormat="1" ht="67.5" customHeight="1" spans="1:14">
      <c r="A49" s="50">
        <v>5</v>
      </c>
      <c r="B49" s="51" t="s">
        <v>108</v>
      </c>
      <c r="C49" s="51" t="s">
        <v>27</v>
      </c>
      <c r="D49" s="51" t="s">
        <v>109</v>
      </c>
      <c r="E49" s="123"/>
      <c r="F49" s="95"/>
      <c r="G49" s="95"/>
      <c r="H49" s="95"/>
      <c r="I49" s="95"/>
      <c r="J49" s="130"/>
      <c r="K49" s="130"/>
      <c r="L49" s="131"/>
      <c r="M49" s="131"/>
      <c r="N49" s="132"/>
    </row>
    <row r="50" s="108" customFormat="1" ht="67.5" customHeight="1" spans="1:14">
      <c r="A50" s="50">
        <v>5</v>
      </c>
      <c r="B50" s="51" t="s">
        <v>110</v>
      </c>
      <c r="C50" s="51" t="s">
        <v>27</v>
      </c>
      <c r="D50" s="51" t="s">
        <v>111</v>
      </c>
      <c r="E50" s="123"/>
      <c r="F50" s="95"/>
      <c r="G50" s="95"/>
      <c r="H50" s="95"/>
      <c r="I50" s="95"/>
      <c r="J50" s="130"/>
      <c r="K50" s="130"/>
      <c r="L50" s="131"/>
      <c r="M50" s="131"/>
      <c r="N50" s="132"/>
    </row>
    <row r="51" s="108" customFormat="1" ht="67.5" customHeight="1" spans="1:14">
      <c r="A51" s="50">
        <v>6</v>
      </c>
      <c r="B51" s="51" t="s">
        <v>112</v>
      </c>
      <c r="C51" s="51" t="s">
        <v>22</v>
      </c>
      <c r="D51" s="51" t="s">
        <v>113</v>
      </c>
      <c r="E51" s="123"/>
      <c r="F51" s="95"/>
      <c r="G51" s="95"/>
      <c r="H51" s="95"/>
      <c r="I51" s="95"/>
      <c r="J51" s="130"/>
      <c r="K51" s="130"/>
      <c r="L51" s="131"/>
      <c r="M51" s="131"/>
      <c r="N51" s="132"/>
    </row>
    <row r="52" s="108" customFormat="1" ht="67.5" customHeight="1" spans="1:14">
      <c r="A52" s="50">
        <v>6</v>
      </c>
      <c r="B52" s="51" t="s">
        <v>114</v>
      </c>
      <c r="C52" s="51" t="s">
        <v>27</v>
      </c>
      <c r="D52" s="51" t="s">
        <v>115</v>
      </c>
      <c r="E52" s="123"/>
      <c r="F52" s="95"/>
      <c r="G52" s="95"/>
      <c r="H52" s="95"/>
      <c r="I52" s="95"/>
      <c r="J52" s="130"/>
      <c r="K52" s="130"/>
      <c r="L52" s="131"/>
      <c r="M52" s="131"/>
      <c r="N52" s="132"/>
    </row>
    <row r="53" s="108" customFormat="1" ht="67.5" customHeight="1" spans="1:14">
      <c r="A53" s="50">
        <v>6</v>
      </c>
      <c r="B53" s="51" t="s">
        <v>116</v>
      </c>
      <c r="C53" s="51" t="s">
        <v>27</v>
      </c>
      <c r="D53" s="51" t="s">
        <v>117</v>
      </c>
      <c r="E53" s="123"/>
      <c r="F53" s="95"/>
      <c r="G53" s="95"/>
      <c r="H53" s="95"/>
      <c r="I53" s="95"/>
      <c r="J53" s="130"/>
      <c r="K53" s="130"/>
      <c r="L53" s="131"/>
      <c r="M53" s="131"/>
      <c r="N53" s="132"/>
    </row>
    <row r="54" s="108" customFormat="1" ht="67.5" customHeight="1" spans="1:14">
      <c r="A54" s="50">
        <v>6</v>
      </c>
      <c r="B54" s="51" t="s">
        <v>118</v>
      </c>
      <c r="C54" s="51" t="s">
        <v>27</v>
      </c>
      <c r="D54" s="51" t="s">
        <v>119</v>
      </c>
      <c r="E54" s="123"/>
      <c r="F54" s="95"/>
      <c r="G54" s="95"/>
      <c r="H54" s="95"/>
      <c r="I54" s="95"/>
      <c r="J54" s="130"/>
      <c r="K54" s="130"/>
      <c r="L54" s="131"/>
      <c r="M54" s="131"/>
      <c r="N54" s="132"/>
    </row>
    <row r="55" s="108" customFormat="1" ht="67.5" customHeight="1" spans="1:14">
      <c r="A55" s="50">
        <v>6</v>
      </c>
      <c r="B55" s="51" t="s">
        <v>120</v>
      </c>
      <c r="C55" s="51" t="s">
        <v>27</v>
      </c>
      <c r="D55" s="51" t="s">
        <v>121</v>
      </c>
      <c r="E55" s="123"/>
      <c r="F55" s="95"/>
      <c r="G55" s="95"/>
      <c r="H55" s="95"/>
      <c r="I55" s="95"/>
      <c r="J55" s="130"/>
      <c r="K55" s="130"/>
      <c r="L55" s="131"/>
      <c r="M55" s="131"/>
      <c r="N55" s="132"/>
    </row>
    <row r="56" s="108" customFormat="1" ht="67.5" customHeight="1" spans="1:14">
      <c r="A56" s="50">
        <v>7</v>
      </c>
      <c r="B56" s="51" t="s">
        <v>122</v>
      </c>
      <c r="C56" s="51" t="s">
        <v>22</v>
      </c>
      <c r="D56" s="51" t="s">
        <v>123</v>
      </c>
      <c r="E56" s="123"/>
      <c r="F56" s="95"/>
      <c r="G56" s="95"/>
      <c r="H56" s="95"/>
      <c r="I56" s="95"/>
      <c r="J56" s="130"/>
      <c r="K56" s="130"/>
      <c r="L56" s="131"/>
      <c r="M56" s="131"/>
      <c r="N56" s="132"/>
    </row>
    <row r="57" s="108" customFormat="1" ht="67.5" customHeight="1" spans="1:14">
      <c r="A57" s="50">
        <v>7</v>
      </c>
      <c r="B57" s="51" t="s">
        <v>124</v>
      </c>
      <c r="C57" s="51" t="s">
        <v>22</v>
      </c>
      <c r="D57" s="51" t="s">
        <v>125</v>
      </c>
      <c r="E57" s="123"/>
      <c r="F57" s="95"/>
      <c r="G57" s="95"/>
      <c r="H57" s="95"/>
      <c r="I57" s="95"/>
      <c r="J57" s="130"/>
      <c r="K57" s="130"/>
      <c r="L57" s="131"/>
      <c r="M57" s="131"/>
      <c r="N57" s="132"/>
    </row>
    <row r="58" s="108" customFormat="1" ht="67.5" customHeight="1" spans="1:14">
      <c r="A58" s="50">
        <v>7</v>
      </c>
      <c r="B58" s="51" t="s">
        <v>126</v>
      </c>
      <c r="C58" s="51" t="s">
        <v>22</v>
      </c>
      <c r="D58" s="51" t="s">
        <v>127</v>
      </c>
      <c r="E58" s="123"/>
      <c r="F58" s="95"/>
      <c r="G58" s="95"/>
      <c r="H58" s="95"/>
      <c r="I58" s="95"/>
      <c r="J58" s="130"/>
      <c r="K58" s="130"/>
      <c r="L58" s="131"/>
      <c r="M58" s="131"/>
      <c r="N58" s="132"/>
    </row>
    <row r="59" s="108" customFormat="1" ht="67.5" customHeight="1" spans="1:14">
      <c r="A59" s="50">
        <v>7</v>
      </c>
      <c r="B59" s="51" t="s">
        <v>128</v>
      </c>
      <c r="C59" s="51" t="s">
        <v>22</v>
      </c>
      <c r="D59" s="51" t="s">
        <v>129</v>
      </c>
      <c r="E59" s="123"/>
      <c r="F59" s="95"/>
      <c r="G59" s="95"/>
      <c r="H59" s="95"/>
      <c r="I59" s="95"/>
      <c r="J59" s="130"/>
      <c r="K59" s="130"/>
      <c r="L59" s="131"/>
      <c r="M59" s="131"/>
      <c r="N59" s="132"/>
    </row>
    <row r="60" s="108" customFormat="1" ht="67.5" customHeight="1" spans="1:14">
      <c r="A60" s="50">
        <v>7</v>
      </c>
      <c r="B60" s="51" t="s">
        <v>130</v>
      </c>
      <c r="C60" s="51" t="s">
        <v>27</v>
      </c>
      <c r="D60" s="51" t="s">
        <v>131</v>
      </c>
      <c r="E60" s="123"/>
      <c r="F60" s="95"/>
      <c r="G60" s="95"/>
      <c r="H60" s="95"/>
      <c r="I60" s="95"/>
      <c r="J60" s="130"/>
      <c r="K60" s="130"/>
      <c r="L60" s="131"/>
      <c r="M60" s="131"/>
      <c r="N60" s="132"/>
    </row>
    <row r="61" s="108" customFormat="1" ht="67.5" customHeight="1" spans="1:14">
      <c r="A61" s="50">
        <v>7</v>
      </c>
      <c r="B61" s="51" t="s">
        <v>132</v>
      </c>
      <c r="C61" s="51" t="s">
        <v>27</v>
      </c>
      <c r="D61" s="51" t="s">
        <v>133</v>
      </c>
      <c r="E61" s="123"/>
      <c r="F61" s="95"/>
      <c r="G61" s="95"/>
      <c r="H61" s="95"/>
      <c r="I61" s="95"/>
      <c r="J61" s="130"/>
      <c r="K61" s="130"/>
      <c r="L61" s="131"/>
      <c r="M61" s="131"/>
      <c r="N61" s="132"/>
    </row>
    <row r="62" s="108" customFormat="1" ht="67.5" customHeight="1" spans="1:14">
      <c r="A62" s="50">
        <v>7</v>
      </c>
      <c r="B62" s="51" t="s">
        <v>134</v>
      </c>
      <c r="C62" s="51" t="s">
        <v>52</v>
      </c>
      <c r="D62" s="51" t="s">
        <v>135</v>
      </c>
      <c r="E62" s="123"/>
      <c r="F62" s="95"/>
      <c r="G62" s="95"/>
      <c r="H62" s="95"/>
      <c r="I62" s="95"/>
      <c r="J62" s="130"/>
      <c r="K62" s="130"/>
      <c r="L62" s="131"/>
      <c r="M62" s="131"/>
      <c r="N62" s="132"/>
    </row>
    <row r="63" s="108" customFormat="1" ht="67.5" customHeight="1" spans="1:14">
      <c r="A63" s="50">
        <v>7</v>
      </c>
      <c r="B63" s="51" t="s">
        <v>136</v>
      </c>
      <c r="C63" s="51" t="s">
        <v>52</v>
      </c>
      <c r="D63" s="51" t="s">
        <v>137</v>
      </c>
      <c r="E63" s="123"/>
      <c r="F63" s="95"/>
      <c r="G63" s="95"/>
      <c r="H63" s="95"/>
      <c r="I63" s="95"/>
      <c r="J63" s="130"/>
      <c r="K63" s="130"/>
      <c r="L63" s="131"/>
      <c r="M63" s="131"/>
      <c r="N63" s="132"/>
    </row>
    <row r="64" s="108" customFormat="1" ht="67.5" customHeight="1" spans="1:14">
      <c r="A64" s="50">
        <v>7</v>
      </c>
      <c r="B64" s="51" t="s">
        <v>138</v>
      </c>
      <c r="C64" s="51" t="s">
        <v>52</v>
      </c>
      <c r="D64" s="51" t="s">
        <v>139</v>
      </c>
      <c r="E64" s="123"/>
      <c r="F64" s="95"/>
      <c r="G64" s="95"/>
      <c r="H64" s="95"/>
      <c r="I64" s="95"/>
      <c r="J64" s="130"/>
      <c r="K64" s="130"/>
      <c r="L64" s="131"/>
      <c r="M64" s="131"/>
      <c r="N64" s="132"/>
    </row>
    <row r="65" s="108" customFormat="1" ht="67.5" customHeight="1" spans="1:14">
      <c r="A65" s="50">
        <v>8</v>
      </c>
      <c r="B65" s="51" t="s">
        <v>140</v>
      </c>
      <c r="C65" s="51" t="s">
        <v>22</v>
      </c>
      <c r="D65" s="51" t="s">
        <v>141</v>
      </c>
      <c r="E65" s="123"/>
      <c r="F65" s="95"/>
      <c r="G65" s="95"/>
      <c r="H65" s="95"/>
      <c r="I65" s="95"/>
      <c r="J65" s="130"/>
      <c r="K65" s="130"/>
      <c r="L65" s="131"/>
      <c r="M65" s="131"/>
      <c r="N65" s="132"/>
    </row>
    <row r="66" s="108" customFormat="1" ht="67.5" customHeight="1" spans="1:14">
      <c r="A66" s="50">
        <v>8</v>
      </c>
      <c r="B66" s="51" t="s">
        <v>142</v>
      </c>
      <c r="C66" s="51" t="s">
        <v>22</v>
      </c>
      <c r="D66" s="51" t="s">
        <v>143</v>
      </c>
      <c r="E66" s="123"/>
      <c r="F66" s="95"/>
      <c r="G66" s="95"/>
      <c r="H66" s="95"/>
      <c r="I66" s="95"/>
      <c r="J66" s="130"/>
      <c r="K66" s="130"/>
      <c r="L66" s="131"/>
      <c r="M66" s="131"/>
      <c r="N66" s="132"/>
    </row>
    <row r="67" s="108" customFormat="1" ht="67.5" customHeight="1" spans="1:14">
      <c r="A67" s="50">
        <v>8</v>
      </c>
      <c r="B67" s="51" t="s">
        <v>144</v>
      </c>
      <c r="C67" s="51" t="s">
        <v>27</v>
      </c>
      <c r="D67" s="51" t="s">
        <v>145</v>
      </c>
      <c r="E67" s="123"/>
      <c r="F67" s="95"/>
      <c r="G67" s="95"/>
      <c r="H67" s="95"/>
      <c r="I67" s="95"/>
      <c r="J67" s="130"/>
      <c r="K67" s="130"/>
      <c r="L67" s="131"/>
      <c r="M67" s="131"/>
      <c r="N67" s="132"/>
    </row>
    <row r="68" s="108" customFormat="1" ht="67.5" customHeight="1" spans="1:14">
      <c r="A68" s="50">
        <v>8</v>
      </c>
      <c r="B68" s="51" t="s">
        <v>146</v>
      </c>
      <c r="C68" s="51" t="s">
        <v>27</v>
      </c>
      <c r="D68" s="51" t="s">
        <v>147</v>
      </c>
      <c r="E68" s="123"/>
      <c r="F68" s="95"/>
      <c r="G68" s="95"/>
      <c r="H68" s="95"/>
      <c r="I68" s="95"/>
      <c r="J68" s="130"/>
      <c r="K68" s="130"/>
      <c r="L68" s="131"/>
      <c r="M68" s="131"/>
      <c r="N68" s="132"/>
    </row>
    <row r="69" s="108" customFormat="1" ht="67.5" customHeight="1" spans="1:14">
      <c r="A69" s="50">
        <v>8</v>
      </c>
      <c r="B69" s="51" t="s">
        <v>148</v>
      </c>
      <c r="C69" s="51" t="s">
        <v>27</v>
      </c>
      <c r="D69" s="51" t="s">
        <v>149</v>
      </c>
      <c r="E69" s="123"/>
      <c r="F69" s="95"/>
      <c r="G69" s="95"/>
      <c r="H69" s="95"/>
      <c r="I69" s="95"/>
      <c r="J69" s="130"/>
      <c r="K69" s="130"/>
      <c r="L69" s="131"/>
      <c r="M69" s="131"/>
      <c r="N69" s="132"/>
    </row>
    <row r="70" s="108" customFormat="1" ht="67.5" customHeight="1" spans="1:14">
      <c r="A70" s="50">
        <v>9</v>
      </c>
      <c r="B70" s="51" t="s">
        <v>150</v>
      </c>
      <c r="C70" s="51" t="s">
        <v>22</v>
      </c>
      <c r="D70" s="51" t="s">
        <v>151</v>
      </c>
      <c r="E70" s="123"/>
      <c r="F70" s="95"/>
      <c r="G70" s="95"/>
      <c r="H70" s="95"/>
      <c r="I70" s="95"/>
      <c r="J70" s="130"/>
      <c r="K70" s="130"/>
      <c r="L70" s="131"/>
      <c r="M70" s="131"/>
      <c r="N70" s="132"/>
    </row>
    <row r="71" s="108" customFormat="1" ht="67.5" customHeight="1" spans="1:14">
      <c r="A71" s="50">
        <v>9</v>
      </c>
      <c r="B71" s="51" t="s">
        <v>152</v>
      </c>
      <c r="C71" s="51" t="s">
        <v>22</v>
      </c>
      <c r="D71" s="51" t="s">
        <v>153</v>
      </c>
      <c r="E71" s="123"/>
      <c r="F71" s="95"/>
      <c r="G71" s="95"/>
      <c r="H71" s="95"/>
      <c r="I71" s="95"/>
      <c r="J71" s="130"/>
      <c r="K71" s="130"/>
      <c r="L71" s="131"/>
      <c r="M71" s="131"/>
      <c r="N71" s="132"/>
    </row>
    <row r="72" s="108" customFormat="1" ht="67.5" customHeight="1" spans="1:14">
      <c r="A72" s="50">
        <v>9</v>
      </c>
      <c r="B72" s="51" t="s">
        <v>154</v>
      </c>
      <c r="C72" s="51" t="s">
        <v>22</v>
      </c>
      <c r="D72" s="51" t="s">
        <v>155</v>
      </c>
      <c r="E72" s="123"/>
      <c r="F72" s="95"/>
      <c r="G72" s="95"/>
      <c r="H72" s="95"/>
      <c r="I72" s="95"/>
      <c r="J72" s="130"/>
      <c r="K72" s="130"/>
      <c r="L72" s="131"/>
      <c r="M72" s="131"/>
      <c r="N72" s="132"/>
    </row>
    <row r="73" s="108" customFormat="1" ht="67.5" customHeight="1" spans="1:14">
      <c r="A73" s="50">
        <v>9</v>
      </c>
      <c r="B73" s="51" t="s">
        <v>156</v>
      </c>
      <c r="C73" s="51" t="s">
        <v>22</v>
      </c>
      <c r="D73" s="51" t="s">
        <v>157</v>
      </c>
      <c r="E73" s="123"/>
      <c r="F73" s="95"/>
      <c r="G73" s="95"/>
      <c r="H73" s="95"/>
      <c r="I73" s="95"/>
      <c r="J73" s="130"/>
      <c r="K73" s="130"/>
      <c r="L73" s="131"/>
      <c r="M73" s="131"/>
      <c r="N73" s="132"/>
    </row>
    <row r="74" s="108" customFormat="1" ht="67.5" customHeight="1" spans="1:14">
      <c r="A74" s="50">
        <v>9</v>
      </c>
      <c r="B74" s="51" t="s">
        <v>158</v>
      </c>
      <c r="C74" s="51" t="s">
        <v>27</v>
      </c>
      <c r="D74" s="51" t="s">
        <v>159</v>
      </c>
      <c r="E74" s="123"/>
      <c r="F74" s="95"/>
      <c r="G74" s="95"/>
      <c r="H74" s="95"/>
      <c r="I74" s="95"/>
      <c r="J74" s="130"/>
      <c r="K74" s="130"/>
      <c r="L74" s="131"/>
      <c r="M74" s="131"/>
      <c r="N74" s="132"/>
    </row>
    <row r="75" s="108" customFormat="1" ht="67.5" customHeight="1" spans="1:14">
      <c r="A75" s="50">
        <v>9</v>
      </c>
      <c r="B75" s="51" t="s">
        <v>160</v>
      </c>
      <c r="C75" s="51" t="s">
        <v>27</v>
      </c>
      <c r="D75" s="51" t="s">
        <v>161</v>
      </c>
      <c r="E75" s="123"/>
      <c r="F75" s="95"/>
      <c r="G75" s="95"/>
      <c r="H75" s="95"/>
      <c r="I75" s="95"/>
      <c r="J75" s="130"/>
      <c r="K75" s="130"/>
      <c r="L75" s="131"/>
      <c r="M75" s="131"/>
      <c r="N75" s="132"/>
    </row>
    <row r="76" s="108" customFormat="1" ht="67.5" customHeight="1" spans="1:14">
      <c r="A76" s="50">
        <v>9</v>
      </c>
      <c r="B76" s="51" t="s">
        <v>162</v>
      </c>
      <c r="C76" s="51" t="s">
        <v>27</v>
      </c>
      <c r="D76" s="51" t="s">
        <v>163</v>
      </c>
      <c r="E76" s="123"/>
      <c r="F76" s="95"/>
      <c r="G76" s="95"/>
      <c r="H76" s="95"/>
      <c r="I76" s="95"/>
      <c r="J76" s="130"/>
      <c r="K76" s="130"/>
      <c r="L76" s="131"/>
      <c r="M76" s="131"/>
      <c r="N76" s="132"/>
    </row>
    <row r="77" s="108" customFormat="1" ht="67.5" customHeight="1" spans="1:14">
      <c r="A77" s="50">
        <v>9</v>
      </c>
      <c r="B77" s="51" t="s">
        <v>164</v>
      </c>
      <c r="C77" s="51" t="s">
        <v>27</v>
      </c>
      <c r="D77" s="51" t="s">
        <v>165</v>
      </c>
      <c r="E77" s="123"/>
      <c r="F77" s="95"/>
      <c r="G77" s="95"/>
      <c r="H77" s="95"/>
      <c r="I77" s="95"/>
      <c r="J77" s="130"/>
      <c r="K77" s="130"/>
      <c r="L77" s="131"/>
      <c r="M77" s="131"/>
      <c r="N77" s="132"/>
    </row>
    <row r="78" s="108" customFormat="1" ht="67.5" customHeight="1" spans="1:14">
      <c r="A78" s="50">
        <v>10</v>
      </c>
      <c r="B78" s="51" t="s">
        <v>166</v>
      </c>
      <c r="C78" s="51" t="s">
        <v>22</v>
      </c>
      <c r="D78" s="51" t="s">
        <v>167</v>
      </c>
      <c r="E78" s="123"/>
      <c r="F78" s="95"/>
      <c r="G78" s="95"/>
      <c r="H78" s="95"/>
      <c r="I78" s="95"/>
      <c r="J78" s="130"/>
      <c r="K78" s="130"/>
      <c r="L78" s="131"/>
      <c r="M78" s="131"/>
      <c r="N78" s="132"/>
    </row>
    <row r="79" s="108" customFormat="1" ht="67.5" customHeight="1" spans="1:14">
      <c r="A79" s="50">
        <v>10</v>
      </c>
      <c r="B79" s="51" t="s">
        <v>168</v>
      </c>
      <c r="C79" s="51" t="s">
        <v>27</v>
      </c>
      <c r="D79" s="51" t="s">
        <v>169</v>
      </c>
      <c r="E79" s="123"/>
      <c r="F79" s="95"/>
      <c r="G79" s="95"/>
      <c r="H79" s="95"/>
      <c r="I79" s="95"/>
      <c r="J79" s="130"/>
      <c r="K79" s="130"/>
      <c r="L79" s="131"/>
      <c r="M79" s="131"/>
      <c r="N79" s="132"/>
    </row>
    <row r="80" s="108" customFormat="1" ht="67.5" customHeight="1" spans="1:14">
      <c r="A80" s="50">
        <v>10</v>
      </c>
      <c r="B80" s="51" t="s">
        <v>170</v>
      </c>
      <c r="C80" s="51" t="s">
        <v>27</v>
      </c>
      <c r="D80" s="51" t="s">
        <v>171</v>
      </c>
      <c r="E80" s="123"/>
      <c r="F80" s="95"/>
      <c r="G80" s="95"/>
      <c r="H80" s="95"/>
      <c r="I80" s="95"/>
      <c r="J80" s="130"/>
      <c r="K80" s="130"/>
      <c r="L80" s="131"/>
      <c r="M80" s="131"/>
      <c r="N80" s="132"/>
    </row>
    <row r="81" s="108" customFormat="1" ht="67.5" customHeight="1" spans="1:14">
      <c r="A81" s="50">
        <v>10</v>
      </c>
      <c r="B81" s="51" t="s">
        <v>172</v>
      </c>
      <c r="C81" s="51" t="s">
        <v>27</v>
      </c>
      <c r="D81" s="51" t="s">
        <v>173</v>
      </c>
      <c r="E81" s="123"/>
      <c r="F81" s="95"/>
      <c r="G81" s="95"/>
      <c r="H81" s="95"/>
      <c r="I81" s="95"/>
      <c r="J81" s="130"/>
      <c r="K81" s="130"/>
      <c r="L81" s="131"/>
      <c r="M81" s="131"/>
      <c r="N81" s="132"/>
    </row>
    <row r="82" s="108" customFormat="1" ht="67.5" customHeight="1" spans="1:14">
      <c r="A82" s="50">
        <v>10</v>
      </c>
      <c r="B82" s="51" t="s">
        <v>174</v>
      </c>
      <c r="C82" s="51" t="s">
        <v>52</v>
      </c>
      <c r="D82" s="51" t="s">
        <v>175</v>
      </c>
      <c r="E82" s="123"/>
      <c r="F82" s="95"/>
      <c r="G82" s="95"/>
      <c r="H82" s="95"/>
      <c r="I82" s="95"/>
      <c r="J82" s="130"/>
      <c r="K82" s="130"/>
      <c r="L82" s="131"/>
      <c r="M82" s="131"/>
      <c r="N82" s="132"/>
    </row>
    <row r="83" s="108" customFormat="1" ht="67.5" customHeight="1" spans="1:14">
      <c r="A83" s="50">
        <v>10</v>
      </c>
      <c r="B83" s="51" t="s">
        <v>176</v>
      </c>
      <c r="C83" s="51" t="s">
        <v>52</v>
      </c>
      <c r="D83" s="51" t="s">
        <v>177</v>
      </c>
      <c r="E83" s="123"/>
      <c r="F83" s="95"/>
      <c r="G83" s="95"/>
      <c r="H83" s="95"/>
      <c r="I83" s="95"/>
      <c r="J83" s="130"/>
      <c r="K83" s="130"/>
      <c r="L83" s="131"/>
      <c r="M83" s="131"/>
      <c r="N83" s="132"/>
    </row>
    <row r="84" s="108" customFormat="1" ht="67.5" customHeight="1" spans="1:14">
      <c r="A84" s="50">
        <v>10</v>
      </c>
      <c r="B84" s="51" t="s">
        <v>178</v>
      </c>
      <c r="C84" s="51" t="s">
        <v>27</v>
      </c>
      <c r="D84" s="51" t="s">
        <v>179</v>
      </c>
      <c r="E84" s="123"/>
      <c r="F84" s="95"/>
      <c r="G84" s="95"/>
      <c r="H84" s="95"/>
      <c r="I84" s="95"/>
      <c r="J84" s="130"/>
      <c r="K84" s="130"/>
      <c r="L84" s="131"/>
      <c r="M84" s="131"/>
      <c r="N84" s="132"/>
    </row>
    <row r="85" s="108" customFormat="1" ht="67.5" customHeight="1" spans="1:14">
      <c r="A85" s="50">
        <v>11</v>
      </c>
      <c r="B85" s="51" t="s">
        <v>180</v>
      </c>
      <c r="C85" s="51" t="s">
        <v>22</v>
      </c>
      <c r="D85" s="51" t="s">
        <v>181</v>
      </c>
      <c r="E85" s="123"/>
      <c r="F85" s="95"/>
      <c r="G85" s="95"/>
      <c r="H85" s="95"/>
      <c r="I85" s="95"/>
      <c r="J85" s="130"/>
      <c r="K85" s="130"/>
      <c r="L85" s="131"/>
      <c r="M85" s="131"/>
      <c r="N85" s="132"/>
    </row>
    <row r="86" s="108" customFormat="1" ht="67.5" customHeight="1" spans="1:14">
      <c r="A86" s="50">
        <v>11</v>
      </c>
      <c r="B86" s="51" t="s">
        <v>182</v>
      </c>
      <c r="C86" s="51" t="s">
        <v>22</v>
      </c>
      <c r="D86" s="51" t="s">
        <v>183</v>
      </c>
      <c r="E86" s="123"/>
      <c r="F86" s="95"/>
      <c r="G86" s="95"/>
      <c r="H86" s="95"/>
      <c r="I86" s="95"/>
      <c r="J86" s="130"/>
      <c r="K86" s="130"/>
      <c r="L86" s="131"/>
      <c r="M86" s="131"/>
      <c r="N86" s="132"/>
    </row>
    <row r="87" s="108" customFormat="1" ht="67.5" customHeight="1" spans="1:14">
      <c r="A87" s="50">
        <v>11</v>
      </c>
      <c r="B87" s="51" t="s">
        <v>184</v>
      </c>
      <c r="C87" s="51" t="s">
        <v>22</v>
      </c>
      <c r="D87" s="51" t="s">
        <v>185</v>
      </c>
      <c r="E87" s="123"/>
      <c r="F87" s="95"/>
      <c r="G87" s="95"/>
      <c r="H87" s="95"/>
      <c r="I87" s="95"/>
      <c r="J87" s="130"/>
      <c r="K87" s="130"/>
      <c r="L87" s="131"/>
      <c r="M87" s="131"/>
      <c r="N87" s="132"/>
    </row>
    <row r="88" s="108" customFormat="1" ht="67.5" customHeight="1" spans="1:14">
      <c r="A88" s="50">
        <v>11</v>
      </c>
      <c r="B88" s="51" t="s">
        <v>186</v>
      </c>
      <c r="C88" s="51" t="s">
        <v>27</v>
      </c>
      <c r="D88" s="51" t="s">
        <v>187</v>
      </c>
      <c r="E88" s="123"/>
      <c r="F88" s="95"/>
      <c r="G88" s="95"/>
      <c r="H88" s="95"/>
      <c r="I88" s="95"/>
      <c r="J88" s="130"/>
      <c r="K88" s="130"/>
      <c r="L88" s="131"/>
      <c r="M88" s="131"/>
      <c r="N88" s="132"/>
    </row>
    <row r="89" s="108" customFormat="1" ht="67.5" customHeight="1" spans="1:14">
      <c r="A89" s="50">
        <v>11</v>
      </c>
      <c r="B89" s="51" t="s">
        <v>188</v>
      </c>
      <c r="C89" s="51" t="s">
        <v>27</v>
      </c>
      <c r="D89" s="51" t="s">
        <v>189</v>
      </c>
      <c r="E89" s="123"/>
      <c r="F89" s="95"/>
      <c r="G89" s="95"/>
      <c r="H89" s="95"/>
      <c r="I89" s="95"/>
      <c r="J89" s="130"/>
      <c r="K89" s="130"/>
      <c r="L89" s="131"/>
      <c r="M89" s="131"/>
      <c r="N89" s="132"/>
    </row>
    <row r="90" s="108" customFormat="1" ht="67.5" customHeight="1" spans="1:14">
      <c r="A90" s="50">
        <v>11</v>
      </c>
      <c r="B90" s="51" t="s">
        <v>190</v>
      </c>
      <c r="C90" s="51" t="s">
        <v>27</v>
      </c>
      <c r="D90" s="51" t="s">
        <v>191</v>
      </c>
      <c r="E90" s="123"/>
      <c r="F90" s="95"/>
      <c r="G90" s="95"/>
      <c r="H90" s="95"/>
      <c r="I90" s="95"/>
      <c r="J90" s="130"/>
      <c r="K90" s="130"/>
      <c r="L90" s="131"/>
      <c r="M90" s="131"/>
      <c r="N90" s="132"/>
    </row>
    <row r="91" s="108" customFormat="1" ht="67.5" customHeight="1" spans="1:14">
      <c r="A91" s="50">
        <v>11</v>
      </c>
      <c r="B91" s="51" t="s">
        <v>192</v>
      </c>
      <c r="C91" s="51" t="s">
        <v>27</v>
      </c>
      <c r="D91" s="51" t="s">
        <v>193</v>
      </c>
      <c r="E91" s="123"/>
      <c r="F91" s="95"/>
      <c r="G91" s="95"/>
      <c r="H91" s="95"/>
      <c r="I91" s="95"/>
      <c r="J91" s="130"/>
      <c r="K91" s="130"/>
      <c r="L91" s="131"/>
      <c r="M91" s="131"/>
      <c r="N91" s="132"/>
    </row>
    <row r="92" s="108" customFormat="1" ht="67.5" customHeight="1" spans="1:14">
      <c r="A92" s="50">
        <v>11</v>
      </c>
      <c r="B92" s="51" t="s">
        <v>194</v>
      </c>
      <c r="C92" s="51" t="s">
        <v>27</v>
      </c>
      <c r="D92" s="51" t="s">
        <v>195</v>
      </c>
      <c r="E92" s="123"/>
      <c r="F92" s="95"/>
      <c r="G92" s="95"/>
      <c r="H92" s="95"/>
      <c r="I92" s="95"/>
      <c r="J92" s="130"/>
      <c r="K92" s="130"/>
      <c r="L92" s="131"/>
      <c r="M92" s="131"/>
      <c r="N92" s="132"/>
    </row>
    <row r="93" s="108" customFormat="1" ht="67.5" customHeight="1" spans="1:14">
      <c r="A93" s="50">
        <v>12</v>
      </c>
      <c r="B93" s="51" t="s">
        <v>196</v>
      </c>
      <c r="C93" s="51" t="s">
        <v>27</v>
      </c>
      <c r="D93" s="51" t="s">
        <v>197</v>
      </c>
      <c r="E93" s="123"/>
      <c r="F93" s="95"/>
      <c r="G93" s="95"/>
      <c r="H93" s="95"/>
      <c r="I93" s="95"/>
      <c r="J93" s="130"/>
      <c r="K93" s="130"/>
      <c r="L93" s="131"/>
      <c r="M93" s="131"/>
      <c r="N93" s="132"/>
    </row>
    <row r="94" s="108" customFormat="1" ht="67.5" customHeight="1" spans="1:14">
      <c r="A94" s="50">
        <v>13</v>
      </c>
      <c r="B94" s="51" t="s">
        <v>198</v>
      </c>
      <c r="C94" s="51" t="s">
        <v>22</v>
      </c>
      <c r="D94" s="51" t="s">
        <v>199</v>
      </c>
      <c r="E94" s="123"/>
      <c r="F94" s="95"/>
      <c r="G94" s="95"/>
      <c r="H94" s="95"/>
      <c r="I94" s="95"/>
      <c r="J94" s="130"/>
      <c r="K94" s="130"/>
      <c r="L94" s="131"/>
      <c r="M94" s="131"/>
      <c r="N94" s="132"/>
    </row>
    <row r="95" s="108" customFormat="1" ht="67.5" customHeight="1" spans="1:14">
      <c r="A95" s="50">
        <v>13</v>
      </c>
      <c r="B95" s="51" t="s">
        <v>200</v>
      </c>
      <c r="C95" s="51" t="s">
        <v>22</v>
      </c>
      <c r="D95" s="51" t="s">
        <v>201</v>
      </c>
      <c r="E95" s="123"/>
      <c r="F95" s="95"/>
      <c r="G95" s="95"/>
      <c r="H95" s="95"/>
      <c r="I95" s="95"/>
      <c r="J95" s="130"/>
      <c r="K95" s="130"/>
      <c r="L95" s="131"/>
      <c r="M95" s="131"/>
      <c r="N95" s="132"/>
    </row>
    <row r="96" s="108" customFormat="1" ht="67.5" customHeight="1" spans="1:14">
      <c r="A96" s="50">
        <v>13</v>
      </c>
      <c r="B96" s="51" t="s">
        <v>202</v>
      </c>
      <c r="C96" s="51" t="s">
        <v>27</v>
      </c>
      <c r="D96" s="51" t="s">
        <v>203</v>
      </c>
      <c r="E96" s="123"/>
      <c r="F96" s="95"/>
      <c r="G96" s="95"/>
      <c r="H96" s="95"/>
      <c r="I96" s="95"/>
      <c r="J96" s="130"/>
      <c r="K96" s="130"/>
      <c r="L96" s="131"/>
      <c r="M96" s="131"/>
      <c r="N96" s="132"/>
    </row>
    <row r="97" s="108" customFormat="1" ht="67.5" customHeight="1" spans="1:14">
      <c r="A97" s="50">
        <v>13</v>
      </c>
      <c r="B97" s="51" t="s">
        <v>204</v>
      </c>
      <c r="C97" s="51" t="s">
        <v>27</v>
      </c>
      <c r="D97" s="51" t="s">
        <v>205</v>
      </c>
      <c r="E97" s="123"/>
      <c r="F97" s="95"/>
      <c r="G97" s="95"/>
      <c r="H97" s="95"/>
      <c r="I97" s="95"/>
      <c r="J97" s="130"/>
      <c r="K97" s="130"/>
      <c r="L97" s="131"/>
      <c r="M97" s="131"/>
      <c r="N97" s="132"/>
    </row>
    <row r="98" s="108" customFormat="1" ht="67.5" customHeight="1" spans="1:14">
      <c r="A98" s="50">
        <v>14</v>
      </c>
      <c r="B98" s="51" t="s">
        <v>206</v>
      </c>
      <c r="C98" s="51" t="s">
        <v>27</v>
      </c>
      <c r="D98" s="51" t="s">
        <v>207</v>
      </c>
      <c r="E98" s="123"/>
      <c r="F98" s="95"/>
      <c r="G98" s="95"/>
      <c r="H98" s="95"/>
      <c r="I98" s="95"/>
      <c r="J98" s="130"/>
      <c r="K98" s="130"/>
      <c r="L98" s="131"/>
      <c r="M98" s="131"/>
      <c r="N98" s="132"/>
    </row>
    <row r="99" s="108" customFormat="1" ht="67.5" customHeight="1" spans="1:14">
      <c r="A99" s="50">
        <v>14</v>
      </c>
      <c r="B99" s="51" t="s">
        <v>208</v>
      </c>
      <c r="C99" s="51" t="s">
        <v>27</v>
      </c>
      <c r="D99" s="51" t="s">
        <v>209</v>
      </c>
      <c r="E99" s="123"/>
      <c r="F99" s="95"/>
      <c r="G99" s="95"/>
      <c r="H99" s="95"/>
      <c r="I99" s="95"/>
      <c r="J99" s="130"/>
      <c r="K99" s="130"/>
      <c r="L99" s="131"/>
      <c r="M99" s="131"/>
      <c r="N99" s="132"/>
    </row>
    <row r="100" s="108" customFormat="1" ht="67.5" customHeight="1" spans="1:14">
      <c r="A100" s="50">
        <v>14</v>
      </c>
      <c r="B100" s="51" t="s">
        <v>210</v>
      </c>
      <c r="C100" s="51" t="s">
        <v>27</v>
      </c>
      <c r="D100" s="51" t="s">
        <v>211</v>
      </c>
      <c r="E100" s="123"/>
      <c r="F100" s="95"/>
      <c r="G100" s="95"/>
      <c r="H100" s="95"/>
      <c r="I100" s="95"/>
      <c r="J100" s="130"/>
      <c r="K100" s="130"/>
      <c r="L100" s="131"/>
      <c r="M100" s="131"/>
      <c r="N100" s="132"/>
    </row>
    <row r="101" s="108" customFormat="1" ht="67.5" customHeight="1" spans="1:14">
      <c r="A101" s="50">
        <v>15</v>
      </c>
      <c r="B101" s="51" t="s">
        <v>212</v>
      </c>
      <c r="C101" s="51" t="s">
        <v>22</v>
      </c>
      <c r="D101" s="51" t="s">
        <v>213</v>
      </c>
      <c r="E101" s="123"/>
      <c r="F101" s="95"/>
      <c r="G101" s="95"/>
      <c r="H101" s="95"/>
      <c r="I101" s="95"/>
      <c r="J101" s="130"/>
      <c r="K101" s="130"/>
      <c r="L101" s="131"/>
      <c r="M101" s="131"/>
      <c r="N101" s="132"/>
    </row>
    <row r="102" s="108" customFormat="1" ht="67.5" customHeight="1" spans="1:14">
      <c r="A102" s="50">
        <v>15</v>
      </c>
      <c r="B102" s="51" t="s">
        <v>214</v>
      </c>
      <c r="C102" s="51" t="s">
        <v>22</v>
      </c>
      <c r="D102" s="51" t="s">
        <v>215</v>
      </c>
      <c r="E102" s="123"/>
      <c r="F102" s="95"/>
      <c r="G102" s="95"/>
      <c r="H102" s="95"/>
      <c r="I102" s="95"/>
      <c r="J102" s="130"/>
      <c r="K102" s="130"/>
      <c r="L102" s="131"/>
      <c r="M102" s="131"/>
      <c r="N102" s="132"/>
    </row>
    <row r="103" s="108" customFormat="1" ht="67.5" customHeight="1" spans="1:14">
      <c r="A103" s="50">
        <v>15</v>
      </c>
      <c r="B103" s="51" t="s">
        <v>216</v>
      </c>
      <c r="C103" s="51" t="s">
        <v>22</v>
      </c>
      <c r="D103" s="51" t="s">
        <v>217</v>
      </c>
      <c r="E103" s="123"/>
      <c r="F103" s="95"/>
      <c r="G103" s="95"/>
      <c r="H103" s="95"/>
      <c r="I103" s="95"/>
      <c r="J103" s="130"/>
      <c r="K103" s="130"/>
      <c r="L103" s="131"/>
      <c r="M103" s="131"/>
      <c r="N103" s="132"/>
    </row>
    <row r="104" s="108" customFormat="1" ht="67.5" customHeight="1" spans="1:14">
      <c r="A104" s="50">
        <v>15</v>
      </c>
      <c r="B104" s="51" t="s">
        <v>218</v>
      </c>
      <c r="C104" s="51" t="s">
        <v>27</v>
      </c>
      <c r="D104" s="51" t="s">
        <v>219</v>
      </c>
      <c r="E104" s="123"/>
      <c r="F104" s="95"/>
      <c r="G104" s="95"/>
      <c r="H104" s="95"/>
      <c r="I104" s="95"/>
      <c r="J104" s="130"/>
      <c r="K104" s="130"/>
      <c r="L104" s="131"/>
      <c r="M104" s="131"/>
      <c r="N104" s="132"/>
    </row>
    <row r="105" s="108" customFormat="1" ht="67.5" customHeight="1" spans="1:14">
      <c r="A105" s="50">
        <v>15</v>
      </c>
      <c r="B105" s="51" t="s">
        <v>220</v>
      </c>
      <c r="C105" s="51" t="s">
        <v>52</v>
      </c>
      <c r="D105" s="51" t="s">
        <v>221</v>
      </c>
      <c r="E105" s="123"/>
      <c r="F105" s="95"/>
      <c r="G105" s="95"/>
      <c r="H105" s="95"/>
      <c r="I105" s="95"/>
      <c r="J105" s="130"/>
      <c r="K105" s="130"/>
      <c r="L105" s="131"/>
      <c r="M105" s="131"/>
      <c r="N105" s="132"/>
    </row>
    <row r="106" s="108" customFormat="1" ht="67.5" customHeight="1" spans="1:14">
      <c r="A106" s="50">
        <v>16</v>
      </c>
      <c r="B106" s="51" t="s">
        <v>222</v>
      </c>
      <c r="C106" s="51" t="s">
        <v>22</v>
      </c>
      <c r="D106" s="51" t="s">
        <v>223</v>
      </c>
      <c r="E106" s="123"/>
      <c r="F106" s="95"/>
      <c r="G106" s="95"/>
      <c r="H106" s="95"/>
      <c r="I106" s="95"/>
      <c r="J106" s="130"/>
      <c r="K106" s="130"/>
      <c r="L106" s="131"/>
      <c r="M106" s="131"/>
      <c r="N106" s="132"/>
    </row>
    <row r="107" s="108" customFormat="1" ht="67.5" customHeight="1" spans="1:14">
      <c r="A107" s="50">
        <v>16</v>
      </c>
      <c r="B107" s="51" t="s">
        <v>224</v>
      </c>
      <c r="C107" s="51" t="s">
        <v>22</v>
      </c>
      <c r="D107" s="51" t="s">
        <v>225</v>
      </c>
      <c r="E107" s="123"/>
      <c r="F107" s="95"/>
      <c r="G107" s="95"/>
      <c r="H107" s="95"/>
      <c r="I107" s="95"/>
      <c r="J107" s="130"/>
      <c r="K107" s="130"/>
      <c r="L107" s="131"/>
      <c r="M107" s="131"/>
      <c r="N107" s="132"/>
    </row>
    <row r="108" s="108" customFormat="1" ht="67.5" customHeight="1" spans="1:14">
      <c r="A108" s="50">
        <v>16</v>
      </c>
      <c r="B108" s="51" t="s">
        <v>226</v>
      </c>
      <c r="C108" s="51" t="s">
        <v>27</v>
      </c>
      <c r="D108" s="51" t="s">
        <v>227</v>
      </c>
      <c r="E108" s="123"/>
      <c r="F108" s="95"/>
      <c r="G108" s="95"/>
      <c r="H108" s="95"/>
      <c r="I108" s="95"/>
      <c r="J108" s="130"/>
      <c r="K108" s="130"/>
      <c r="L108" s="131"/>
      <c r="M108" s="131"/>
      <c r="N108" s="132"/>
    </row>
    <row r="109" s="108" customFormat="1" ht="67.5" customHeight="1" spans="1:14">
      <c r="A109" s="50">
        <v>17</v>
      </c>
      <c r="B109" s="51" t="s">
        <v>228</v>
      </c>
      <c r="C109" s="51" t="s">
        <v>27</v>
      </c>
      <c r="D109" s="51" t="s">
        <v>229</v>
      </c>
      <c r="E109" s="123"/>
      <c r="F109" s="95"/>
      <c r="G109" s="95"/>
      <c r="H109" s="95"/>
      <c r="I109" s="95"/>
      <c r="J109" s="130"/>
      <c r="K109" s="130"/>
      <c r="L109" s="131"/>
      <c r="M109" s="131"/>
      <c r="N109" s="132"/>
    </row>
    <row r="110" s="108" customFormat="1" ht="67.5" customHeight="1" spans="1:14">
      <c r="A110" s="50">
        <v>17</v>
      </c>
      <c r="B110" s="51" t="s">
        <v>230</v>
      </c>
      <c r="C110" s="51" t="s">
        <v>52</v>
      </c>
      <c r="D110" s="51" t="s">
        <v>231</v>
      </c>
      <c r="E110" s="123"/>
      <c r="F110" s="95"/>
      <c r="G110" s="95"/>
      <c r="H110" s="95"/>
      <c r="I110" s="95"/>
      <c r="J110" s="130"/>
      <c r="K110" s="130"/>
      <c r="L110" s="131"/>
      <c r="M110" s="131"/>
      <c r="N110" s="132"/>
    </row>
    <row r="111" s="108" customFormat="1" ht="67.5" customHeight="1" spans="1:14">
      <c r="A111" s="50">
        <v>17</v>
      </c>
      <c r="B111" s="51" t="s">
        <v>232</v>
      </c>
      <c r="C111" s="51" t="s">
        <v>27</v>
      </c>
      <c r="D111" s="51" t="s">
        <v>233</v>
      </c>
      <c r="E111" s="123"/>
      <c r="F111" s="95"/>
      <c r="G111" s="95"/>
      <c r="H111" s="95"/>
      <c r="I111" s="95"/>
      <c r="J111" s="130"/>
      <c r="K111" s="130"/>
      <c r="L111" s="131"/>
      <c r="M111" s="131"/>
      <c r="N111" s="132"/>
    </row>
    <row r="112" s="108" customFormat="1" ht="67.5" customHeight="1" spans="1:14">
      <c r="A112" s="50">
        <v>18</v>
      </c>
      <c r="B112" s="51" t="s">
        <v>234</v>
      </c>
      <c r="C112" s="51" t="s">
        <v>22</v>
      </c>
      <c r="D112" s="51" t="s">
        <v>235</v>
      </c>
      <c r="E112" s="123"/>
      <c r="F112" s="95"/>
      <c r="G112" s="95"/>
      <c r="H112" s="95"/>
      <c r="I112" s="95"/>
      <c r="J112" s="130"/>
      <c r="K112" s="130"/>
      <c r="L112" s="131"/>
      <c r="M112" s="131"/>
      <c r="N112" s="132"/>
    </row>
    <row r="113" s="108" customFormat="1" ht="67.5" customHeight="1" spans="1:14">
      <c r="A113" s="50">
        <v>18</v>
      </c>
      <c r="B113" s="51" t="s">
        <v>236</v>
      </c>
      <c r="C113" s="51" t="s">
        <v>27</v>
      </c>
      <c r="D113" s="51" t="s">
        <v>237</v>
      </c>
      <c r="E113" s="123"/>
      <c r="F113" s="95"/>
      <c r="G113" s="95"/>
      <c r="H113" s="95"/>
      <c r="I113" s="95"/>
      <c r="J113" s="130"/>
      <c r="K113" s="130"/>
      <c r="L113" s="131"/>
      <c r="M113" s="131"/>
      <c r="N113" s="132"/>
    </row>
    <row r="114" s="108" customFormat="1" ht="67.5" customHeight="1" spans="1:14">
      <c r="A114" s="50">
        <v>18</v>
      </c>
      <c r="B114" s="51" t="s">
        <v>238</v>
      </c>
      <c r="C114" s="51" t="s">
        <v>27</v>
      </c>
      <c r="D114" s="51" t="s">
        <v>239</v>
      </c>
      <c r="E114" s="123"/>
      <c r="F114" s="95"/>
      <c r="G114" s="95"/>
      <c r="H114" s="95"/>
      <c r="I114" s="95"/>
      <c r="J114" s="130"/>
      <c r="K114" s="130"/>
      <c r="L114" s="131"/>
      <c r="M114" s="131"/>
      <c r="N114" s="132"/>
    </row>
    <row r="115" s="108" customFormat="1" ht="67.5" customHeight="1" spans="1:14">
      <c r="A115" s="50">
        <v>18</v>
      </c>
      <c r="B115" s="51" t="s">
        <v>240</v>
      </c>
      <c r="C115" s="51" t="s">
        <v>27</v>
      </c>
      <c r="D115" s="51" t="s">
        <v>241</v>
      </c>
      <c r="E115" s="123"/>
      <c r="F115" s="95"/>
      <c r="G115" s="95"/>
      <c r="H115" s="95"/>
      <c r="I115" s="95"/>
      <c r="J115" s="130"/>
      <c r="K115" s="130"/>
      <c r="L115" s="131"/>
      <c r="M115" s="131"/>
      <c r="N115" s="132"/>
    </row>
    <row r="116" s="108" customFormat="1" ht="67.5" customHeight="1" spans="1:14">
      <c r="A116" s="50">
        <v>18</v>
      </c>
      <c r="B116" s="51" t="s">
        <v>242</v>
      </c>
      <c r="C116" s="51" t="s">
        <v>27</v>
      </c>
      <c r="D116" s="51" t="s">
        <v>243</v>
      </c>
      <c r="E116" s="123"/>
      <c r="F116" s="95"/>
      <c r="G116" s="95"/>
      <c r="H116" s="95"/>
      <c r="I116" s="95"/>
      <c r="J116" s="130"/>
      <c r="K116" s="130"/>
      <c r="L116" s="131"/>
      <c r="M116" s="131"/>
      <c r="N116" s="132"/>
    </row>
    <row r="117" s="108" customFormat="1" ht="67.5" customHeight="1" spans="1:14">
      <c r="A117" s="50">
        <v>18</v>
      </c>
      <c r="B117" s="51" t="s">
        <v>244</v>
      </c>
      <c r="C117" s="51" t="s">
        <v>27</v>
      </c>
      <c r="D117" s="51" t="s">
        <v>245</v>
      </c>
      <c r="E117" s="123"/>
      <c r="F117" s="95"/>
      <c r="G117" s="95"/>
      <c r="H117" s="95"/>
      <c r="I117" s="95"/>
      <c r="J117" s="130"/>
      <c r="K117" s="130"/>
      <c r="L117" s="131"/>
      <c r="M117" s="131"/>
      <c r="N117" s="132"/>
    </row>
    <row r="118" s="108" customFormat="1" ht="67.5" customHeight="1" spans="1:14">
      <c r="A118" s="50">
        <v>18</v>
      </c>
      <c r="B118" s="51" t="s">
        <v>246</v>
      </c>
      <c r="C118" s="51" t="s">
        <v>27</v>
      </c>
      <c r="D118" s="51" t="s">
        <v>247</v>
      </c>
      <c r="E118" s="123"/>
      <c r="F118" s="95"/>
      <c r="G118" s="95"/>
      <c r="H118" s="95"/>
      <c r="I118" s="95"/>
      <c r="J118" s="130"/>
      <c r="K118" s="130"/>
      <c r="L118" s="131"/>
      <c r="M118" s="131"/>
      <c r="N118" s="132"/>
    </row>
    <row r="119" s="108" customFormat="1" ht="67.5" customHeight="1" spans="1:14">
      <c r="A119" s="50">
        <v>18</v>
      </c>
      <c r="B119" s="51" t="s">
        <v>248</v>
      </c>
      <c r="C119" s="51" t="s">
        <v>27</v>
      </c>
      <c r="D119" s="51" t="s">
        <v>249</v>
      </c>
      <c r="E119" s="123"/>
      <c r="F119" s="95"/>
      <c r="G119" s="95"/>
      <c r="H119" s="95"/>
      <c r="I119" s="95"/>
      <c r="J119" s="130"/>
      <c r="K119" s="130"/>
      <c r="L119" s="131"/>
      <c r="M119" s="131"/>
      <c r="N119" s="132"/>
    </row>
    <row r="120" s="108" customFormat="1" ht="67.5" customHeight="1" spans="1:14">
      <c r="A120" s="50">
        <v>18</v>
      </c>
      <c r="B120" s="51" t="s">
        <v>250</v>
      </c>
      <c r="C120" s="51" t="s">
        <v>27</v>
      </c>
      <c r="D120" s="51" t="s">
        <v>251</v>
      </c>
      <c r="E120" s="123"/>
      <c r="F120" s="95"/>
      <c r="G120" s="95"/>
      <c r="H120" s="95"/>
      <c r="I120" s="95"/>
      <c r="J120" s="130"/>
      <c r="K120" s="130"/>
      <c r="L120" s="131"/>
      <c r="M120" s="131"/>
      <c r="N120" s="132"/>
    </row>
    <row r="121" s="108" customFormat="1" ht="67.5" customHeight="1" spans="1:14">
      <c r="A121" s="50">
        <v>18</v>
      </c>
      <c r="B121" s="51" t="s">
        <v>252</v>
      </c>
      <c r="C121" s="51" t="s">
        <v>27</v>
      </c>
      <c r="D121" s="51" t="s">
        <v>253</v>
      </c>
      <c r="E121" s="123"/>
      <c r="F121" s="95"/>
      <c r="G121" s="95"/>
      <c r="H121" s="95"/>
      <c r="I121" s="95"/>
      <c r="J121" s="130"/>
      <c r="K121" s="130"/>
      <c r="L121" s="131"/>
      <c r="M121" s="131"/>
      <c r="N121" s="132"/>
    </row>
    <row r="122" s="108" customFormat="1" ht="67.5" customHeight="1" spans="1:14">
      <c r="A122" s="50">
        <v>19</v>
      </c>
      <c r="B122" s="51" t="s">
        <v>254</v>
      </c>
      <c r="C122" s="51" t="s">
        <v>22</v>
      </c>
      <c r="D122" s="51" t="s">
        <v>255</v>
      </c>
      <c r="E122" s="123"/>
      <c r="F122" s="95"/>
      <c r="G122" s="95"/>
      <c r="H122" s="95"/>
      <c r="I122" s="95"/>
      <c r="J122" s="130"/>
      <c r="K122" s="130"/>
      <c r="L122" s="131"/>
      <c r="M122" s="131"/>
      <c r="N122" s="132"/>
    </row>
    <row r="123" s="108" customFormat="1" ht="67.5" customHeight="1" spans="1:14">
      <c r="A123" s="50">
        <v>19</v>
      </c>
      <c r="B123" s="51" t="s">
        <v>256</v>
      </c>
      <c r="C123" s="51" t="s">
        <v>22</v>
      </c>
      <c r="D123" s="51" t="s">
        <v>257</v>
      </c>
      <c r="E123" s="123"/>
      <c r="F123" s="95"/>
      <c r="G123" s="95"/>
      <c r="H123" s="95"/>
      <c r="I123" s="95"/>
      <c r="J123" s="130"/>
      <c r="K123" s="130"/>
      <c r="L123" s="131"/>
      <c r="M123" s="131"/>
      <c r="N123" s="132"/>
    </row>
    <row r="124" s="108" customFormat="1" ht="67.5" customHeight="1" spans="1:14">
      <c r="A124" s="50">
        <v>19</v>
      </c>
      <c r="B124" s="51" t="s">
        <v>258</v>
      </c>
      <c r="C124" s="51" t="s">
        <v>27</v>
      </c>
      <c r="D124" s="51" t="s">
        <v>259</v>
      </c>
      <c r="E124" s="123"/>
      <c r="F124" s="95"/>
      <c r="G124" s="95"/>
      <c r="H124" s="95"/>
      <c r="I124" s="95"/>
      <c r="J124" s="130"/>
      <c r="K124" s="130"/>
      <c r="L124" s="131"/>
      <c r="M124" s="131"/>
      <c r="N124" s="132"/>
    </row>
    <row r="125" s="108" customFormat="1" ht="67.5" customHeight="1" spans="1:14">
      <c r="A125" s="50">
        <v>19</v>
      </c>
      <c r="B125" s="51" t="s">
        <v>260</v>
      </c>
      <c r="C125" s="51" t="s">
        <v>27</v>
      </c>
      <c r="D125" s="51" t="s">
        <v>261</v>
      </c>
      <c r="E125" s="123"/>
      <c r="F125" s="95"/>
      <c r="G125" s="95"/>
      <c r="H125" s="95"/>
      <c r="I125" s="95"/>
      <c r="J125" s="130"/>
      <c r="K125" s="130"/>
      <c r="L125" s="131"/>
      <c r="M125" s="131"/>
      <c r="N125" s="132"/>
    </row>
    <row r="126" s="108" customFormat="1" ht="67.5" customHeight="1" spans="1:14">
      <c r="A126" s="50">
        <v>19</v>
      </c>
      <c r="B126" s="51" t="s">
        <v>262</v>
      </c>
      <c r="C126" s="51" t="s">
        <v>27</v>
      </c>
      <c r="D126" s="51" t="s">
        <v>263</v>
      </c>
      <c r="E126" s="123"/>
      <c r="F126" s="95"/>
      <c r="G126" s="95"/>
      <c r="H126" s="95"/>
      <c r="I126" s="95"/>
      <c r="J126" s="130"/>
      <c r="K126" s="130"/>
      <c r="L126" s="131"/>
      <c r="M126" s="131"/>
      <c r="N126" s="132"/>
    </row>
    <row r="127" s="108" customFormat="1" ht="67.5" customHeight="1" spans="1:14">
      <c r="A127" s="50">
        <v>19</v>
      </c>
      <c r="B127" s="51" t="s">
        <v>264</v>
      </c>
      <c r="C127" s="51" t="s">
        <v>27</v>
      </c>
      <c r="D127" s="51" t="s">
        <v>265</v>
      </c>
      <c r="E127" s="123"/>
      <c r="F127" s="95"/>
      <c r="G127" s="95"/>
      <c r="H127" s="95"/>
      <c r="I127" s="95"/>
      <c r="J127" s="130"/>
      <c r="K127" s="130"/>
      <c r="L127" s="131"/>
      <c r="M127" s="131"/>
      <c r="N127" s="132"/>
    </row>
    <row r="128" s="108" customFormat="1" ht="67.5" customHeight="1" spans="1:14">
      <c r="A128" s="50">
        <v>19</v>
      </c>
      <c r="B128" s="51" t="s">
        <v>266</v>
      </c>
      <c r="C128" s="51" t="s">
        <v>27</v>
      </c>
      <c r="D128" s="51" t="s">
        <v>267</v>
      </c>
      <c r="E128" s="123"/>
      <c r="F128" s="95"/>
      <c r="G128" s="95"/>
      <c r="H128" s="95"/>
      <c r="I128" s="95"/>
      <c r="J128" s="130"/>
      <c r="K128" s="130"/>
      <c r="L128" s="131"/>
      <c r="M128" s="131"/>
      <c r="N128" s="132"/>
    </row>
    <row r="129" s="108" customFormat="1" ht="67.5" customHeight="1" spans="1:14">
      <c r="A129" s="50">
        <v>19</v>
      </c>
      <c r="B129" s="51" t="s">
        <v>268</v>
      </c>
      <c r="C129" s="51" t="s">
        <v>27</v>
      </c>
      <c r="D129" s="51" t="s">
        <v>269</v>
      </c>
      <c r="E129" s="123"/>
      <c r="F129" s="95"/>
      <c r="G129" s="95"/>
      <c r="H129" s="95"/>
      <c r="I129" s="95"/>
      <c r="J129" s="130"/>
      <c r="K129" s="130"/>
      <c r="L129" s="131"/>
      <c r="M129" s="131"/>
      <c r="N129" s="132"/>
    </row>
    <row r="130" s="108" customFormat="1" ht="67.5" customHeight="1" spans="1:14">
      <c r="A130" s="50">
        <v>19</v>
      </c>
      <c r="B130" s="51" t="s">
        <v>270</v>
      </c>
      <c r="C130" s="51" t="s">
        <v>27</v>
      </c>
      <c r="D130" s="51" t="s">
        <v>271</v>
      </c>
      <c r="E130" s="123"/>
      <c r="F130" s="95"/>
      <c r="G130" s="95"/>
      <c r="H130" s="95"/>
      <c r="I130" s="95"/>
      <c r="J130" s="130"/>
      <c r="K130" s="130"/>
      <c r="L130" s="131"/>
      <c r="M130" s="131"/>
      <c r="N130" s="132"/>
    </row>
    <row r="131" s="108" customFormat="1" ht="67.5" customHeight="1" spans="1:14">
      <c r="A131" s="50">
        <v>19</v>
      </c>
      <c r="B131" s="51" t="s">
        <v>272</v>
      </c>
      <c r="C131" s="51" t="s">
        <v>52</v>
      </c>
      <c r="D131" s="51" t="s">
        <v>273</v>
      </c>
      <c r="E131" s="123"/>
      <c r="F131" s="95"/>
      <c r="G131" s="95"/>
      <c r="H131" s="95"/>
      <c r="I131" s="95"/>
      <c r="J131" s="130"/>
      <c r="K131" s="130"/>
      <c r="L131" s="131"/>
      <c r="M131" s="131"/>
      <c r="N131" s="132"/>
    </row>
    <row r="132" s="108" customFormat="1" ht="67.5" customHeight="1" spans="1:14">
      <c r="A132" s="50">
        <v>19</v>
      </c>
      <c r="B132" s="51" t="s">
        <v>274</v>
      </c>
      <c r="C132" s="51" t="s">
        <v>52</v>
      </c>
      <c r="D132" s="51" t="s">
        <v>275</v>
      </c>
      <c r="E132" s="123"/>
      <c r="F132" s="95"/>
      <c r="G132" s="95"/>
      <c r="H132" s="95"/>
      <c r="I132" s="95"/>
      <c r="J132" s="130"/>
      <c r="K132" s="130"/>
      <c r="L132" s="131"/>
      <c r="M132" s="131"/>
      <c r="N132" s="132"/>
    </row>
    <row r="133" s="108" customFormat="1" ht="67.5" customHeight="1" spans="1:14">
      <c r="A133" s="50">
        <v>19</v>
      </c>
      <c r="B133" s="51" t="s">
        <v>276</v>
      </c>
      <c r="C133" s="51" t="s">
        <v>52</v>
      </c>
      <c r="D133" s="51" t="s">
        <v>277</v>
      </c>
      <c r="E133" s="123"/>
      <c r="F133" s="95"/>
      <c r="G133" s="95"/>
      <c r="H133" s="95"/>
      <c r="I133" s="95"/>
      <c r="J133" s="130"/>
      <c r="K133" s="130"/>
      <c r="L133" s="131"/>
      <c r="M133" s="131"/>
      <c r="N133" s="132"/>
    </row>
    <row r="134" s="108" customFormat="1" ht="67.5" customHeight="1" spans="1:14">
      <c r="A134" s="50">
        <v>19</v>
      </c>
      <c r="B134" s="51" t="s">
        <v>278</v>
      </c>
      <c r="C134" s="51" t="s">
        <v>52</v>
      </c>
      <c r="D134" s="51" t="s">
        <v>279</v>
      </c>
      <c r="E134" s="123"/>
      <c r="F134" s="95"/>
      <c r="G134" s="95"/>
      <c r="H134" s="95"/>
      <c r="I134" s="95"/>
      <c r="J134" s="130"/>
      <c r="K134" s="130"/>
      <c r="L134" s="131"/>
      <c r="M134" s="131"/>
      <c r="N134" s="132"/>
    </row>
    <row r="135" s="108" customFormat="1" ht="67.5" customHeight="1" spans="1:14">
      <c r="A135" s="50">
        <v>19</v>
      </c>
      <c r="B135" s="51" t="s">
        <v>280</v>
      </c>
      <c r="C135" s="51" t="s">
        <v>27</v>
      </c>
      <c r="D135" s="51" t="s">
        <v>281</v>
      </c>
      <c r="E135" s="123"/>
      <c r="F135" s="95"/>
      <c r="G135" s="95"/>
      <c r="H135" s="95"/>
      <c r="I135" s="95"/>
      <c r="J135" s="130"/>
      <c r="K135" s="130"/>
      <c r="L135" s="131"/>
      <c r="M135" s="131"/>
      <c r="N135" s="132"/>
    </row>
    <row r="136" s="108" customFormat="1" ht="67.5" customHeight="1" spans="1:14">
      <c r="A136" s="50">
        <v>20</v>
      </c>
      <c r="B136" s="51" t="s">
        <v>282</v>
      </c>
      <c r="C136" s="51" t="s">
        <v>27</v>
      </c>
      <c r="D136" s="51" t="s">
        <v>283</v>
      </c>
      <c r="E136" s="123"/>
      <c r="F136" s="95"/>
      <c r="G136" s="95"/>
      <c r="H136" s="95"/>
      <c r="I136" s="95"/>
      <c r="J136" s="130"/>
      <c r="K136" s="130"/>
      <c r="L136" s="131"/>
      <c r="M136" s="131"/>
      <c r="N136" s="132"/>
    </row>
    <row r="137" s="108" customFormat="1" ht="67.5" customHeight="1" spans="1:14">
      <c r="A137" s="50">
        <v>20</v>
      </c>
      <c r="B137" s="51" t="s">
        <v>284</v>
      </c>
      <c r="C137" s="51" t="s">
        <v>27</v>
      </c>
      <c r="D137" s="51" t="s">
        <v>285</v>
      </c>
      <c r="E137" s="123"/>
      <c r="F137" s="95"/>
      <c r="G137" s="95"/>
      <c r="H137" s="95"/>
      <c r="I137" s="95"/>
      <c r="J137" s="130"/>
      <c r="K137" s="130"/>
      <c r="L137" s="131"/>
      <c r="M137" s="131"/>
      <c r="N137" s="132"/>
    </row>
    <row r="138" s="108" customFormat="1" ht="67.5" customHeight="1" spans="1:14">
      <c r="A138" s="50">
        <v>20</v>
      </c>
      <c r="B138" s="51" t="s">
        <v>286</v>
      </c>
      <c r="C138" s="51" t="s">
        <v>27</v>
      </c>
      <c r="D138" s="51" t="s">
        <v>287</v>
      </c>
      <c r="E138" s="123"/>
      <c r="F138" s="95"/>
      <c r="G138" s="95"/>
      <c r="H138" s="95"/>
      <c r="I138" s="95"/>
      <c r="J138" s="130"/>
      <c r="K138" s="130"/>
      <c r="L138" s="131"/>
      <c r="M138" s="131"/>
      <c r="N138" s="132"/>
    </row>
    <row r="139" s="108" customFormat="1" ht="67.5" customHeight="1" spans="1:14">
      <c r="A139" s="50">
        <v>20</v>
      </c>
      <c r="B139" s="51" t="s">
        <v>288</v>
      </c>
      <c r="C139" s="51" t="s">
        <v>27</v>
      </c>
      <c r="D139" s="51" t="s">
        <v>289</v>
      </c>
      <c r="E139" s="123"/>
      <c r="F139" s="95"/>
      <c r="G139" s="95"/>
      <c r="H139" s="95"/>
      <c r="I139" s="95"/>
      <c r="J139" s="130"/>
      <c r="K139" s="130"/>
      <c r="L139" s="131"/>
      <c r="M139" s="131"/>
      <c r="N139" s="132"/>
    </row>
    <row r="140" s="108" customFormat="1" ht="67.5" customHeight="1" spans="1:14">
      <c r="A140" s="50">
        <v>20</v>
      </c>
      <c r="B140" s="51" t="s">
        <v>290</v>
      </c>
      <c r="C140" s="51" t="s">
        <v>27</v>
      </c>
      <c r="D140" s="51" t="s">
        <v>291</v>
      </c>
      <c r="E140" s="123"/>
      <c r="F140" s="95"/>
      <c r="G140" s="95"/>
      <c r="H140" s="95"/>
      <c r="I140" s="95"/>
      <c r="J140" s="130"/>
      <c r="K140" s="130"/>
      <c r="L140" s="131"/>
      <c r="M140" s="131"/>
      <c r="N140" s="132"/>
    </row>
    <row r="141" s="108" customFormat="1" ht="67.5" customHeight="1" spans="1:14">
      <c r="A141" s="50">
        <v>21</v>
      </c>
      <c r="B141" s="51" t="s">
        <v>292</v>
      </c>
      <c r="C141" s="51" t="s">
        <v>27</v>
      </c>
      <c r="D141" s="51" t="s">
        <v>293</v>
      </c>
      <c r="E141" s="123"/>
      <c r="F141" s="95"/>
      <c r="G141" s="95"/>
      <c r="H141" s="95"/>
      <c r="I141" s="95"/>
      <c r="J141" s="130"/>
      <c r="K141" s="130"/>
      <c r="L141" s="131"/>
      <c r="M141" s="131"/>
      <c r="N141" s="132"/>
    </row>
    <row r="142" s="108" customFormat="1" ht="67.5" customHeight="1" spans="1:14">
      <c r="A142" s="50">
        <v>21</v>
      </c>
      <c r="B142" s="51" t="s">
        <v>294</v>
      </c>
      <c r="C142" s="51" t="s">
        <v>27</v>
      </c>
      <c r="D142" s="51" t="s">
        <v>295</v>
      </c>
      <c r="E142" s="123"/>
      <c r="F142" s="95"/>
      <c r="G142" s="95"/>
      <c r="H142" s="95"/>
      <c r="I142" s="95"/>
      <c r="J142" s="130"/>
      <c r="K142" s="130"/>
      <c r="L142" s="131"/>
      <c r="M142" s="131"/>
      <c r="N142" s="132"/>
    </row>
    <row r="143" s="108" customFormat="1" ht="67.5" customHeight="1" spans="1:14">
      <c r="A143" s="50">
        <v>21</v>
      </c>
      <c r="B143" s="51" t="s">
        <v>296</v>
      </c>
      <c r="C143" s="51" t="s">
        <v>52</v>
      </c>
      <c r="D143" s="51" t="s">
        <v>297</v>
      </c>
      <c r="E143" s="123"/>
      <c r="F143" s="95"/>
      <c r="G143" s="95"/>
      <c r="H143" s="95"/>
      <c r="I143" s="95"/>
      <c r="J143" s="130"/>
      <c r="K143" s="130"/>
      <c r="L143" s="131"/>
      <c r="M143" s="131"/>
      <c r="N143" s="132"/>
    </row>
    <row r="144" s="108" customFormat="1" ht="67.5" customHeight="1" spans="1:14">
      <c r="A144" s="50">
        <v>21</v>
      </c>
      <c r="B144" s="51" t="s">
        <v>298</v>
      </c>
      <c r="C144" s="51" t="s">
        <v>52</v>
      </c>
      <c r="D144" s="51" t="s">
        <v>299</v>
      </c>
      <c r="E144" s="123"/>
      <c r="F144" s="95"/>
      <c r="G144" s="95"/>
      <c r="H144" s="95"/>
      <c r="I144" s="95"/>
      <c r="J144" s="130"/>
      <c r="K144" s="130"/>
      <c r="L144" s="131"/>
      <c r="M144" s="131"/>
      <c r="N144" s="132"/>
    </row>
    <row r="145" s="108" customFormat="1" ht="67.5" customHeight="1" spans="1:14">
      <c r="A145" s="50">
        <v>5</v>
      </c>
      <c r="B145" s="51" t="s">
        <v>300</v>
      </c>
      <c r="C145" s="51" t="s">
        <v>27</v>
      </c>
      <c r="D145" s="51" t="s">
        <v>301</v>
      </c>
      <c r="E145" s="123"/>
      <c r="F145" s="95"/>
      <c r="G145" s="95"/>
      <c r="H145" s="95"/>
      <c r="I145" s="95"/>
      <c r="J145" s="130"/>
      <c r="K145" s="130"/>
      <c r="L145" s="131"/>
      <c r="M145" s="131"/>
      <c r="N145" s="132"/>
    </row>
    <row r="146" s="108" customFormat="1" ht="67.5" customHeight="1" spans="1:14">
      <c r="A146" s="50">
        <v>2</v>
      </c>
      <c r="B146" s="51" t="s">
        <v>302</v>
      </c>
      <c r="C146" s="51" t="s">
        <v>27</v>
      </c>
      <c r="D146" s="51" t="s">
        <v>303</v>
      </c>
      <c r="E146" s="123"/>
      <c r="F146" s="95"/>
      <c r="G146" s="95"/>
      <c r="H146" s="95"/>
      <c r="I146" s="95"/>
      <c r="J146" s="130"/>
      <c r="K146" s="130"/>
      <c r="L146" s="131"/>
      <c r="M146" s="131"/>
      <c r="N146" s="132"/>
    </row>
    <row r="147" s="108" customFormat="1" ht="67.5" customHeight="1" spans="1:14">
      <c r="A147" s="50">
        <v>4</v>
      </c>
      <c r="B147" s="51" t="s">
        <v>304</v>
      </c>
      <c r="C147" s="51" t="s">
        <v>52</v>
      </c>
      <c r="D147" s="51" t="s">
        <v>305</v>
      </c>
      <c r="E147" s="123"/>
      <c r="F147" s="95"/>
      <c r="G147" s="95"/>
      <c r="H147" s="95"/>
      <c r="I147" s="95"/>
      <c r="J147" s="130"/>
      <c r="K147" s="130"/>
      <c r="L147" s="131"/>
      <c r="M147" s="131"/>
      <c r="N147" s="132"/>
    </row>
    <row r="148" s="108" customFormat="1" ht="67.5" customHeight="1" spans="1:14">
      <c r="A148" s="55">
        <v>3</v>
      </c>
      <c r="B148" s="56" t="s">
        <v>306</v>
      </c>
      <c r="C148" s="56" t="s">
        <v>22</v>
      </c>
      <c r="D148" s="56" t="s">
        <v>307</v>
      </c>
      <c r="E148" s="123"/>
      <c r="F148" s="95"/>
      <c r="G148" s="95"/>
      <c r="H148" s="95"/>
      <c r="I148" s="95"/>
      <c r="J148" s="130"/>
      <c r="K148" s="130"/>
      <c r="L148" s="131"/>
      <c r="M148" s="131"/>
      <c r="N148" s="132"/>
    </row>
    <row r="149" s="108" customFormat="1" ht="67.5" customHeight="1" spans="1:14">
      <c r="A149" s="50">
        <v>9</v>
      </c>
      <c r="B149" s="51" t="s">
        <v>308</v>
      </c>
      <c r="C149" s="51" t="s">
        <v>27</v>
      </c>
      <c r="D149" s="51" t="s">
        <v>309</v>
      </c>
      <c r="E149" s="123"/>
      <c r="F149" s="95"/>
      <c r="G149" s="95"/>
      <c r="H149" s="95"/>
      <c r="I149" s="95"/>
      <c r="J149" s="130"/>
      <c r="K149" s="130"/>
      <c r="L149" s="131"/>
      <c r="M149" s="131"/>
      <c r="N149" s="132"/>
    </row>
    <row r="150" s="108" customFormat="1" ht="67.5" customHeight="1" spans="1:14">
      <c r="A150" s="50">
        <v>11</v>
      </c>
      <c r="B150" s="51" t="s">
        <v>310</v>
      </c>
      <c r="C150" s="51" t="s">
        <v>27</v>
      </c>
      <c r="D150" s="51" t="s">
        <v>311</v>
      </c>
      <c r="E150" s="123"/>
      <c r="F150" s="95"/>
      <c r="G150" s="95"/>
      <c r="H150" s="95"/>
      <c r="I150" s="95"/>
      <c r="J150" s="130"/>
      <c r="K150" s="130"/>
      <c r="L150" s="131"/>
      <c r="M150" s="131"/>
      <c r="N150" s="132"/>
    </row>
    <row r="151" s="108" customFormat="1" ht="67.5" customHeight="1" spans="1:14">
      <c r="A151" s="50">
        <v>12</v>
      </c>
      <c r="B151" s="51" t="s">
        <v>312</v>
      </c>
      <c r="C151" s="51" t="s">
        <v>27</v>
      </c>
      <c r="D151" s="51" t="s">
        <v>313</v>
      </c>
      <c r="E151" s="123"/>
      <c r="F151" s="95"/>
      <c r="G151" s="95"/>
      <c r="H151" s="95"/>
      <c r="I151" s="95"/>
      <c r="J151" s="130"/>
      <c r="K151" s="130"/>
      <c r="L151" s="131"/>
      <c r="M151" s="131"/>
      <c r="N151" s="132"/>
    </row>
    <row r="152" s="108" customFormat="1" ht="67.5" customHeight="1" spans="1:14">
      <c r="A152" s="50">
        <v>13</v>
      </c>
      <c r="B152" s="51" t="s">
        <v>314</v>
      </c>
      <c r="C152" s="51" t="s">
        <v>27</v>
      </c>
      <c r="D152" s="51" t="s">
        <v>315</v>
      </c>
      <c r="E152" s="123"/>
      <c r="F152" s="95"/>
      <c r="G152" s="95"/>
      <c r="H152" s="95"/>
      <c r="I152" s="95"/>
      <c r="J152" s="130"/>
      <c r="K152" s="130"/>
      <c r="L152" s="131"/>
      <c r="M152" s="131"/>
      <c r="N152" s="132"/>
    </row>
    <row r="153" s="108" customFormat="1" ht="67.5" customHeight="1" spans="1:14">
      <c r="A153" s="50">
        <v>15</v>
      </c>
      <c r="B153" s="51" t="s">
        <v>316</v>
      </c>
      <c r="C153" s="51" t="s">
        <v>22</v>
      </c>
      <c r="D153" s="51" t="s">
        <v>317</v>
      </c>
      <c r="E153" s="123"/>
      <c r="F153" s="95"/>
      <c r="G153" s="95"/>
      <c r="H153" s="95"/>
      <c r="I153" s="95"/>
      <c r="J153" s="130"/>
      <c r="K153" s="130"/>
      <c r="L153" s="131"/>
      <c r="M153" s="131"/>
      <c r="N153" s="132"/>
    </row>
    <row r="154" s="108" customFormat="1" ht="67.5" customHeight="1" spans="1:14">
      <c r="A154" s="50">
        <v>16</v>
      </c>
      <c r="B154" s="51" t="s">
        <v>318</v>
      </c>
      <c r="C154" s="51" t="s">
        <v>27</v>
      </c>
      <c r="D154" s="51" t="s">
        <v>319</v>
      </c>
      <c r="E154" s="123"/>
      <c r="F154" s="95"/>
      <c r="G154" s="95"/>
      <c r="H154" s="95"/>
      <c r="I154" s="95"/>
      <c r="J154" s="130"/>
      <c r="K154" s="130"/>
      <c r="L154" s="131"/>
      <c r="M154" s="131"/>
      <c r="N154" s="132"/>
    </row>
    <row r="155" s="108" customFormat="1" ht="67.5" customHeight="1" spans="1:14">
      <c r="A155" s="50">
        <v>21</v>
      </c>
      <c r="B155" s="51" t="s">
        <v>320</v>
      </c>
      <c r="C155" s="51" t="s">
        <v>27</v>
      </c>
      <c r="D155" s="51" t="s">
        <v>321</v>
      </c>
      <c r="E155" s="123"/>
      <c r="F155" s="95"/>
      <c r="G155" s="95"/>
      <c r="H155" s="95"/>
      <c r="I155" s="95"/>
      <c r="J155" s="130"/>
      <c r="K155" s="130"/>
      <c r="L155" s="131"/>
      <c r="M155" s="131"/>
      <c r="N155" s="132"/>
    </row>
    <row r="156" s="108" customFormat="1" ht="67.5" customHeight="1" spans="1:14">
      <c r="A156" s="50">
        <v>21</v>
      </c>
      <c r="B156" s="51" t="s">
        <v>322</v>
      </c>
      <c r="C156" s="51" t="s">
        <v>27</v>
      </c>
      <c r="D156" s="51" t="s">
        <v>323</v>
      </c>
      <c r="E156" s="123"/>
      <c r="F156" s="95"/>
      <c r="G156" s="95"/>
      <c r="H156" s="95"/>
      <c r="I156" s="95"/>
      <c r="J156" s="130"/>
      <c r="K156" s="130"/>
      <c r="L156" s="131"/>
      <c r="M156" s="131"/>
      <c r="N156" s="132"/>
    </row>
    <row r="157" s="108" customFormat="1" ht="67.5" customHeight="1" spans="1:14">
      <c r="A157" s="50">
        <v>21</v>
      </c>
      <c r="B157" s="51" t="s">
        <v>324</v>
      </c>
      <c r="C157" s="51" t="s">
        <v>52</v>
      </c>
      <c r="D157" s="51" t="s">
        <v>325</v>
      </c>
      <c r="E157" s="123"/>
      <c r="F157" s="95"/>
      <c r="G157" s="95"/>
      <c r="H157" s="95"/>
      <c r="I157" s="95"/>
      <c r="J157" s="130"/>
      <c r="K157" s="130"/>
      <c r="L157" s="131"/>
      <c r="M157" s="131"/>
      <c r="N157" s="132"/>
    </row>
    <row r="158" s="108" customFormat="1" ht="67.5" customHeight="1" spans="1:14">
      <c r="A158" s="50">
        <v>11</v>
      </c>
      <c r="B158" s="51" t="s">
        <v>326</v>
      </c>
      <c r="C158" s="51" t="s">
        <v>27</v>
      </c>
      <c r="D158" s="51" t="s">
        <v>327</v>
      </c>
      <c r="E158" s="123"/>
      <c r="F158" s="95"/>
      <c r="G158" s="95"/>
      <c r="H158" s="95"/>
      <c r="I158" s="95"/>
      <c r="J158" s="130"/>
      <c r="K158" s="130"/>
      <c r="L158" s="131"/>
      <c r="M158" s="131"/>
      <c r="N158" s="132"/>
    </row>
    <row r="159" s="108" customFormat="1" ht="67.5" customHeight="1" spans="1:14">
      <c r="A159" s="50">
        <v>20</v>
      </c>
      <c r="B159" s="51" t="s">
        <v>328</v>
      </c>
      <c r="C159" s="51" t="s">
        <v>22</v>
      </c>
      <c r="D159" s="51" t="s">
        <v>329</v>
      </c>
      <c r="E159" s="123"/>
      <c r="F159" s="95"/>
      <c r="G159" s="95"/>
      <c r="H159" s="95"/>
      <c r="I159" s="95"/>
      <c r="J159" s="130"/>
      <c r="K159" s="130"/>
      <c r="L159" s="131"/>
      <c r="M159" s="131"/>
      <c r="N159" s="132"/>
    </row>
    <row r="160" s="108" customFormat="1" ht="67.5" customHeight="1" spans="1:14">
      <c r="A160" s="50">
        <v>15</v>
      </c>
      <c r="B160" s="51" t="s">
        <v>330</v>
      </c>
      <c r="C160" s="51" t="s">
        <v>27</v>
      </c>
      <c r="D160" s="51" t="s">
        <v>331</v>
      </c>
      <c r="E160" s="123"/>
      <c r="F160" s="95"/>
      <c r="G160" s="95"/>
      <c r="H160" s="95"/>
      <c r="I160" s="95"/>
      <c r="J160" s="130"/>
      <c r="K160" s="130"/>
      <c r="L160" s="131"/>
      <c r="M160" s="131"/>
      <c r="N160" s="132"/>
    </row>
    <row r="161" s="108" customFormat="1" ht="67.5" customHeight="1" spans="1:14">
      <c r="A161" s="50">
        <v>11</v>
      </c>
      <c r="B161" s="51" t="s">
        <v>332</v>
      </c>
      <c r="C161" s="51" t="s">
        <v>27</v>
      </c>
      <c r="D161" s="51" t="s">
        <v>333</v>
      </c>
      <c r="E161" s="123"/>
      <c r="F161" s="95"/>
      <c r="G161" s="95"/>
      <c r="H161" s="95"/>
      <c r="I161" s="95"/>
      <c r="J161" s="130"/>
      <c r="K161" s="130"/>
      <c r="L161" s="131"/>
      <c r="M161" s="131"/>
      <c r="N161" s="132"/>
    </row>
    <row r="162" s="108" customFormat="1" ht="67.5" customHeight="1" spans="1:14">
      <c r="A162" s="50">
        <v>20</v>
      </c>
      <c r="B162" s="51" t="s">
        <v>334</v>
      </c>
      <c r="C162" s="51" t="s">
        <v>335</v>
      </c>
      <c r="D162" s="51" t="s">
        <v>336</v>
      </c>
      <c r="E162" s="123"/>
      <c r="F162" s="95"/>
      <c r="G162" s="95"/>
      <c r="H162" s="95"/>
      <c r="I162" s="95"/>
      <c r="J162" s="130"/>
      <c r="K162" s="130"/>
      <c r="L162" s="131"/>
      <c r="M162" s="131"/>
      <c r="N162" s="132"/>
    </row>
    <row r="163" s="108" customFormat="1" ht="67.5" customHeight="1" spans="1:14">
      <c r="A163" s="50">
        <v>20</v>
      </c>
      <c r="B163" s="51" t="s">
        <v>337</v>
      </c>
      <c r="C163" s="51" t="s">
        <v>335</v>
      </c>
      <c r="D163" s="51" t="s">
        <v>338</v>
      </c>
      <c r="E163" s="123"/>
      <c r="F163" s="95"/>
      <c r="G163" s="95"/>
      <c r="H163" s="95"/>
      <c r="I163" s="95"/>
      <c r="J163" s="130"/>
      <c r="K163" s="130"/>
      <c r="L163" s="131"/>
      <c r="M163" s="131"/>
      <c r="N163" s="132"/>
    </row>
    <row r="164" s="108" customFormat="1" ht="67.5" customHeight="1" spans="1:14">
      <c r="A164" s="50"/>
      <c r="B164" s="51"/>
      <c r="C164" s="51"/>
      <c r="D164" s="51"/>
      <c r="E164" s="123"/>
      <c r="F164" s="95"/>
      <c r="G164" s="95"/>
      <c r="H164" s="95"/>
      <c r="I164" s="95"/>
      <c r="J164" s="130"/>
      <c r="K164" s="130"/>
      <c r="L164" s="131"/>
      <c r="M164" s="131"/>
      <c r="N164" s="132"/>
    </row>
    <row r="165" s="108" customFormat="1" ht="67.5" customHeight="1" spans="1:14">
      <c r="A165" s="50"/>
      <c r="B165" s="51"/>
      <c r="C165" s="51"/>
      <c r="D165" s="51"/>
      <c r="E165" s="123"/>
      <c r="F165" s="95"/>
      <c r="G165" s="95"/>
      <c r="H165" s="95"/>
      <c r="I165" s="95"/>
      <c r="J165" s="130"/>
      <c r="K165" s="130"/>
      <c r="L165" s="131"/>
      <c r="M165" s="131"/>
      <c r="N165" s="132"/>
    </row>
    <row r="166" s="108" customFormat="1" ht="67.5" customHeight="1" spans="1:14">
      <c r="A166" s="50"/>
      <c r="B166" s="51"/>
      <c r="C166" s="51"/>
      <c r="D166" s="51"/>
      <c r="E166" s="123"/>
      <c r="F166" s="95"/>
      <c r="G166" s="95"/>
      <c r="H166" s="95"/>
      <c r="I166" s="95"/>
      <c r="J166" s="130"/>
      <c r="K166" s="130"/>
      <c r="L166" s="131"/>
      <c r="M166" s="131"/>
      <c r="N166" s="132"/>
    </row>
    <row r="167" s="108" customFormat="1" ht="67.5" customHeight="1" spans="1:14">
      <c r="A167" s="50"/>
      <c r="B167" s="51"/>
      <c r="C167" s="51"/>
      <c r="D167" s="51"/>
      <c r="E167" s="123"/>
      <c r="F167" s="95"/>
      <c r="G167" s="95"/>
      <c r="H167" s="95"/>
      <c r="I167" s="95"/>
      <c r="J167" s="130"/>
      <c r="K167" s="130"/>
      <c r="L167" s="131"/>
      <c r="M167" s="131"/>
      <c r="N167" s="132"/>
    </row>
    <row r="168" s="108" customFormat="1" ht="67.5" customHeight="1" spans="1:14">
      <c r="A168" s="50"/>
      <c r="B168" s="51"/>
      <c r="C168" s="51"/>
      <c r="D168" s="51"/>
      <c r="E168" s="123"/>
      <c r="F168" s="95"/>
      <c r="G168" s="95"/>
      <c r="H168" s="95"/>
      <c r="I168" s="95"/>
      <c r="J168" s="130"/>
      <c r="K168" s="130"/>
      <c r="L168" s="131"/>
      <c r="M168" s="131"/>
      <c r="N168" s="132"/>
    </row>
    <row r="169" s="108" customFormat="1" ht="67.5" customHeight="1" spans="1:14">
      <c r="A169" s="50"/>
      <c r="B169" s="51"/>
      <c r="C169" s="51"/>
      <c r="D169" s="51"/>
      <c r="E169" s="123"/>
      <c r="F169" s="95"/>
      <c r="G169" s="95"/>
      <c r="H169" s="95"/>
      <c r="I169" s="95"/>
      <c r="J169" s="130"/>
      <c r="K169" s="130"/>
      <c r="L169" s="131"/>
      <c r="M169" s="131"/>
      <c r="N169" s="132"/>
    </row>
    <row r="170" s="108" customFormat="1" ht="67.5" customHeight="1" spans="1:14">
      <c r="A170" s="50"/>
      <c r="B170" s="51"/>
      <c r="C170" s="51"/>
      <c r="D170" s="51"/>
      <c r="E170" s="123"/>
      <c r="F170" s="95"/>
      <c r="G170" s="95"/>
      <c r="H170" s="95"/>
      <c r="I170" s="95"/>
      <c r="J170" s="130"/>
      <c r="K170" s="130"/>
      <c r="L170" s="131"/>
      <c r="M170" s="131"/>
      <c r="N170" s="132"/>
    </row>
    <row r="171" s="108" customFormat="1" ht="67.5" customHeight="1" spans="1:14">
      <c r="A171" s="50"/>
      <c r="B171" s="51"/>
      <c r="C171" s="51"/>
      <c r="D171" s="51"/>
      <c r="E171" s="123"/>
      <c r="F171" s="95"/>
      <c r="G171" s="95"/>
      <c r="H171" s="95"/>
      <c r="I171" s="95"/>
      <c r="J171" s="130"/>
      <c r="K171" s="130"/>
      <c r="L171" s="131"/>
      <c r="M171" s="131"/>
      <c r="N171" s="132"/>
    </row>
    <row r="172" s="108" customFormat="1" ht="67.5" customHeight="1" spans="1:14">
      <c r="A172" s="50"/>
      <c r="B172" s="51"/>
      <c r="C172" s="51"/>
      <c r="D172" s="51"/>
      <c r="E172" s="123"/>
      <c r="F172" s="95"/>
      <c r="G172" s="95"/>
      <c r="H172" s="95"/>
      <c r="I172" s="95"/>
      <c r="J172" s="130"/>
      <c r="K172" s="130"/>
      <c r="L172" s="131"/>
      <c r="M172" s="131"/>
      <c r="N172" s="132"/>
    </row>
    <row r="173" s="108" customFormat="1" ht="67.5" customHeight="1" spans="1:14">
      <c r="A173" s="50"/>
      <c r="B173" s="51"/>
      <c r="C173" s="51"/>
      <c r="D173" s="51"/>
      <c r="E173" s="123"/>
      <c r="F173" s="95"/>
      <c r="G173" s="95"/>
      <c r="H173" s="95"/>
      <c r="I173" s="95"/>
      <c r="J173" s="130"/>
      <c r="K173" s="130"/>
      <c r="L173" s="131"/>
      <c r="M173" s="131"/>
      <c r="N173" s="132"/>
    </row>
    <row r="174" s="108" customFormat="1" ht="67.5" customHeight="1" spans="1:14">
      <c r="A174" s="50"/>
      <c r="B174" s="51"/>
      <c r="C174" s="51"/>
      <c r="D174" s="51"/>
      <c r="E174" s="123"/>
      <c r="F174" s="95"/>
      <c r="G174" s="95"/>
      <c r="H174" s="95"/>
      <c r="I174" s="95"/>
      <c r="J174" s="130"/>
      <c r="K174" s="130"/>
      <c r="L174" s="131"/>
      <c r="M174" s="131"/>
      <c r="N174" s="132"/>
    </row>
    <row r="175" s="108" customFormat="1" ht="67.5" customHeight="1" spans="1:14">
      <c r="A175" s="50"/>
      <c r="B175" s="51"/>
      <c r="C175" s="51"/>
      <c r="D175" s="51"/>
      <c r="E175" s="123"/>
      <c r="F175" s="95"/>
      <c r="G175" s="95"/>
      <c r="H175" s="95"/>
      <c r="I175" s="95"/>
      <c r="J175" s="130"/>
      <c r="K175" s="130"/>
      <c r="L175" s="131"/>
      <c r="M175" s="131"/>
      <c r="N175" s="132"/>
    </row>
    <row r="176" s="108" customFormat="1" ht="67.5" customHeight="1" spans="1:14">
      <c r="A176" s="50"/>
      <c r="B176" s="51"/>
      <c r="C176" s="51"/>
      <c r="D176" s="51"/>
      <c r="E176" s="123"/>
      <c r="F176" s="95"/>
      <c r="G176" s="95"/>
      <c r="H176" s="95"/>
      <c r="I176" s="95"/>
      <c r="J176" s="130"/>
      <c r="K176" s="130"/>
      <c r="L176" s="131"/>
      <c r="M176" s="131"/>
      <c r="N176" s="132"/>
    </row>
    <row r="177" s="108" customFormat="1" ht="67.5" customHeight="1" spans="1:14">
      <c r="A177" s="50"/>
      <c r="B177" s="51"/>
      <c r="C177" s="51"/>
      <c r="D177" s="51"/>
      <c r="E177" s="123"/>
      <c r="F177" s="95"/>
      <c r="G177" s="95"/>
      <c r="H177" s="95"/>
      <c r="I177" s="95"/>
      <c r="J177" s="130"/>
      <c r="K177" s="130"/>
      <c r="L177" s="131"/>
      <c r="M177" s="131"/>
      <c r="N177" s="132"/>
    </row>
    <row r="178" s="108" customFormat="1" ht="67.5" customHeight="1" spans="1:14">
      <c r="A178" s="50"/>
      <c r="B178" s="51"/>
      <c r="C178" s="51"/>
      <c r="D178" s="51"/>
      <c r="E178" s="123"/>
      <c r="F178" s="95"/>
      <c r="G178" s="95"/>
      <c r="H178" s="95"/>
      <c r="I178" s="95"/>
      <c r="J178" s="130"/>
      <c r="K178" s="130"/>
      <c r="L178" s="131"/>
      <c r="M178" s="131"/>
      <c r="N178" s="132"/>
    </row>
    <row r="179" s="108" customFormat="1" ht="67.5" customHeight="1" spans="1:14">
      <c r="A179" s="50"/>
      <c r="B179" s="51"/>
      <c r="C179" s="51"/>
      <c r="D179" s="51"/>
      <c r="E179" s="123"/>
      <c r="F179" s="95"/>
      <c r="G179" s="95"/>
      <c r="H179" s="95"/>
      <c r="I179" s="95"/>
      <c r="J179" s="130"/>
      <c r="K179" s="130"/>
      <c r="L179" s="131"/>
      <c r="M179" s="131"/>
      <c r="N179" s="132"/>
    </row>
    <row r="180" s="108" customFormat="1" ht="67.5" customHeight="1" spans="1:14">
      <c r="A180" s="50"/>
      <c r="B180" s="51"/>
      <c r="C180" s="51"/>
      <c r="D180" s="51"/>
      <c r="E180" s="123"/>
      <c r="F180" s="95"/>
      <c r="G180" s="95"/>
      <c r="H180" s="95"/>
      <c r="I180" s="95"/>
      <c r="J180" s="130"/>
      <c r="K180" s="130"/>
      <c r="L180" s="131"/>
      <c r="M180" s="131"/>
      <c r="N180" s="132"/>
    </row>
    <row r="181" s="108" customFormat="1" ht="67.5" customHeight="1" spans="1:14">
      <c r="A181" s="50"/>
      <c r="B181" s="51"/>
      <c r="C181" s="51"/>
      <c r="D181" s="51"/>
      <c r="E181" s="123"/>
      <c r="F181" s="95"/>
      <c r="G181" s="95"/>
      <c r="H181" s="95"/>
      <c r="I181" s="95"/>
      <c r="J181" s="130"/>
      <c r="K181" s="130"/>
      <c r="L181" s="131"/>
      <c r="M181" s="131"/>
      <c r="N181" s="132"/>
    </row>
    <row r="182" s="108" customFormat="1" ht="67.5" customHeight="1" spans="1:14">
      <c r="A182" s="50"/>
      <c r="B182" s="51"/>
      <c r="C182" s="51"/>
      <c r="D182" s="51"/>
      <c r="E182" s="123"/>
      <c r="F182" s="95"/>
      <c r="G182" s="95"/>
      <c r="H182" s="95"/>
      <c r="I182" s="95"/>
      <c r="J182" s="130"/>
      <c r="K182" s="130"/>
      <c r="L182" s="131"/>
      <c r="M182" s="131"/>
      <c r="N182" s="132"/>
    </row>
    <row r="183" s="108" customFormat="1" ht="67.5" customHeight="1" spans="1:14">
      <c r="A183" s="50"/>
      <c r="B183" s="51"/>
      <c r="C183" s="51"/>
      <c r="D183" s="51"/>
      <c r="E183" s="123"/>
      <c r="F183" s="95"/>
      <c r="G183" s="95"/>
      <c r="H183" s="95"/>
      <c r="I183" s="95"/>
      <c r="J183" s="130"/>
      <c r="K183" s="130"/>
      <c r="L183" s="131"/>
      <c r="M183" s="131"/>
      <c r="N183" s="132"/>
    </row>
    <row r="184" s="108" customFormat="1" ht="67.5" customHeight="1" spans="1:14">
      <c r="A184" s="50"/>
      <c r="B184" s="51"/>
      <c r="C184" s="51"/>
      <c r="D184" s="51"/>
      <c r="E184" s="123"/>
      <c r="F184" s="95"/>
      <c r="G184" s="95"/>
      <c r="H184" s="95"/>
      <c r="I184" s="95"/>
      <c r="J184" s="130"/>
      <c r="K184" s="130"/>
      <c r="L184" s="131"/>
      <c r="M184" s="131"/>
      <c r="N184" s="132"/>
    </row>
    <row r="185" s="108" customFormat="1" ht="67.5" customHeight="1" spans="1:14">
      <c r="A185" s="50"/>
      <c r="B185" s="51"/>
      <c r="C185" s="51"/>
      <c r="D185" s="51"/>
      <c r="E185" s="123"/>
      <c r="F185" s="95"/>
      <c r="G185" s="95"/>
      <c r="H185" s="95"/>
      <c r="I185" s="95"/>
      <c r="J185" s="130"/>
      <c r="K185" s="130"/>
      <c r="L185" s="131"/>
      <c r="M185" s="131"/>
      <c r="N185" s="132"/>
    </row>
    <row r="186" s="108" customFormat="1" ht="67.5" customHeight="1" spans="1:14">
      <c r="A186" s="50"/>
      <c r="B186" s="51"/>
      <c r="C186" s="51"/>
      <c r="D186" s="51"/>
      <c r="E186" s="123"/>
      <c r="F186" s="95"/>
      <c r="G186" s="95"/>
      <c r="H186" s="95"/>
      <c r="I186" s="95"/>
      <c r="J186" s="130"/>
      <c r="K186" s="130"/>
      <c r="L186" s="131"/>
      <c r="M186" s="131"/>
      <c r="N186" s="132"/>
    </row>
    <row r="187" s="108" customFormat="1" ht="67.5" customHeight="1" spans="1:14">
      <c r="A187" s="50"/>
      <c r="B187" s="51"/>
      <c r="C187" s="51"/>
      <c r="D187" s="51"/>
      <c r="E187" s="123"/>
      <c r="F187" s="95"/>
      <c r="G187" s="95"/>
      <c r="H187" s="95"/>
      <c r="I187" s="95"/>
      <c r="J187" s="130"/>
      <c r="K187" s="130"/>
      <c r="L187" s="131"/>
      <c r="M187" s="131"/>
      <c r="N187" s="132"/>
    </row>
    <row r="188" s="108" customFormat="1" ht="67.5" customHeight="1" spans="1:14">
      <c r="A188" s="50"/>
      <c r="B188" s="51"/>
      <c r="C188" s="51"/>
      <c r="D188" s="51"/>
      <c r="E188" s="123"/>
      <c r="F188" s="95"/>
      <c r="G188" s="95"/>
      <c r="H188" s="95"/>
      <c r="I188" s="95"/>
      <c r="J188" s="130"/>
      <c r="K188" s="130"/>
      <c r="L188" s="131"/>
      <c r="M188" s="131"/>
      <c r="N188" s="132"/>
    </row>
    <row r="189" s="108" customFormat="1" ht="67.5" customHeight="1" spans="1:14">
      <c r="A189" s="50"/>
      <c r="B189" s="51"/>
      <c r="C189" s="51"/>
      <c r="D189" s="51"/>
      <c r="E189" s="123"/>
      <c r="F189" s="95"/>
      <c r="G189" s="95"/>
      <c r="H189" s="95"/>
      <c r="I189" s="95"/>
      <c r="J189" s="130"/>
      <c r="K189" s="130"/>
      <c r="L189" s="131"/>
      <c r="M189" s="131"/>
      <c r="N189" s="132"/>
    </row>
    <row r="190" s="108" customFormat="1" ht="67.5" customHeight="1" spans="1:14">
      <c r="A190" s="50"/>
      <c r="B190" s="51"/>
      <c r="C190" s="51"/>
      <c r="D190" s="51"/>
      <c r="E190" s="123"/>
      <c r="F190" s="95"/>
      <c r="G190" s="95"/>
      <c r="H190" s="95"/>
      <c r="I190" s="95"/>
      <c r="J190" s="130"/>
      <c r="K190" s="130"/>
      <c r="L190" s="131"/>
      <c r="M190" s="131"/>
      <c r="N190" s="132"/>
    </row>
    <row r="191" s="108" customFormat="1" ht="67.5" customHeight="1" spans="1:14">
      <c r="A191" s="50"/>
      <c r="B191" s="51"/>
      <c r="C191" s="51"/>
      <c r="D191" s="51"/>
      <c r="E191" s="123"/>
      <c r="F191" s="95"/>
      <c r="G191" s="95"/>
      <c r="H191" s="95"/>
      <c r="I191" s="95"/>
      <c r="J191" s="130"/>
      <c r="K191" s="130"/>
      <c r="L191" s="131"/>
      <c r="M191" s="131"/>
      <c r="N191" s="132"/>
    </row>
    <row r="192" s="108" customFormat="1" ht="67.5" customHeight="1" spans="1:14">
      <c r="A192" s="50"/>
      <c r="B192" s="51"/>
      <c r="C192" s="51"/>
      <c r="D192" s="51"/>
      <c r="E192" s="123"/>
      <c r="F192" s="95"/>
      <c r="G192" s="95"/>
      <c r="H192" s="95"/>
      <c r="I192" s="95"/>
      <c r="J192" s="130"/>
      <c r="K192" s="130"/>
      <c r="L192" s="131"/>
      <c r="M192" s="131"/>
      <c r="N192" s="132"/>
    </row>
    <row r="193" s="108" customFormat="1" ht="67.5" customHeight="1" spans="1:14">
      <c r="A193" s="50"/>
      <c r="B193" s="51"/>
      <c r="C193" s="51"/>
      <c r="D193" s="51"/>
      <c r="E193" s="123"/>
      <c r="F193" s="95"/>
      <c r="G193" s="95"/>
      <c r="H193" s="95"/>
      <c r="I193" s="95"/>
      <c r="J193" s="130"/>
      <c r="K193" s="130"/>
      <c r="L193" s="131"/>
      <c r="M193" s="131"/>
      <c r="N193" s="132"/>
    </row>
    <row r="194" s="108" customFormat="1" ht="67.5" customHeight="1" spans="1:14">
      <c r="A194" s="50"/>
      <c r="B194" s="51"/>
      <c r="C194" s="51"/>
      <c r="D194" s="51"/>
      <c r="E194" s="123"/>
      <c r="F194" s="95"/>
      <c r="G194" s="95"/>
      <c r="H194" s="95"/>
      <c r="I194" s="95"/>
      <c r="J194" s="130"/>
      <c r="K194" s="130"/>
      <c r="L194" s="131"/>
      <c r="M194" s="131"/>
      <c r="N194" s="132"/>
    </row>
    <row r="195" s="108" customFormat="1" ht="67.5" customHeight="1" spans="1:14">
      <c r="A195" s="50"/>
      <c r="B195" s="51"/>
      <c r="C195" s="51"/>
      <c r="D195" s="51"/>
      <c r="E195" s="123"/>
      <c r="F195" s="95"/>
      <c r="G195" s="95"/>
      <c r="H195" s="95"/>
      <c r="I195" s="95"/>
      <c r="J195" s="130"/>
      <c r="K195" s="130"/>
      <c r="L195" s="131"/>
      <c r="M195" s="131"/>
      <c r="N195" s="132"/>
    </row>
    <row r="196" s="108" customFormat="1" ht="67.5" customHeight="1" spans="1:14">
      <c r="A196" s="50"/>
      <c r="B196" s="51"/>
      <c r="C196" s="51"/>
      <c r="D196" s="51"/>
      <c r="E196" s="123"/>
      <c r="F196" s="95"/>
      <c r="G196" s="95"/>
      <c r="H196" s="95"/>
      <c r="I196" s="95"/>
      <c r="J196" s="130"/>
      <c r="K196" s="130"/>
      <c r="L196" s="131"/>
      <c r="M196" s="131"/>
      <c r="N196" s="132"/>
    </row>
    <row r="197" s="108" customFormat="1" ht="67.5" customHeight="1" spans="1:14">
      <c r="A197" s="50"/>
      <c r="B197" s="51"/>
      <c r="C197" s="51"/>
      <c r="D197" s="51"/>
      <c r="E197" s="123"/>
      <c r="F197" s="95"/>
      <c r="G197" s="95"/>
      <c r="H197" s="95"/>
      <c r="I197" s="95"/>
      <c r="J197" s="130"/>
      <c r="K197" s="130"/>
      <c r="L197" s="131"/>
      <c r="M197" s="131"/>
      <c r="N197" s="132"/>
    </row>
    <row r="198" s="108" customFormat="1" ht="67.5" customHeight="1" spans="1:14">
      <c r="A198" s="50"/>
      <c r="B198" s="51"/>
      <c r="C198" s="51"/>
      <c r="D198" s="51"/>
      <c r="E198" s="123"/>
      <c r="F198" s="95"/>
      <c r="G198" s="95"/>
      <c r="H198" s="95"/>
      <c r="I198" s="95"/>
      <c r="J198" s="130"/>
      <c r="K198" s="130"/>
      <c r="L198" s="131"/>
      <c r="M198" s="131"/>
      <c r="N198" s="132"/>
    </row>
    <row r="199" s="108" customFormat="1" ht="67.5" customHeight="1" spans="1:14">
      <c r="A199" s="50"/>
      <c r="B199" s="51"/>
      <c r="C199" s="51"/>
      <c r="D199" s="51"/>
      <c r="E199" s="123"/>
      <c r="F199" s="95"/>
      <c r="G199" s="95"/>
      <c r="H199" s="95"/>
      <c r="I199" s="95"/>
      <c r="J199" s="130"/>
      <c r="K199" s="130"/>
      <c r="L199" s="131"/>
      <c r="M199" s="131"/>
      <c r="N199" s="132"/>
    </row>
    <row r="200" s="108" customFormat="1" ht="67.5" customHeight="1" spans="1:14">
      <c r="A200" s="50"/>
      <c r="B200" s="51"/>
      <c r="C200" s="51"/>
      <c r="D200" s="51"/>
      <c r="E200" s="123"/>
      <c r="F200" s="95"/>
      <c r="G200" s="95"/>
      <c r="H200" s="95"/>
      <c r="I200" s="95"/>
      <c r="J200" s="130"/>
      <c r="K200" s="130"/>
      <c r="L200" s="131"/>
      <c r="M200" s="131"/>
      <c r="N200" s="132"/>
    </row>
    <row r="201" s="108" customFormat="1" ht="67.5" customHeight="1" spans="1:14">
      <c r="A201" s="50"/>
      <c r="B201" s="51"/>
      <c r="C201" s="51"/>
      <c r="D201" s="51"/>
      <c r="E201" s="123"/>
      <c r="F201" s="95"/>
      <c r="G201" s="95"/>
      <c r="H201" s="95"/>
      <c r="I201" s="95"/>
      <c r="J201" s="130"/>
      <c r="K201" s="130"/>
      <c r="L201" s="131"/>
      <c r="M201" s="131"/>
      <c r="N201" s="132"/>
    </row>
    <row r="202" s="108" customFormat="1" ht="67.5" customHeight="1" spans="1:14">
      <c r="A202" s="50"/>
      <c r="B202" s="51"/>
      <c r="C202" s="51"/>
      <c r="D202" s="51"/>
      <c r="E202" s="123"/>
      <c r="F202" s="95"/>
      <c r="G202" s="95"/>
      <c r="H202" s="95"/>
      <c r="I202" s="95"/>
      <c r="J202" s="130"/>
      <c r="K202" s="130"/>
      <c r="L202" s="131"/>
      <c r="M202" s="131"/>
      <c r="N202" s="132"/>
    </row>
    <row r="203" s="108" customFormat="1" ht="67.5" customHeight="1" spans="1:14">
      <c r="A203" s="50"/>
      <c r="B203" s="51"/>
      <c r="C203" s="51"/>
      <c r="D203" s="51"/>
      <c r="E203" s="123"/>
      <c r="F203" s="95"/>
      <c r="G203" s="95"/>
      <c r="H203" s="95"/>
      <c r="I203" s="95"/>
      <c r="J203" s="130"/>
      <c r="K203" s="130"/>
      <c r="L203" s="131"/>
      <c r="M203" s="131"/>
      <c r="N203" s="132"/>
    </row>
    <row r="204" s="108" customFormat="1" ht="67.5" customHeight="1" spans="1:14">
      <c r="A204" s="50"/>
      <c r="B204" s="51"/>
      <c r="C204" s="51"/>
      <c r="D204" s="51"/>
      <c r="E204" s="123"/>
      <c r="F204" s="95"/>
      <c r="G204" s="95"/>
      <c r="H204" s="95"/>
      <c r="I204" s="95"/>
      <c r="J204" s="130"/>
      <c r="K204" s="130"/>
      <c r="L204" s="131"/>
      <c r="M204" s="131"/>
      <c r="N204" s="132"/>
    </row>
    <row r="205" s="108" customFormat="1" ht="67.5" customHeight="1" spans="1:14">
      <c r="A205" s="50"/>
      <c r="B205" s="51"/>
      <c r="C205" s="51"/>
      <c r="D205" s="51"/>
      <c r="E205" s="123"/>
      <c r="F205" s="95"/>
      <c r="G205" s="95"/>
      <c r="H205" s="95"/>
      <c r="I205" s="95"/>
      <c r="J205" s="130"/>
      <c r="K205" s="130"/>
      <c r="L205" s="131"/>
      <c r="M205" s="131"/>
      <c r="N205" s="132"/>
    </row>
    <row r="206" s="108" customFormat="1" ht="67.5" customHeight="1" spans="1:14">
      <c r="A206" s="133"/>
      <c r="B206" s="51"/>
      <c r="C206" s="51"/>
      <c r="D206" s="51"/>
      <c r="E206" s="123"/>
      <c r="F206" s="95"/>
      <c r="G206" s="95"/>
      <c r="H206" s="95"/>
      <c r="I206" s="95"/>
      <c r="J206" s="130"/>
      <c r="K206" s="130"/>
      <c r="L206" s="131"/>
      <c r="M206" s="131"/>
      <c r="N206" s="132"/>
    </row>
    <row r="207" s="108" customFormat="1" ht="67.5" customHeight="1" spans="1:14">
      <c r="A207" s="133"/>
      <c r="B207" s="51"/>
      <c r="C207" s="51"/>
      <c r="D207" s="51"/>
      <c r="E207" s="123"/>
      <c r="F207" s="95"/>
      <c r="G207" s="95"/>
      <c r="H207" s="95"/>
      <c r="I207" s="95"/>
      <c r="J207" s="130"/>
      <c r="K207" s="130"/>
      <c r="L207" s="131"/>
      <c r="M207" s="131"/>
      <c r="N207" s="132"/>
    </row>
    <row r="208" s="108" customFormat="1" ht="67.5" customHeight="1" spans="1:14">
      <c r="A208" s="133"/>
      <c r="B208" s="51"/>
      <c r="C208" s="51"/>
      <c r="D208" s="51"/>
      <c r="E208" s="123"/>
      <c r="F208" s="95"/>
      <c r="G208" s="95"/>
      <c r="H208" s="95"/>
      <c r="I208" s="95"/>
      <c r="J208" s="130"/>
      <c r="K208" s="130"/>
      <c r="L208" s="131"/>
      <c r="M208" s="131"/>
      <c r="N208" s="132"/>
    </row>
    <row r="209" s="108" customFormat="1" ht="67.5" customHeight="1" spans="1:14">
      <c r="A209" s="134"/>
      <c r="B209" s="51"/>
      <c r="C209" s="51"/>
      <c r="D209" s="51"/>
      <c r="E209" s="123"/>
      <c r="F209" s="95"/>
      <c r="G209" s="95"/>
      <c r="H209" s="95"/>
      <c r="I209" s="95"/>
      <c r="J209" s="130"/>
      <c r="K209" s="130"/>
      <c r="L209" s="131"/>
      <c r="M209" s="131"/>
      <c r="N209" s="132"/>
    </row>
    <row r="210" s="108" customFormat="1" ht="67.5" customHeight="1" spans="1:14">
      <c r="A210" s="134"/>
      <c r="B210" s="51"/>
      <c r="C210" s="51"/>
      <c r="D210" s="51"/>
      <c r="E210" s="123"/>
      <c r="F210" s="95"/>
      <c r="G210" s="95"/>
      <c r="H210" s="95"/>
      <c r="I210" s="95"/>
      <c r="J210" s="130"/>
      <c r="K210" s="130"/>
      <c r="L210" s="131"/>
      <c r="M210" s="131"/>
      <c r="N210" s="132"/>
    </row>
    <row r="211" s="108" customFormat="1" ht="67.5" customHeight="1" spans="1:14">
      <c r="A211" s="134"/>
      <c r="B211" s="51"/>
      <c r="C211" s="51"/>
      <c r="D211" s="51"/>
      <c r="E211" s="123"/>
      <c r="F211" s="95"/>
      <c r="G211" s="95"/>
      <c r="H211" s="95"/>
      <c r="I211" s="95"/>
      <c r="J211" s="130"/>
      <c r="K211" s="130"/>
      <c r="L211" s="131"/>
      <c r="M211" s="131"/>
      <c r="N211" s="132"/>
    </row>
    <row r="212" s="108" customFormat="1" ht="67.5" customHeight="1" spans="1:14">
      <c r="A212" s="134"/>
      <c r="B212" s="51"/>
      <c r="C212" s="51"/>
      <c r="D212" s="51"/>
      <c r="E212" s="123"/>
      <c r="F212" s="95"/>
      <c r="G212" s="95"/>
      <c r="H212" s="95"/>
      <c r="I212" s="95"/>
      <c r="J212" s="130"/>
      <c r="K212" s="130"/>
      <c r="L212" s="131"/>
      <c r="M212" s="131"/>
      <c r="N212" s="132"/>
    </row>
    <row r="213" s="108" customFormat="1" ht="67.5" customHeight="1" spans="1:14">
      <c r="A213" s="134"/>
      <c r="B213" s="51"/>
      <c r="C213" s="51"/>
      <c r="D213" s="51"/>
      <c r="E213" s="123"/>
      <c r="F213" s="95"/>
      <c r="G213" s="95"/>
      <c r="H213" s="95"/>
      <c r="I213" s="95"/>
      <c r="J213" s="130"/>
      <c r="K213" s="130"/>
      <c r="L213" s="131"/>
      <c r="M213" s="131"/>
      <c r="N213" s="132"/>
    </row>
    <row r="214" s="108" customFormat="1" ht="67.5" customHeight="1" spans="1:14">
      <c r="A214" s="134"/>
      <c r="B214" s="51"/>
      <c r="C214" s="51"/>
      <c r="D214" s="51"/>
      <c r="E214" s="123"/>
      <c r="F214" s="95"/>
      <c r="G214" s="95"/>
      <c r="H214" s="95"/>
      <c r="I214" s="95"/>
      <c r="J214" s="130"/>
      <c r="K214" s="130"/>
      <c r="L214" s="131"/>
      <c r="M214" s="131"/>
      <c r="N214" s="132"/>
    </row>
    <row r="215" s="108" customFormat="1" ht="67.5" customHeight="1" spans="1:14">
      <c r="A215" s="134"/>
      <c r="B215" s="51"/>
      <c r="C215" s="51"/>
      <c r="D215" s="51"/>
      <c r="E215" s="123"/>
      <c r="F215" s="95"/>
      <c r="G215" s="95"/>
      <c r="H215" s="95"/>
      <c r="I215" s="95"/>
      <c r="J215" s="130"/>
      <c r="K215" s="130"/>
      <c r="L215" s="131"/>
      <c r="M215" s="131"/>
      <c r="N215" s="132"/>
    </row>
    <row r="216" s="108" customFormat="1" ht="67.5" customHeight="1" spans="1:14">
      <c r="A216" s="134"/>
      <c r="B216" s="51"/>
      <c r="C216" s="51"/>
      <c r="D216" s="51"/>
      <c r="E216" s="123"/>
      <c r="F216" s="95"/>
      <c r="G216" s="95"/>
      <c r="H216" s="95"/>
      <c r="I216" s="95"/>
      <c r="J216" s="130"/>
      <c r="K216" s="130"/>
      <c r="L216" s="131"/>
      <c r="M216" s="131"/>
      <c r="N216" s="132"/>
    </row>
    <row r="217" s="108" customFormat="1" ht="67.5" customHeight="1" spans="1:14">
      <c r="A217" s="134"/>
      <c r="B217" s="51"/>
      <c r="C217" s="51"/>
      <c r="D217" s="51"/>
      <c r="E217" s="123"/>
      <c r="F217" s="95"/>
      <c r="G217" s="95"/>
      <c r="H217" s="95"/>
      <c r="I217" s="95"/>
      <c r="J217" s="130"/>
      <c r="K217" s="130"/>
      <c r="L217" s="131"/>
      <c r="M217" s="131"/>
      <c r="N217" s="132"/>
    </row>
    <row r="218" s="108" customFormat="1" ht="67.5" customHeight="1" spans="1:14">
      <c r="A218" s="134"/>
      <c r="B218" s="51"/>
      <c r="C218" s="51"/>
      <c r="D218" s="51"/>
      <c r="E218" s="123"/>
      <c r="F218" s="95"/>
      <c r="G218" s="95"/>
      <c r="H218" s="95"/>
      <c r="I218" s="95"/>
      <c r="J218" s="130"/>
      <c r="K218" s="130"/>
      <c r="L218" s="131"/>
      <c r="M218" s="131"/>
      <c r="N218" s="132"/>
    </row>
    <row r="219" s="108" customFormat="1" ht="67.5" customHeight="1" spans="1:14">
      <c r="A219" s="134"/>
      <c r="B219" s="51"/>
      <c r="C219" s="51"/>
      <c r="D219" s="51"/>
      <c r="E219" s="123"/>
      <c r="F219" s="95"/>
      <c r="G219" s="95"/>
      <c r="H219" s="95"/>
      <c r="I219" s="95"/>
      <c r="J219" s="130"/>
      <c r="K219" s="130"/>
      <c r="L219" s="131"/>
      <c r="M219" s="131"/>
      <c r="N219" s="132"/>
    </row>
    <row r="220" s="108" customFormat="1" ht="67.5" customHeight="1" spans="1:14">
      <c r="A220" s="134"/>
      <c r="B220" s="51"/>
      <c r="C220" s="51"/>
      <c r="D220" s="51"/>
      <c r="E220" s="123"/>
      <c r="F220" s="95"/>
      <c r="G220" s="95"/>
      <c r="H220" s="95"/>
      <c r="I220" s="95"/>
      <c r="J220" s="130"/>
      <c r="K220" s="130"/>
      <c r="L220" s="131"/>
      <c r="M220" s="131"/>
      <c r="N220" s="132"/>
    </row>
    <row r="221" s="108" customFormat="1" ht="67.5" customHeight="1" spans="1:14">
      <c r="A221" s="134"/>
      <c r="B221" s="51"/>
      <c r="C221" s="51"/>
      <c r="D221" s="51"/>
      <c r="E221" s="123"/>
      <c r="F221" s="95"/>
      <c r="G221" s="95"/>
      <c r="H221" s="95"/>
      <c r="I221" s="95"/>
      <c r="J221" s="130"/>
      <c r="K221" s="130"/>
      <c r="L221" s="131"/>
      <c r="M221" s="131"/>
      <c r="N221" s="132"/>
    </row>
    <row r="222" s="108" customFormat="1" ht="67.5" customHeight="1" spans="1:14">
      <c r="A222" s="134"/>
      <c r="B222" s="51"/>
      <c r="C222" s="51"/>
      <c r="D222" s="51"/>
      <c r="E222" s="123"/>
      <c r="F222" s="95"/>
      <c r="G222" s="95"/>
      <c r="H222" s="95"/>
      <c r="I222" s="95"/>
      <c r="J222" s="130"/>
      <c r="K222" s="130"/>
      <c r="L222" s="131"/>
      <c r="M222" s="131"/>
      <c r="N222" s="132"/>
    </row>
    <row r="223" s="108" customFormat="1" ht="67.5" customHeight="1" spans="1:14">
      <c r="A223" s="134"/>
      <c r="B223" s="51"/>
      <c r="C223" s="51"/>
      <c r="D223" s="51"/>
      <c r="E223" s="123"/>
      <c r="F223" s="95"/>
      <c r="G223" s="95"/>
      <c r="H223" s="95"/>
      <c r="I223" s="95"/>
      <c r="J223" s="130"/>
      <c r="K223" s="130"/>
      <c r="L223" s="131"/>
      <c r="M223" s="131"/>
      <c r="N223" s="132"/>
    </row>
    <row r="224" s="108" customFormat="1" ht="67.5" customHeight="1" spans="1:14">
      <c r="A224" s="134"/>
      <c r="B224" s="51"/>
      <c r="C224" s="51"/>
      <c r="D224" s="51"/>
      <c r="E224" s="123"/>
      <c r="F224" s="95"/>
      <c r="G224" s="95"/>
      <c r="H224" s="95"/>
      <c r="I224" s="95"/>
      <c r="J224" s="130"/>
      <c r="K224" s="130"/>
      <c r="L224" s="131"/>
      <c r="M224" s="131"/>
      <c r="N224" s="132"/>
    </row>
    <row r="225" s="109" customFormat="1" ht="67.5" customHeight="1" spans="1:14">
      <c r="A225" s="134"/>
      <c r="B225" s="51"/>
      <c r="C225" s="51"/>
      <c r="D225" s="51"/>
      <c r="E225" s="123"/>
      <c r="F225" s="95"/>
      <c r="G225" s="95"/>
      <c r="H225" s="95"/>
      <c r="I225" s="95"/>
      <c r="J225" s="130"/>
      <c r="K225" s="130"/>
      <c r="L225" s="131"/>
      <c r="M225" s="131"/>
      <c r="N225" s="132"/>
    </row>
    <row r="226" s="109" customFormat="1" ht="67.5" customHeight="1" spans="1:14">
      <c r="A226" s="134"/>
      <c r="B226" s="51"/>
      <c r="C226" s="51"/>
      <c r="D226" s="51"/>
      <c r="E226" s="123"/>
      <c r="F226" s="95"/>
      <c r="G226" s="95"/>
      <c r="H226" s="95"/>
      <c r="I226" s="95"/>
      <c r="J226" s="130"/>
      <c r="K226" s="130"/>
      <c r="L226" s="131"/>
      <c r="M226" s="131"/>
      <c r="N226" s="132"/>
    </row>
    <row r="227" s="108" customFormat="1" ht="67.5" customHeight="1" spans="1:14">
      <c r="A227" s="134"/>
      <c r="B227" s="51"/>
      <c r="C227" s="51"/>
      <c r="D227" s="51"/>
      <c r="E227" s="123"/>
      <c r="F227" s="95"/>
      <c r="G227" s="95"/>
      <c r="H227" s="95"/>
      <c r="I227" s="95"/>
      <c r="J227" s="130"/>
      <c r="K227" s="130"/>
      <c r="L227" s="131"/>
      <c r="M227" s="131"/>
      <c r="N227" s="132"/>
    </row>
    <row r="228" s="108" customFormat="1" ht="67.5" customHeight="1" spans="1:14">
      <c r="A228" s="134"/>
      <c r="B228" s="51"/>
      <c r="C228" s="51"/>
      <c r="D228" s="51"/>
      <c r="E228" s="123"/>
      <c r="F228" s="95"/>
      <c r="G228" s="95"/>
      <c r="H228" s="95"/>
      <c r="I228" s="95"/>
      <c r="J228" s="130"/>
      <c r="K228" s="130"/>
      <c r="L228" s="131"/>
      <c r="M228" s="131"/>
      <c r="N228" s="132"/>
    </row>
    <row r="229" s="108" customFormat="1" ht="67.5" customHeight="1" spans="1:14">
      <c r="A229" s="134"/>
      <c r="B229" s="51"/>
      <c r="C229" s="51"/>
      <c r="D229" s="51"/>
      <c r="E229" s="123"/>
      <c r="F229" s="95"/>
      <c r="G229" s="95"/>
      <c r="H229" s="95"/>
      <c r="I229" s="95"/>
      <c r="J229" s="130"/>
      <c r="K229" s="130"/>
      <c r="L229" s="131"/>
      <c r="M229" s="131"/>
      <c r="N229" s="132"/>
    </row>
    <row r="230" s="108" customFormat="1" ht="67.5" customHeight="1" spans="1:14">
      <c r="A230" s="134"/>
      <c r="B230" s="51"/>
      <c r="C230" s="51"/>
      <c r="D230" s="51"/>
      <c r="E230" s="123"/>
      <c r="F230" s="95"/>
      <c r="G230" s="95"/>
      <c r="H230" s="95"/>
      <c r="I230" s="95"/>
      <c r="J230" s="130"/>
      <c r="K230" s="130"/>
      <c r="L230" s="131"/>
      <c r="M230" s="131"/>
      <c r="N230" s="132"/>
    </row>
    <row r="231" s="108" customFormat="1" ht="67.5" customHeight="1" spans="1:14">
      <c r="A231" s="134"/>
      <c r="B231" s="51"/>
      <c r="C231" s="51"/>
      <c r="D231" s="51"/>
      <c r="E231" s="123"/>
      <c r="F231" s="95"/>
      <c r="G231" s="95"/>
      <c r="H231" s="95"/>
      <c r="I231" s="95"/>
      <c r="J231" s="130"/>
      <c r="K231" s="130"/>
      <c r="L231" s="131"/>
      <c r="M231" s="131"/>
      <c r="N231" s="132"/>
    </row>
    <row r="232" s="108" customFormat="1" ht="67.5" customHeight="1" spans="1:14">
      <c r="A232" s="134"/>
      <c r="B232" s="51"/>
      <c r="C232" s="51"/>
      <c r="D232" s="51"/>
      <c r="E232" s="123"/>
      <c r="F232" s="95"/>
      <c r="G232" s="95"/>
      <c r="H232" s="95"/>
      <c r="I232" s="95"/>
      <c r="J232" s="130"/>
      <c r="K232" s="130"/>
      <c r="L232" s="131"/>
      <c r="M232" s="131"/>
      <c r="N232" s="132"/>
    </row>
    <row r="233" s="108" customFormat="1" ht="67.5" customHeight="1" spans="1:14">
      <c r="A233" s="134"/>
      <c r="B233" s="51"/>
      <c r="C233" s="51"/>
      <c r="D233" s="51"/>
      <c r="E233" s="123"/>
      <c r="F233" s="95"/>
      <c r="G233" s="95"/>
      <c r="H233" s="95"/>
      <c r="I233" s="95"/>
      <c r="J233" s="130"/>
      <c r="K233" s="130"/>
      <c r="L233" s="131"/>
      <c r="M233" s="131"/>
      <c r="N233" s="132"/>
    </row>
    <row r="234" s="108" customFormat="1" ht="67.5" customHeight="1" spans="1:14">
      <c r="A234" s="134"/>
      <c r="B234" s="51"/>
      <c r="C234" s="51"/>
      <c r="D234" s="51"/>
      <c r="E234" s="123"/>
      <c r="F234" s="95"/>
      <c r="G234" s="95"/>
      <c r="H234" s="95"/>
      <c r="I234" s="95"/>
      <c r="J234" s="130"/>
      <c r="K234" s="130"/>
      <c r="L234" s="131"/>
      <c r="M234" s="131"/>
      <c r="N234" s="132"/>
    </row>
    <row r="235" s="108" customFormat="1" ht="67.5" customHeight="1" spans="1:14">
      <c r="A235" s="134"/>
      <c r="B235" s="51"/>
      <c r="C235" s="51"/>
      <c r="D235" s="51"/>
      <c r="E235" s="123"/>
      <c r="F235" s="95"/>
      <c r="G235" s="95"/>
      <c r="H235" s="95"/>
      <c r="I235" s="95"/>
      <c r="J235" s="130"/>
      <c r="K235" s="130"/>
      <c r="L235" s="131"/>
      <c r="M235" s="131"/>
      <c r="N235" s="132"/>
    </row>
    <row r="236" s="108" customFormat="1" ht="67.5" customHeight="1" spans="1:14">
      <c r="A236" s="134"/>
      <c r="B236" s="51"/>
      <c r="C236" s="51"/>
      <c r="D236" s="51"/>
      <c r="E236" s="123"/>
      <c r="F236" s="95"/>
      <c r="G236" s="95"/>
      <c r="H236" s="95"/>
      <c r="I236" s="95"/>
      <c r="J236" s="130"/>
      <c r="K236" s="130"/>
      <c r="L236" s="131"/>
      <c r="M236" s="131"/>
      <c r="N236" s="132"/>
    </row>
    <row r="237" s="108" customFormat="1" ht="67.5" customHeight="1" spans="1:14">
      <c r="A237" s="134"/>
      <c r="B237" s="51"/>
      <c r="C237" s="51"/>
      <c r="D237" s="51"/>
      <c r="E237" s="123"/>
      <c r="F237" s="95"/>
      <c r="G237" s="95"/>
      <c r="H237" s="95"/>
      <c r="I237" s="95"/>
      <c r="J237" s="130"/>
      <c r="K237" s="130"/>
      <c r="L237" s="131"/>
      <c r="M237" s="131"/>
      <c r="N237" s="132"/>
    </row>
    <row r="238" s="108" customFormat="1" ht="67.5" customHeight="1" spans="1:14">
      <c r="A238" s="134"/>
      <c r="B238" s="51"/>
      <c r="C238" s="51"/>
      <c r="D238" s="51"/>
      <c r="E238" s="123"/>
      <c r="F238" s="95"/>
      <c r="G238" s="95"/>
      <c r="H238" s="95"/>
      <c r="I238" s="95"/>
      <c r="J238" s="130"/>
      <c r="K238" s="130"/>
      <c r="L238" s="131"/>
      <c r="M238" s="131"/>
      <c r="N238" s="132"/>
    </row>
    <row r="239" s="108" customFormat="1" ht="67.5" customHeight="1" spans="1:14">
      <c r="A239" s="134"/>
      <c r="B239" s="51"/>
      <c r="C239" s="51"/>
      <c r="D239" s="51"/>
      <c r="E239" s="123"/>
      <c r="F239" s="95"/>
      <c r="G239" s="95"/>
      <c r="H239" s="95"/>
      <c r="I239" s="95"/>
      <c r="J239" s="130"/>
      <c r="K239" s="130"/>
      <c r="L239" s="131"/>
      <c r="M239" s="131"/>
      <c r="N239" s="132"/>
    </row>
    <row r="240" s="108" customFormat="1" ht="67.5" customHeight="1" spans="1:14">
      <c r="A240" s="134"/>
      <c r="B240" s="51"/>
      <c r="C240" s="51"/>
      <c r="D240" s="51"/>
      <c r="E240" s="123"/>
      <c r="F240" s="95"/>
      <c r="G240" s="95"/>
      <c r="H240" s="95"/>
      <c r="I240" s="95"/>
      <c r="J240" s="130"/>
      <c r="K240" s="130"/>
      <c r="L240" s="131"/>
      <c r="M240" s="131"/>
      <c r="N240" s="132"/>
    </row>
    <row r="241" s="108" customFormat="1" ht="67.5" customHeight="1" spans="1:14">
      <c r="A241" s="134"/>
      <c r="B241" s="51"/>
      <c r="C241" s="51"/>
      <c r="D241" s="51"/>
      <c r="E241" s="123"/>
      <c r="F241" s="95"/>
      <c r="G241" s="95"/>
      <c r="H241" s="95"/>
      <c r="I241" s="95"/>
      <c r="J241" s="130"/>
      <c r="K241" s="130"/>
      <c r="L241" s="131"/>
      <c r="M241" s="131"/>
      <c r="N241" s="132"/>
    </row>
    <row r="242" s="108" customFormat="1" ht="67.5" customHeight="1" spans="1:14">
      <c r="A242" s="134"/>
      <c r="B242" s="51"/>
      <c r="C242" s="51"/>
      <c r="D242" s="51"/>
      <c r="E242" s="123"/>
      <c r="F242" s="95"/>
      <c r="G242" s="95"/>
      <c r="H242" s="95"/>
      <c r="I242" s="95"/>
      <c r="J242" s="130"/>
      <c r="K242" s="130"/>
      <c r="L242" s="131"/>
      <c r="M242" s="131"/>
      <c r="N242" s="132"/>
    </row>
    <row r="243" s="108" customFormat="1" ht="67.5" customHeight="1" spans="1:14">
      <c r="A243" s="134"/>
      <c r="B243" s="51"/>
      <c r="C243" s="51"/>
      <c r="D243" s="51"/>
      <c r="E243" s="123"/>
      <c r="F243" s="95"/>
      <c r="G243" s="95"/>
      <c r="H243" s="95"/>
      <c r="I243" s="95"/>
      <c r="J243" s="130"/>
      <c r="K243" s="130"/>
      <c r="L243" s="131"/>
      <c r="M243" s="131"/>
      <c r="N243" s="132"/>
    </row>
    <row r="244" s="108" customFormat="1" ht="67.5" customHeight="1" spans="1:14">
      <c r="A244" s="134"/>
      <c r="B244" s="51"/>
      <c r="C244" s="51"/>
      <c r="D244" s="51"/>
      <c r="E244" s="123"/>
      <c r="F244" s="95"/>
      <c r="G244" s="95"/>
      <c r="H244" s="95"/>
      <c r="I244" s="95"/>
      <c r="J244" s="130"/>
      <c r="K244" s="130"/>
      <c r="L244" s="131"/>
      <c r="M244" s="131"/>
      <c r="N244" s="132"/>
    </row>
    <row r="245" s="108" customFormat="1" ht="67.5" customHeight="1" spans="1:14">
      <c r="A245" s="134"/>
      <c r="B245" s="51"/>
      <c r="C245" s="51"/>
      <c r="D245" s="51"/>
      <c r="E245" s="123"/>
      <c r="F245" s="95"/>
      <c r="G245" s="95"/>
      <c r="H245" s="95"/>
      <c r="I245" s="95"/>
      <c r="J245" s="130"/>
      <c r="K245" s="130"/>
      <c r="L245" s="131"/>
      <c r="M245" s="131"/>
      <c r="N245" s="132"/>
    </row>
    <row r="246" s="108" customFormat="1" ht="67.5" customHeight="1" spans="1:14">
      <c r="A246" s="134"/>
      <c r="B246" s="51"/>
      <c r="C246" s="51"/>
      <c r="D246" s="51"/>
      <c r="E246" s="123"/>
      <c r="F246" s="95"/>
      <c r="G246" s="95"/>
      <c r="H246" s="95"/>
      <c r="I246" s="95"/>
      <c r="J246" s="130"/>
      <c r="K246" s="130"/>
      <c r="L246" s="131"/>
      <c r="M246" s="131"/>
      <c r="N246" s="132"/>
    </row>
    <row r="247" s="108" customFormat="1" ht="67.5" customHeight="1" spans="1:14">
      <c r="A247" s="134"/>
      <c r="B247" s="51"/>
      <c r="C247" s="51"/>
      <c r="D247" s="51"/>
      <c r="E247" s="123"/>
      <c r="F247" s="95"/>
      <c r="G247" s="95"/>
      <c r="H247" s="95"/>
      <c r="I247" s="95"/>
      <c r="J247" s="130"/>
      <c r="K247" s="130"/>
      <c r="L247" s="131"/>
      <c r="M247" s="131"/>
      <c r="N247" s="132"/>
    </row>
    <row r="248" s="108" customFormat="1" ht="67.5" customHeight="1" spans="1:14">
      <c r="A248" s="134"/>
      <c r="B248" s="51"/>
      <c r="C248" s="51"/>
      <c r="D248" s="51"/>
      <c r="E248" s="123"/>
      <c r="F248" s="95"/>
      <c r="G248" s="95"/>
      <c r="H248" s="95"/>
      <c r="I248" s="95"/>
      <c r="J248" s="130"/>
      <c r="K248" s="130"/>
      <c r="L248" s="131"/>
      <c r="M248" s="131"/>
      <c r="N248" s="132"/>
    </row>
    <row r="249" s="108" customFormat="1" ht="67.5" customHeight="1" spans="1:14">
      <c r="A249" s="134"/>
      <c r="B249" s="51"/>
      <c r="C249" s="51"/>
      <c r="D249" s="51"/>
      <c r="E249" s="123"/>
      <c r="F249" s="95"/>
      <c r="G249" s="95"/>
      <c r="H249" s="95"/>
      <c r="I249" s="95"/>
      <c r="J249" s="130"/>
      <c r="K249" s="130"/>
      <c r="L249" s="131"/>
      <c r="M249" s="131"/>
      <c r="N249" s="132"/>
    </row>
    <row r="250" s="108" customFormat="1" ht="67.5" customHeight="1" spans="1:14">
      <c r="A250" s="134"/>
      <c r="B250" s="51"/>
      <c r="C250" s="51"/>
      <c r="D250" s="51"/>
      <c r="E250" s="123"/>
      <c r="F250" s="95"/>
      <c r="G250" s="95"/>
      <c r="H250" s="95"/>
      <c r="I250" s="95"/>
      <c r="J250" s="130"/>
      <c r="K250" s="130"/>
      <c r="L250" s="131"/>
      <c r="M250" s="131"/>
      <c r="N250" s="132"/>
    </row>
    <row r="251" s="108" customFormat="1" ht="67.5" customHeight="1" spans="1:14">
      <c r="A251" s="134"/>
      <c r="B251" s="51"/>
      <c r="C251" s="51"/>
      <c r="D251" s="51"/>
      <c r="E251" s="123"/>
      <c r="F251" s="95"/>
      <c r="G251" s="95"/>
      <c r="H251" s="95"/>
      <c r="I251" s="95"/>
      <c r="J251" s="130"/>
      <c r="K251" s="130"/>
      <c r="L251" s="131"/>
      <c r="M251" s="131"/>
      <c r="N251" s="132"/>
    </row>
    <row r="252" s="108" customFormat="1" ht="67.5" customHeight="1" spans="1:14">
      <c r="A252" s="134"/>
      <c r="B252" s="51"/>
      <c r="C252" s="51"/>
      <c r="D252" s="51"/>
      <c r="E252" s="123"/>
      <c r="F252" s="95"/>
      <c r="G252" s="95"/>
      <c r="H252" s="95"/>
      <c r="I252" s="95"/>
      <c r="J252" s="130"/>
      <c r="K252" s="130"/>
      <c r="L252" s="131"/>
      <c r="M252" s="131"/>
      <c r="N252" s="132"/>
    </row>
    <row r="253" s="108" customFormat="1" ht="67.5" customHeight="1" spans="1:14">
      <c r="A253" s="134"/>
      <c r="B253" s="51"/>
      <c r="C253" s="51"/>
      <c r="D253" s="51"/>
      <c r="E253" s="123"/>
      <c r="F253" s="95"/>
      <c r="G253" s="95"/>
      <c r="H253" s="95"/>
      <c r="I253" s="95"/>
      <c r="J253" s="130"/>
      <c r="K253" s="130"/>
      <c r="L253" s="131"/>
      <c r="M253" s="131"/>
      <c r="N253" s="132"/>
    </row>
    <row r="254" s="108" customFormat="1" ht="67.5" customHeight="1" spans="1:14">
      <c r="A254" s="134"/>
      <c r="B254" s="51"/>
      <c r="C254" s="51"/>
      <c r="D254" s="51"/>
      <c r="E254" s="123"/>
      <c r="F254" s="95"/>
      <c r="G254" s="95"/>
      <c r="H254" s="95"/>
      <c r="I254" s="95"/>
      <c r="J254" s="130"/>
      <c r="K254" s="130"/>
      <c r="L254" s="131"/>
      <c r="M254" s="131"/>
      <c r="N254" s="132"/>
    </row>
    <row r="255" s="108" customFormat="1" ht="67.5" customHeight="1" spans="1:14">
      <c r="A255" s="134"/>
      <c r="B255" s="51"/>
      <c r="C255" s="51"/>
      <c r="D255" s="51"/>
      <c r="E255" s="123"/>
      <c r="F255" s="95"/>
      <c r="G255" s="95"/>
      <c r="H255" s="95"/>
      <c r="I255" s="95"/>
      <c r="J255" s="130"/>
      <c r="K255" s="130"/>
      <c r="L255" s="131"/>
      <c r="M255" s="131"/>
      <c r="N255" s="132"/>
    </row>
    <row r="256" s="108" customFormat="1" ht="67.5" customHeight="1" spans="1:14">
      <c r="A256" s="134"/>
      <c r="B256" s="51"/>
      <c r="C256" s="51"/>
      <c r="D256" s="51"/>
      <c r="E256" s="123"/>
      <c r="F256" s="95"/>
      <c r="G256" s="95"/>
      <c r="H256" s="95"/>
      <c r="I256" s="95"/>
      <c r="J256" s="130"/>
      <c r="K256" s="130"/>
      <c r="L256" s="131"/>
      <c r="M256" s="131"/>
      <c r="N256" s="132"/>
    </row>
    <row r="257" s="108" customFormat="1" ht="67.5" customHeight="1" spans="1:14">
      <c r="A257" s="134"/>
      <c r="B257" s="51"/>
      <c r="C257" s="51"/>
      <c r="D257" s="51"/>
      <c r="E257" s="123"/>
      <c r="F257" s="95"/>
      <c r="G257" s="95"/>
      <c r="H257" s="95"/>
      <c r="I257" s="95"/>
      <c r="J257" s="130"/>
      <c r="K257" s="130"/>
      <c r="L257" s="131"/>
      <c r="M257" s="131"/>
      <c r="N257" s="132"/>
    </row>
    <row r="258" s="108" customFormat="1" ht="67.5" customHeight="1" spans="1:14">
      <c r="A258" s="134"/>
      <c r="B258" s="51"/>
      <c r="C258" s="51"/>
      <c r="D258" s="51"/>
      <c r="E258" s="123"/>
      <c r="F258" s="95"/>
      <c r="G258" s="95"/>
      <c r="H258" s="95"/>
      <c r="I258" s="95"/>
      <c r="J258" s="130"/>
      <c r="K258" s="130"/>
      <c r="L258" s="131"/>
      <c r="M258" s="131"/>
      <c r="N258" s="132"/>
    </row>
    <row r="259" s="108" customFormat="1" ht="67.5" customHeight="1" spans="1:14">
      <c r="A259" s="57"/>
      <c r="B259" s="58"/>
      <c r="C259" s="58"/>
      <c r="D259" s="58"/>
      <c r="E259" s="135"/>
      <c r="F259" s="61"/>
      <c r="G259" s="61"/>
      <c r="H259" s="61"/>
      <c r="I259" s="61"/>
      <c r="J259" s="130"/>
      <c r="K259" s="130"/>
      <c r="L259" s="131"/>
      <c r="M259" s="131"/>
      <c r="N259" s="132"/>
    </row>
    <row r="260" s="108" customFormat="1" ht="67.5" customHeight="1" spans="1:14">
      <c r="A260" s="57"/>
      <c r="B260" s="58"/>
      <c r="C260" s="58"/>
      <c r="D260" s="58"/>
      <c r="E260" s="135"/>
      <c r="F260" s="61"/>
      <c r="G260" s="61"/>
      <c r="H260" s="61"/>
      <c r="I260" s="61"/>
      <c r="J260" s="130"/>
      <c r="K260" s="130"/>
      <c r="L260" s="131"/>
      <c r="M260" s="131"/>
      <c r="N260" s="132"/>
    </row>
    <row r="261" s="108" customFormat="1" ht="67.5" customHeight="1" spans="1:14">
      <c r="A261" s="57"/>
      <c r="B261" s="58"/>
      <c r="C261" s="58"/>
      <c r="D261" s="58"/>
      <c r="E261" s="135"/>
      <c r="F261" s="61"/>
      <c r="G261" s="61"/>
      <c r="H261" s="61"/>
      <c r="I261" s="61"/>
      <c r="J261" s="130"/>
      <c r="K261" s="130"/>
      <c r="L261" s="131"/>
      <c r="M261" s="131"/>
      <c r="N261" s="132"/>
    </row>
    <row r="262" s="108" customFormat="1" ht="67.5" customHeight="1" spans="1:14">
      <c r="A262" s="57"/>
      <c r="B262" s="58"/>
      <c r="C262" s="58"/>
      <c r="D262" s="58"/>
      <c r="E262" s="135"/>
      <c r="F262" s="61"/>
      <c r="G262" s="61"/>
      <c r="H262" s="61"/>
      <c r="I262" s="61"/>
      <c r="J262" s="130"/>
      <c r="K262" s="130"/>
      <c r="L262" s="131"/>
      <c r="M262" s="131"/>
      <c r="N262" s="132"/>
    </row>
    <row r="263" s="108" customFormat="1" ht="67.5" customHeight="1" spans="1:14">
      <c r="A263" s="57"/>
      <c r="B263" s="58"/>
      <c r="C263" s="58"/>
      <c r="D263" s="58"/>
      <c r="E263" s="135"/>
      <c r="F263" s="61"/>
      <c r="G263" s="61"/>
      <c r="H263" s="61"/>
      <c r="I263" s="61"/>
      <c r="J263" s="130"/>
      <c r="K263" s="130"/>
      <c r="L263" s="131"/>
      <c r="M263" s="131"/>
      <c r="N263" s="132"/>
    </row>
    <row r="264" s="108" customFormat="1" ht="67.5" customHeight="1" spans="1:14">
      <c r="A264" s="57"/>
      <c r="B264" s="58"/>
      <c r="C264" s="58"/>
      <c r="D264" s="58"/>
      <c r="E264" s="135"/>
      <c r="F264" s="61"/>
      <c r="G264" s="61"/>
      <c r="H264" s="61"/>
      <c r="I264" s="61"/>
      <c r="J264" s="130"/>
      <c r="K264" s="130"/>
      <c r="L264" s="131"/>
      <c r="M264" s="131"/>
      <c r="N264" s="132"/>
    </row>
    <row r="265" s="108" customFormat="1" ht="67.5" customHeight="1" spans="1:14">
      <c r="A265" s="57"/>
      <c r="B265" s="58"/>
      <c r="C265" s="58"/>
      <c r="D265" s="58"/>
      <c r="E265" s="135"/>
      <c r="F265" s="61"/>
      <c r="G265" s="61"/>
      <c r="H265" s="61"/>
      <c r="I265" s="61"/>
      <c r="J265" s="130"/>
      <c r="K265" s="130"/>
      <c r="L265" s="131"/>
      <c r="M265" s="131"/>
      <c r="N265" s="132"/>
    </row>
    <row r="266" s="108" customFormat="1" ht="67.5" customHeight="1" spans="1:14">
      <c r="A266" s="57"/>
      <c r="B266" s="58"/>
      <c r="C266" s="58"/>
      <c r="D266" s="58"/>
      <c r="E266" s="135"/>
      <c r="F266" s="61"/>
      <c r="G266" s="61"/>
      <c r="H266" s="61"/>
      <c r="I266" s="61"/>
      <c r="J266" s="130"/>
      <c r="K266" s="130"/>
      <c r="L266" s="131"/>
      <c r="M266" s="131"/>
      <c r="N266" s="132"/>
    </row>
    <row r="267" s="108" customFormat="1" ht="67.5" customHeight="1" spans="1:14">
      <c r="A267" s="57"/>
      <c r="B267" s="58"/>
      <c r="C267" s="58"/>
      <c r="D267" s="58"/>
      <c r="E267" s="135"/>
      <c r="F267" s="61"/>
      <c r="G267" s="61"/>
      <c r="H267" s="61"/>
      <c r="I267" s="61"/>
      <c r="J267" s="130"/>
      <c r="K267" s="130"/>
      <c r="L267" s="131"/>
      <c r="M267" s="131"/>
      <c r="N267" s="132"/>
    </row>
    <row r="268" s="108" customFormat="1" ht="67.5" customHeight="1" spans="1:14">
      <c r="A268" s="57"/>
      <c r="B268" s="58"/>
      <c r="C268" s="58"/>
      <c r="D268" s="58"/>
      <c r="E268" s="135"/>
      <c r="F268" s="61"/>
      <c r="G268" s="61"/>
      <c r="H268" s="61"/>
      <c r="I268" s="61"/>
      <c r="J268" s="130"/>
      <c r="K268" s="130"/>
      <c r="L268" s="131"/>
      <c r="M268" s="131"/>
      <c r="N268" s="132"/>
    </row>
    <row r="269" s="108" customFormat="1" ht="67.5" customHeight="1" spans="1:14">
      <c r="A269" s="57"/>
      <c r="B269" s="58"/>
      <c r="C269" s="58"/>
      <c r="D269" s="58"/>
      <c r="E269" s="135"/>
      <c r="F269" s="61"/>
      <c r="G269" s="61"/>
      <c r="H269" s="61"/>
      <c r="I269" s="61"/>
      <c r="J269" s="130"/>
      <c r="K269" s="130"/>
      <c r="L269" s="131"/>
      <c r="M269" s="131"/>
      <c r="N269" s="132"/>
    </row>
    <row r="270" s="108" customFormat="1" ht="67.5" customHeight="1" spans="1:14">
      <c r="A270" s="57"/>
      <c r="B270" s="58"/>
      <c r="C270" s="58"/>
      <c r="D270" s="58"/>
      <c r="E270" s="135"/>
      <c r="F270" s="61"/>
      <c r="G270" s="61"/>
      <c r="H270" s="61"/>
      <c r="I270" s="61"/>
      <c r="J270" s="130"/>
      <c r="K270" s="130"/>
      <c r="L270" s="131"/>
      <c r="M270" s="131"/>
      <c r="N270" s="132"/>
    </row>
    <row r="271" s="108" customFormat="1" ht="67.5" customHeight="1" spans="1:14">
      <c r="A271" s="57"/>
      <c r="B271" s="58"/>
      <c r="C271" s="58"/>
      <c r="D271" s="58"/>
      <c r="E271" s="135"/>
      <c r="F271" s="61"/>
      <c r="G271" s="61"/>
      <c r="H271" s="61"/>
      <c r="I271" s="61"/>
      <c r="J271" s="130"/>
      <c r="K271" s="130"/>
      <c r="L271" s="131"/>
      <c r="M271" s="131"/>
      <c r="N271" s="132"/>
    </row>
    <row r="272" s="108" customFormat="1" ht="67.5" customHeight="1" spans="1:14">
      <c r="A272" s="57"/>
      <c r="B272" s="58"/>
      <c r="C272" s="58"/>
      <c r="D272" s="58"/>
      <c r="E272" s="135"/>
      <c r="F272" s="61"/>
      <c r="G272" s="61"/>
      <c r="H272" s="61"/>
      <c r="I272" s="61"/>
      <c r="J272" s="130"/>
      <c r="K272" s="130"/>
      <c r="L272" s="131"/>
      <c r="M272" s="131"/>
      <c r="N272" s="132"/>
    </row>
    <row r="273" s="108" customFormat="1" ht="67.5" customHeight="1" spans="1:14">
      <c r="A273" s="57"/>
      <c r="B273" s="58"/>
      <c r="C273" s="58"/>
      <c r="D273" s="58"/>
      <c r="E273" s="135"/>
      <c r="F273" s="61"/>
      <c r="G273" s="61"/>
      <c r="H273" s="61"/>
      <c r="I273" s="61"/>
      <c r="J273" s="130"/>
      <c r="K273" s="130"/>
      <c r="L273" s="131"/>
      <c r="M273" s="131"/>
      <c r="N273" s="132"/>
    </row>
    <row r="274" s="108" customFormat="1" ht="67.5" customHeight="1" spans="1:14">
      <c r="A274" s="57"/>
      <c r="B274" s="58"/>
      <c r="C274" s="58"/>
      <c r="D274" s="58"/>
      <c r="E274" s="135"/>
      <c r="F274" s="61"/>
      <c r="G274" s="61"/>
      <c r="H274" s="61"/>
      <c r="I274" s="61"/>
      <c r="J274" s="130"/>
      <c r="K274" s="130"/>
      <c r="L274" s="131"/>
      <c r="M274" s="131"/>
      <c r="N274" s="132"/>
    </row>
    <row r="275" s="108" customFormat="1" ht="67.5" customHeight="1" spans="1:14">
      <c r="A275" s="57"/>
      <c r="B275" s="58"/>
      <c r="C275" s="58"/>
      <c r="D275" s="58"/>
      <c r="E275" s="135"/>
      <c r="F275" s="61"/>
      <c r="G275" s="61"/>
      <c r="H275" s="61"/>
      <c r="I275" s="61"/>
      <c r="J275" s="130"/>
      <c r="K275" s="130"/>
      <c r="L275" s="131"/>
      <c r="M275" s="131"/>
      <c r="N275" s="132"/>
    </row>
    <row r="276" s="108" customFormat="1" ht="67.5" customHeight="1" spans="1:14">
      <c r="A276" s="57"/>
      <c r="B276" s="58"/>
      <c r="C276" s="58"/>
      <c r="D276" s="58"/>
      <c r="E276" s="135"/>
      <c r="F276" s="61"/>
      <c r="G276" s="61"/>
      <c r="H276" s="61"/>
      <c r="I276" s="61"/>
      <c r="J276" s="130"/>
      <c r="K276" s="130"/>
      <c r="L276" s="131"/>
      <c r="M276" s="131"/>
      <c r="N276" s="132"/>
    </row>
    <row r="277" s="108" customFormat="1" ht="67.5" customHeight="1" spans="1:14">
      <c r="A277" s="57"/>
      <c r="B277" s="58"/>
      <c r="C277" s="58"/>
      <c r="D277" s="58"/>
      <c r="E277" s="135"/>
      <c r="F277" s="61"/>
      <c r="G277" s="61"/>
      <c r="H277" s="61"/>
      <c r="I277" s="61"/>
      <c r="J277" s="130"/>
      <c r="K277" s="130"/>
      <c r="L277" s="131"/>
      <c r="M277" s="131"/>
      <c r="N277" s="132"/>
    </row>
    <row r="278" s="108" customFormat="1" ht="67.5" customHeight="1" spans="1:14">
      <c r="A278" s="57"/>
      <c r="B278" s="58"/>
      <c r="C278" s="58"/>
      <c r="D278" s="58"/>
      <c r="E278" s="135"/>
      <c r="F278" s="61"/>
      <c r="G278" s="61"/>
      <c r="H278" s="61"/>
      <c r="I278" s="61"/>
      <c r="J278" s="130"/>
      <c r="K278" s="130"/>
      <c r="L278" s="131"/>
      <c r="M278" s="131"/>
      <c r="N278" s="132"/>
    </row>
    <row r="279" s="108" customFormat="1" ht="67.5" customHeight="1" spans="1:14">
      <c r="A279" s="57"/>
      <c r="B279" s="58"/>
      <c r="C279" s="58"/>
      <c r="D279" s="58"/>
      <c r="E279" s="135"/>
      <c r="F279" s="61"/>
      <c r="G279" s="61"/>
      <c r="H279" s="61"/>
      <c r="I279" s="61"/>
      <c r="J279" s="130"/>
      <c r="K279" s="130"/>
      <c r="L279" s="131"/>
      <c r="M279" s="131"/>
      <c r="N279" s="132"/>
    </row>
    <row r="280" s="108" customFormat="1" ht="67.5" customHeight="1" spans="1:14">
      <c r="A280" s="57"/>
      <c r="B280" s="58"/>
      <c r="C280" s="58"/>
      <c r="D280" s="58"/>
      <c r="E280" s="135"/>
      <c r="F280" s="61"/>
      <c r="G280" s="61"/>
      <c r="H280" s="61"/>
      <c r="I280" s="61"/>
      <c r="J280" s="130"/>
      <c r="K280" s="130"/>
      <c r="L280" s="131"/>
      <c r="M280" s="131"/>
      <c r="N280" s="132"/>
    </row>
    <row r="281" s="108" customFormat="1" ht="67.5" customHeight="1" spans="1:14">
      <c r="A281" s="57"/>
      <c r="B281" s="58"/>
      <c r="C281" s="58"/>
      <c r="D281" s="58"/>
      <c r="E281" s="135"/>
      <c r="F281" s="61"/>
      <c r="G281" s="61"/>
      <c r="H281" s="61"/>
      <c r="I281" s="61"/>
      <c r="J281" s="130"/>
      <c r="K281" s="130"/>
      <c r="L281" s="131"/>
      <c r="M281" s="131"/>
      <c r="N281" s="132"/>
    </row>
    <row r="282" s="108" customFormat="1" ht="67.5" customHeight="1" spans="1:14">
      <c r="A282" s="57"/>
      <c r="B282" s="58"/>
      <c r="C282" s="58"/>
      <c r="D282" s="58"/>
      <c r="E282" s="135"/>
      <c r="F282" s="61"/>
      <c r="G282" s="61"/>
      <c r="H282" s="61"/>
      <c r="I282" s="61"/>
      <c r="J282" s="130"/>
      <c r="K282" s="130"/>
      <c r="L282" s="131"/>
      <c r="M282" s="131"/>
      <c r="N282" s="132"/>
    </row>
    <row r="283" s="108" customFormat="1" ht="67.5" customHeight="1" spans="1:14">
      <c r="A283" s="57"/>
      <c r="B283" s="58"/>
      <c r="C283" s="58"/>
      <c r="D283" s="58"/>
      <c r="E283" s="135"/>
      <c r="F283" s="61"/>
      <c r="G283" s="61"/>
      <c r="H283" s="61"/>
      <c r="I283" s="61"/>
      <c r="J283" s="130"/>
      <c r="K283" s="130"/>
      <c r="L283" s="131"/>
      <c r="M283" s="131"/>
      <c r="N283" s="132"/>
    </row>
    <row r="284" s="108" customFormat="1" ht="67.5" customHeight="1" spans="1:14">
      <c r="A284" s="57"/>
      <c r="B284" s="58"/>
      <c r="C284" s="58"/>
      <c r="D284" s="58"/>
      <c r="E284" s="135"/>
      <c r="F284" s="61"/>
      <c r="G284" s="61"/>
      <c r="H284" s="61"/>
      <c r="I284" s="61"/>
      <c r="J284" s="130"/>
      <c r="K284" s="130"/>
      <c r="L284" s="131"/>
      <c r="M284" s="131"/>
      <c r="N284" s="132"/>
    </row>
    <row r="285" s="108" customFormat="1" ht="67.5" customHeight="1" spans="1:14">
      <c r="A285" s="57"/>
      <c r="B285" s="58"/>
      <c r="C285" s="58"/>
      <c r="D285" s="58"/>
      <c r="E285" s="135"/>
      <c r="F285" s="61"/>
      <c r="G285" s="61"/>
      <c r="H285" s="61"/>
      <c r="I285" s="61"/>
      <c r="J285" s="130"/>
      <c r="K285" s="130"/>
      <c r="L285" s="131"/>
      <c r="M285" s="131"/>
      <c r="N285" s="132"/>
    </row>
    <row r="286" s="108" customFormat="1" ht="67.5" customHeight="1" spans="1:14">
      <c r="A286" s="57"/>
      <c r="B286" s="58"/>
      <c r="C286" s="58"/>
      <c r="D286" s="58"/>
      <c r="E286" s="135"/>
      <c r="F286" s="61"/>
      <c r="G286" s="61"/>
      <c r="H286" s="61"/>
      <c r="I286" s="61"/>
      <c r="J286" s="130"/>
      <c r="K286" s="130"/>
      <c r="L286" s="131"/>
      <c r="M286" s="131"/>
      <c r="N286" s="132"/>
    </row>
    <row r="287" s="108" customFormat="1" ht="67.5" customHeight="1" spans="1:14">
      <c r="A287" s="57"/>
      <c r="B287" s="58"/>
      <c r="C287" s="58"/>
      <c r="D287" s="58"/>
      <c r="E287" s="135"/>
      <c r="F287" s="61"/>
      <c r="G287" s="61"/>
      <c r="H287" s="61"/>
      <c r="I287" s="61"/>
      <c r="J287" s="130"/>
      <c r="K287" s="130"/>
      <c r="L287" s="131"/>
      <c r="M287" s="131"/>
      <c r="N287" s="132"/>
    </row>
    <row r="288" ht="88.5" customHeight="1" spans="1:14">
      <c r="A288" s="136" t="s">
        <v>365</v>
      </c>
      <c r="B288" s="137"/>
      <c r="C288" s="137"/>
      <c r="D288" s="137"/>
      <c r="E288" s="137"/>
      <c r="F288" s="137"/>
      <c r="G288" s="137"/>
      <c r="H288" s="137"/>
      <c r="I288" s="137"/>
      <c r="J288" s="137"/>
      <c r="K288" s="137"/>
      <c r="L288" s="137"/>
      <c r="M288" s="161"/>
      <c r="N288" s="162"/>
    </row>
    <row r="289" s="110" customFormat="1" ht="117" customHeight="1" spans="1:14">
      <c r="A289" s="138" t="s">
        <v>366</v>
      </c>
      <c r="B289" s="139"/>
      <c r="C289" s="140"/>
      <c r="D289" s="138" t="s">
        <v>367</v>
      </c>
      <c r="E289" s="141" t="s">
        <v>368</v>
      </c>
      <c r="F289" s="142"/>
      <c r="G289" s="143"/>
      <c r="H289" s="142"/>
      <c r="I289" s="141" t="s">
        <v>369</v>
      </c>
      <c r="J289" s="142"/>
      <c r="K289" s="142"/>
      <c r="L289" s="143"/>
      <c r="M289" s="163"/>
      <c r="N289" s="164"/>
    </row>
    <row r="290" s="110" customFormat="1" ht="117" customHeight="1" spans="1:14">
      <c r="A290" s="144" t="s">
        <v>370</v>
      </c>
      <c r="B290" s="145"/>
      <c r="C290" s="146"/>
      <c r="D290" s="144" t="s">
        <v>370</v>
      </c>
      <c r="E290" s="144" t="s">
        <v>370</v>
      </c>
      <c r="F290" s="145"/>
      <c r="G290" s="146"/>
      <c r="H290" s="145"/>
      <c r="I290" s="144" t="s">
        <v>371</v>
      </c>
      <c r="J290" s="145"/>
      <c r="K290" s="145"/>
      <c r="L290" s="146"/>
      <c r="M290" s="165"/>
      <c r="N290" s="164"/>
    </row>
    <row r="291" ht="117" customHeight="1" spans="1:14">
      <c r="A291" s="147" t="s">
        <v>372</v>
      </c>
      <c r="B291" s="148"/>
      <c r="C291" s="149"/>
      <c r="D291" s="150"/>
      <c r="E291" s="150"/>
      <c r="F291" s="150"/>
      <c r="G291" s="150"/>
      <c r="H291" s="150"/>
      <c r="I291" s="150"/>
      <c r="J291" s="150"/>
      <c r="K291" s="150"/>
      <c r="L291" s="166"/>
      <c r="M291" s="167"/>
      <c r="N291" s="162"/>
    </row>
    <row r="292" ht="96" customHeight="1" spans="1:14">
      <c r="A292" s="151" t="s">
        <v>373</v>
      </c>
      <c r="B292" s="152"/>
      <c r="C292" s="152"/>
      <c r="D292" s="152"/>
      <c r="E292" s="152"/>
      <c r="F292" s="152"/>
      <c r="G292" s="152"/>
      <c r="H292" s="152"/>
      <c r="I292" s="152"/>
      <c r="J292" s="152"/>
      <c r="K292" s="152"/>
      <c r="L292" s="152"/>
      <c r="M292" s="161"/>
      <c r="N292" s="162"/>
    </row>
    <row r="293" s="110" customFormat="1" ht="75" customHeight="1" spans="1:14">
      <c r="A293" s="153" t="s">
        <v>352</v>
      </c>
      <c r="B293" s="154"/>
      <c r="C293" s="155">
        <v>0</v>
      </c>
      <c r="D293" s="156"/>
      <c r="E293" s="155" t="s">
        <v>353</v>
      </c>
      <c r="F293" s="156"/>
      <c r="G293" s="154"/>
      <c r="H293" s="156"/>
      <c r="I293" s="168">
        <f>I4</f>
        <v>0</v>
      </c>
      <c r="J293" s="169"/>
      <c r="K293" s="169"/>
      <c r="L293" s="170"/>
      <c r="M293" s="171"/>
      <c r="N293" s="164"/>
    </row>
    <row r="294" s="110" customFormat="1" ht="94.5" customHeight="1" spans="1:14">
      <c r="A294" s="157" t="s">
        <v>354</v>
      </c>
      <c r="B294" s="158"/>
      <c r="C294" s="155"/>
      <c r="D294" s="156"/>
      <c r="E294" s="159" t="s">
        <v>354</v>
      </c>
      <c r="F294" s="160"/>
      <c r="G294" s="158"/>
      <c r="H294" s="160"/>
      <c r="I294" s="172"/>
      <c r="J294" s="173"/>
      <c r="K294" s="173"/>
      <c r="L294" s="174"/>
      <c r="M294" s="175"/>
      <c r="N294" s="164"/>
    </row>
  </sheetData>
  <autoFilter ref="A6:N294">
    <extLst/>
  </autoFilter>
  <mergeCells count="33">
    <mergeCell ref="A1:N1"/>
    <mergeCell ref="C2:D2"/>
    <mergeCell ref="C3:D3"/>
    <mergeCell ref="E3:N3"/>
    <mergeCell ref="C4:D4"/>
    <mergeCell ref="E4:G4"/>
    <mergeCell ref="I4:L4"/>
    <mergeCell ref="E5:K5"/>
    <mergeCell ref="A288:L288"/>
    <mergeCell ref="A289:C289"/>
    <mergeCell ref="E289:G289"/>
    <mergeCell ref="I289:L289"/>
    <mergeCell ref="A290:C290"/>
    <mergeCell ref="E290:G290"/>
    <mergeCell ref="I290:L290"/>
    <mergeCell ref="A291:B291"/>
    <mergeCell ref="C291:L291"/>
    <mergeCell ref="A292:L292"/>
    <mergeCell ref="A293:B293"/>
    <mergeCell ref="C293:D293"/>
    <mergeCell ref="E293:G293"/>
    <mergeCell ref="I293:L293"/>
    <mergeCell ref="A294:B294"/>
    <mergeCell ref="C294:D294"/>
    <mergeCell ref="E294:G294"/>
    <mergeCell ref="I294:L294"/>
    <mergeCell ref="A5:A6"/>
    <mergeCell ref="B5:B6"/>
    <mergeCell ref="C5:C6"/>
    <mergeCell ref="D5:D6"/>
    <mergeCell ref="L5:L6"/>
    <mergeCell ref="M5:M6"/>
    <mergeCell ref="N5:N6"/>
  </mergeCells>
  <conditionalFormatting sqref="M6">
    <cfRule type="duplicateValues" dxfId="0" priority="52"/>
  </conditionalFormatting>
  <conditionalFormatting sqref="A5:A6">
    <cfRule type="duplicateValues" dxfId="0" priority="3"/>
    <cfRule type="duplicateValues" dxfId="0" priority="4"/>
    <cfRule type="duplicateValues" dxfId="0" priority="5"/>
    <cfRule type="duplicateValues" dxfId="0" priority="6"/>
  </conditionalFormatting>
  <conditionalFormatting sqref="B7:B163">
    <cfRule type="duplicateValues" dxfId="0" priority="1"/>
  </conditionalFormatting>
  <conditionalFormatting sqref="B164:B226">
    <cfRule type="duplicateValues" dxfId="0" priority="7"/>
  </conditionalFormatting>
  <conditionalFormatting sqref="B288:B1048576 B5:B6">
    <cfRule type="duplicateValues" dxfId="0" priority="647"/>
  </conditionalFormatting>
  <conditionalFormatting sqref="N6:XFD6 B6:L6">
    <cfRule type="duplicateValues" dxfId="0" priority="649"/>
  </conditionalFormatting>
  <conditionalFormatting sqref="J7:N287">
    <cfRule type="duplicateValues" dxfId="0" priority="7588"/>
  </conditionalFormatting>
  <pageMargins left="0.7" right="0.7" top="0.75" bottom="0.75" header="0.3" footer="0.3"/>
  <pageSetup paperSize="1" scale="10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12"/>
  <sheetViews>
    <sheetView view="pageBreakPreview" zoomScale="25" zoomScaleNormal="38" workbookViewId="0">
      <selection activeCell="G15" sqref="G15"/>
    </sheetView>
  </sheetViews>
  <sheetFormatPr defaultColWidth="8.72380952380952" defaultRowHeight="30"/>
  <cols>
    <col min="1" max="1" width="38.7238095238095" style="17" customWidth="1"/>
    <col min="2" max="2" width="74.2666666666667" style="17" customWidth="1"/>
    <col min="3" max="3" width="33.8190476190476" style="18" customWidth="1"/>
    <col min="4" max="4" width="133.72380952381" style="19" customWidth="1"/>
    <col min="5" max="5" width="16.4571428571429" style="18" customWidth="1"/>
    <col min="6" max="6" width="31.7238095238095" style="18" customWidth="1"/>
    <col min="7" max="7" width="40.4571428571429" style="18" customWidth="1"/>
    <col min="8" max="9" width="37.7238095238095" style="18" customWidth="1"/>
    <col min="10" max="10" width="38.2666666666667" style="18" customWidth="1"/>
    <col min="11" max="11" width="35.7238095238095" style="18" customWidth="1"/>
    <col min="12" max="12" width="37.7238095238095" style="18" customWidth="1"/>
    <col min="13" max="13" width="67.1809523809524" style="18" customWidth="1"/>
    <col min="14" max="16384" width="8.72380952380952" style="18"/>
  </cols>
  <sheetData>
    <row r="1" ht="126.75" customHeight="1" spans="1:13">
      <c r="A1" s="20" t="s">
        <v>355</v>
      </c>
      <c r="B1" s="21"/>
      <c r="C1" s="21"/>
      <c r="D1" s="21"/>
      <c r="E1" s="21"/>
      <c r="F1" s="21"/>
      <c r="G1" s="21"/>
      <c r="H1" s="21"/>
      <c r="I1" s="21"/>
      <c r="J1" s="21"/>
      <c r="K1" s="96"/>
      <c r="L1" s="96"/>
      <c r="M1" s="22"/>
    </row>
    <row r="2" s="13" customFormat="1" ht="73.5" customHeight="1" spans="1:13">
      <c r="A2" s="23" t="s">
        <v>1</v>
      </c>
      <c r="B2" s="24" t="s">
        <v>349</v>
      </c>
      <c r="C2" s="25" t="s">
        <v>374</v>
      </c>
      <c r="D2" s="26"/>
      <c r="E2" s="25" t="s">
        <v>4</v>
      </c>
      <c r="F2" s="34"/>
      <c r="G2" s="27"/>
      <c r="H2" s="27"/>
      <c r="I2" s="27"/>
      <c r="J2" s="27" t="s">
        <v>357</v>
      </c>
      <c r="K2" s="97" t="s">
        <v>6</v>
      </c>
      <c r="L2" s="97"/>
      <c r="M2" s="28"/>
    </row>
    <row r="3" s="13" customFormat="1" ht="69.75" customHeight="1" spans="1:13">
      <c r="A3" s="23" t="s">
        <v>7</v>
      </c>
      <c r="B3" s="29" t="s">
        <v>8</v>
      </c>
      <c r="C3" s="25" t="s">
        <v>9</v>
      </c>
      <c r="D3" s="26"/>
      <c r="E3" s="30">
        <f>SUBTOTAL(3,C7:C306)</f>
        <v>157</v>
      </c>
      <c r="F3" s="31"/>
      <c r="G3" s="31"/>
      <c r="H3" s="31"/>
      <c r="I3" s="31"/>
      <c r="J3" s="31"/>
      <c r="K3" s="31"/>
      <c r="L3" s="31"/>
      <c r="M3" s="32"/>
    </row>
    <row r="4" s="13" customFormat="1" ht="75.75" customHeight="1" spans="1:13">
      <c r="A4" s="23" t="s">
        <v>12</v>
      </c>
      <c r="B4" s="33">
        <v>45085</v>
      </c>
      <c r="C4" s="25" t="s">
        <v>375</v>
      </c>
      <c r="D4" s="34"/>
      <c r="E4" s="91"/>
      <c r="F4" s="91"/>
      <c r="G4" s="91"/>
      <c r="H4" s="91"/>
      <c r="I4" s="91"/>
      <c r="J4" s="91"/>
      <c r="K4" s="91"/>
      <c r="L4" s="91"/>
      <c r="M4" s="91"/>
    </row>
    <row r="5" s="14" customFormat="1" ht="50.25" customHeight="1" spans="1:13">
      <c r="A5" s="38" t="s">
        <v>14</v>
      </c>
      <c r="B5" s="39" t="s">
        <v>15</v>
      </c>
      <c r="C5" s="40" t="s">
        <v>359</v>
      </c>
      <c r="D5" s="40" t="s">
        <v>17</v>
      </c>
      <c r="E5" s="92" t="s">
        <v>376</v>
      </c>
      <c r="F5" s="93"/>
      <c r="G5" s="93"/>
      <c r="H5" s="93"/>
      <c r="I5" s="93"/>
      <c r="J5" s="93"/>
      <c r="K5" s="93"/>
      <c r="L5" s="98"/>
      <c r="M5" s="43" t="s">
        <v>377</v>
      </c>
    </row>
    <row r="6" s="14" customFormat="1" ht="110.25" customHeight="1" spans="1:13">
      <c r="A6" s="44"/>
      <c r="B6" s="45"/>
      <c r="C6" s="46"/>
      <c r="D6" s="46"/>
      <c r="E6" s="94">
        <v>10</v>
      </c>
      <c r="F6" s="94">
        <v>50</v>
      </c>
      <c r="G6" s="94">
        <v>100</v>
      </c>
      <c r="H6" s="94">
        <v>100</v>
      </c>
      <c r="I6" s="94">
        <v>200</v>
      </c>
      <c r="J6" s="94">
        <v>500</v>
      </c>
      <c r="K6" s="25" t="s">
        <v>378</v>
      </c>
      <c r="L6" s="25" t="s">
        <v>379</v>
      </c>
      <c r="M6" s="49"/>
    </row>
    <row r="7" s="15" customFormat="1" ht="63.75" customHeight="1" spans="1:13">
      <c r="A7" s="50">
        <v>1</v>
      </c>
      <c r="B7" s="51" t="s">
        <v>21</v>
      </c>
      <c r="C7" s="51" t="s">
        <v>22</v>
      </c>
      <c r="D7" s="51" t="s">
        <v>23</v>
      </c>
      <c r="E7" s="52"/>
      <c r="F7" s="95"/>
      <c r="G7" s="95"/>
      <c r="H7" s="95"/>
      <c r="I7" s="95"/>
      <c r="J7" s="53"/>
      <c r="K7" s="99"/>
      <c r="L7" s="99"/>
      <c r="M7" s="54"/>
    </row>
    <row r="8" s="15" customFormat="1" ht="63.75" customHeight="1" spans="1:13">
      <c r="A8" s="50">
        <v>1</v>
      </c>
      <c r="B8" s="51" t="s">
        <v>24</v>
      </c>
      <c r="C8" s="51" t="s">
        <v>22</v>
      </c>
      <c r="D8" s="51" t="s">
        <v>25</v>
      </c>
      <c r="E8" s="52"/>
      <c r="F8" s="95"/>
      <c r="G8" s="95"/>
      <c r="H8" s="95"/>
      <c r="I8" s="95"/>
      <c r="J8" s="53"/>
      <c r="K8" s="99"/>
      <c r="L8" s="99"/>
      <c r="M8" s="54"/>
    </row>
    <row r="9" s="15" customFormat="1" ht="63.75" customHeight="1" spans="1:13">
      <c r="A9" s="50">
        <v>1</v>
      </c>
      <c r="B9" s="51" t="s">
        <v>26</v>
      </c>
      <c r="C9" s="51" t="s">
        <v>27</v>
      </c>
      <c r="D9" s="51" t="s">
        <v>28</v>
      </c>
      <c r="E9" s="52"/>
      <c r="F9" s="95"/>
      <c r="G9" s="95"/>
      <c r="H9" s="95"/>
      <c r="I9" s="95"/>
      <c r="J9" s="53"/>
      <c r="K9" s="99"/>
      <c r="L9" s="99"/>
      <c r="M9" s="54"/>
    </row>
    <row r="10" s="15" customFormat="1" ht="63.75" customHeight="1" spans="1:13">
      <c r="A10" s="50">
        <v>1</v>
      </c>
      <c r="B10" s="51" t="s">
        <v>29</v>
      </c>
      <c r="C10" s="51" t="s">
        <v>27</v>
      </c>
      <c r="D10" s="51" t="s">
        <v>30</v>
      </c>
      <c r="E10" s="52"/>
      <c r="F10" s="95"/>
      <c r="G10" s="95"/>
      <c r="H10" s="95"/>
      <c r="I10" s="95"/>
      <c r="J10" s="53"/>
      <c r="K10" s="99"/>
      <c r="L10" s="99"/>
      <c r="M10" s="54"/>
    </row>
    <row r="11" s="15" customFormat="1" ht="63.75" customHeight="1" spans="1:13">
      <c r="A11" s="50">
        <v>1</v>
      </c>
      <c r="B11" s="51" t="s">
        <v>31</v>
      </c>
      <c r="C11" s="51" t="s">
        <v>27</v>
      </c>
      <c r="D11" s="51" t="s">
        <v>32</v>
      </c>
      <c r="E11" s="52"/>
      <c r="F11" s="95"/>
      <c r="G11" s="95"/>
      <c r="H11" s="95"/>
      <c r="I11" s="95"/>
      <c r="J11" s="53"/>
      <c r="K11" s="99"/>
      <c r="L11" s="99"/>
      <c r="M11" s="54"/>
    </row>
    <row r="12" s="15" customFormat="1" ht="63.75" customHeight="1" spans="1:13">
      <c r="A12" s="50">
        <v>1</v>
      </c>
      <c r="B12" s="51" t="s">
        <v>33</v>
      </c>
      <c r="C12" s="51" t="s">
        <v>27</v>
      </c>
      <c r="D12" s="51" t="s">
        <v>34</v>
      </c>
      <c r="E12" s="52"/>
      <c r="F12" s="95"/>
      <c r="G12" s="95"/>
      <c r="H12" s="95"/>
      <c r="I12" s="95"/>
      <c r="J12" s="53"/>
      <c r="K12" s="99"/>
      <c r="L12" s="99"/>
      <c r="M12" s="54"/>
    </row>
    <row r="13" s="15" customFormat="1" ht="63.75" customHeight="1" spans="1:13">
      <c r="A13" s="50">
        <v>1</v>
      </c>
      <c r="B13" s="51" t="s">
        <v>35</v>
      </c>
      <c r="C13" s="51" t="s">
        <v>27</v>
      </c>
      <c r="D13" s="51" t="s">
        <v>36</v>
      </c>
      <c r="E13" s="52"/>
      <c r="F13" s="95"/>
      <c r="G13" s="95"/>
      <c r="H13" s="95"/>
      <c r="I13" s="95"/>
      <c r="J13" s="53"/>
      <c r="K13" s="99"/>
      <c r="L13" s="99"/>
      <c r="M13" s="54"/>
    </row>
    <row r="14" s="15" customFormat="1" ht="63.75" customHeight="1" spans="1:13">
      <c r="A14" s="50">
        <v>1</v>
      </c>
      <c r="B14" s="51" t="s">
        <v>37</v>
      </c>
      <c r="C14" s="51" t="s">
        <v>27</v>
      </c>
      <c r="D14" s="51" t="s">
        <v>38</v>
      </c>
      <c r="E14" s="52"/>
      <c r="F14" s="95"/>
      <c r="G14" s="95"/>
      <c r="H14" s="95"/>
      <c r="I14" s="95"/>
      <c r="J14" s="53"/>
      <c r="K14" s="99"/>
      <c r="L14" s="99"/>
      <c r="M14" s="54"/>
    </row>
    <row r="15" s="15" customFormat="1" ht="63.75" customHeight="1" spans="1:13">
      <c r="A15" s="50">
        <v>1</v>
      </c>
      <c r="B15" s="51" t="s">
        <v>39</v>
      </c>
      <c r="C15" s="51" t="s">
        <v>27</v>
      </c>
      <c r="D15" s="51" t="s">
        <v>40</v>
      </c>
      <c r="E15" s="52"/>
      <c r="F15" s="95"/>
      <c r="G15" s="95"/>
      <c r="H15" s="95"/>
      <c r="I15" s="95"/>
      <c r="J15" s="53"/>
      <c r="K15" s="99"/>
      <c r="L15" s="99"/>
      <c r="M15" s="54"/>
    </row>
    <row r="16" s="15" customFormat="1" ht="63.75" customHeight="1" spans="1:13">
      <c r="A16" s="50">
        <v>1</v>
      </c>
      <c r="B16" s="51" t="s">
        <v>41</v>
      </c>
      <c r="C16" s="51" t="s">
        <v>27</v>
      </c>
      <c r="D16" s="51" t="s">
        <v>42</v>
      </c>
      <c r="E16" s="52"/>
      <c r="F16" s="95"/>
      <c r="G16" s="95"/>
      <c r="H16" s="95"/>
      <c r="I16" s="95"/>
      <c r="J16" s="53"/>
      <c r="K16" s="99"/>
      <c r="L16" s="99"/>
      <c r="M16" s="54"/>
    </row>
    <row r="17" s="15" customFormat="1" ht="63.75" customHeight="1" spans="1:13">
      <c r="A17" s="50">
        <v>2</v>
      </c>
      <c r="B17" s="51" t="s">
        <v>43</v>
      </c>
      <c r="C17" s="51" t="s">
        <v>22</v>
      </c>
      <c r="D17" s="51" t="s">
        <v>44</v>
      </c>
      <c r="E17" s="52"/>
      <c r="F17" s="95"/>
      <c r="G17" s="95"/>
      <c r="H17" s="95"/>
      <c r="I17" s="95"/>
      <c r="J17" s="53"/>
      <c r="K17" s="99"/>
      <c r="L17" s="99"/>
      <c r="M17" s="54"/>
    </row>
    <row r="18" s="15" customFormat="1" ht="63.75" customHeight="1" spans="1:13">
      <c r="A18" s="50">
        <v>2</v>
      </c>
      <c r="B18" s="51" t="s">
        <v>45</v>
      </c>
      <c r="C18" s="51" t="s">
        <v>27</v>
      </c>
      <c r="D18" s="51" t="s">
        <v>46</v>
      </c>
      <c r="E18" s="52"/>
      <c r="F18" s="95"/>
      <c r="G18" s="95"/>
      <c r="H18" s="95"/>
      <c r="I18" s="95"/>
      <c r="J18" s="53"/>
      <c r="K18" s="99"/>
      <c r="L18" s="99"/>
      <c r="M18" s="54"/>
    </row>
    <row r="19" s="15" customFormat="1" ht="63.75" customHeight="1" spans="1:13">
      <c r="A19" s="50">
        <v>2</v>
      </c>
      <c r="B19" s="51" t="s">
        <v>47</v>
      </c>
      <c r="C19" s="51" t="s">
        <v>27</v>
      </c>
      <c r="D19" s="51" t="s">
        <v>48</v>
      </c>
      <c r="E19" s="52"/>
      <c r="F19" s="95"/>
      <c r="G19" s="95"/>
      <c r="H19" s="95"/>
      <c r="I19" s="95"/>
      <c r="J19" s="53"/>
      <c r="K19" s="99"/>
      <c r="L19" s="99"/>
      <c r="M19" s="54"/>
    </row>
    <row r="20" s="15" customFormat="1" ht="63.75" customHeight="1" spans="1:13">
      <c r="A20" s="50">
        <v>2</v>
      </c>
      <c r="B20" s="51" t="s">
        <v>49</v>
      </c>
      <c r="C20" s="51" t="s">
        <v>27</v>
      </c>
      <c r="D20" s="51" t="s">
        <v>50</v>
      </c>
      <c r="E20" s="52"/>
      <c r="F20" s="95"/>
      <c r="G20" s="95"/>
      <c r="H20" s="95"/>
      <c r="I20" s="95"/>
      <c r="J20" s="53"/>
      <c r="K20" s="99"/>
      <c r="L20" s="99"/>
      <c r="M20" s="54"/>
    </row>
    <row r="21" s="15" customFormat="1" ht="63.75" customHeight="1" spans="1:13">
      <c r="A21" s="50">
        <v>2</v>
      </c>
      <c r="B21" s="51" t="s">
        <v>51</v>
      </c>
      <c r="C21" s="51" t="s">
        <v>52</v>
      </c>
      <c r="D21" s="51" t="s">
        <v>53</v>
      </c>
      <c r="E21" s="52"/>
      <c r="F21" s="95"/>
      <c r="G21" s="95"/>
      <c r="H21" s="95"/>
      <c r="I21" s="95"/>
      <c r="J21" s="53"/>
      <c r="K21" s="99"/>
      <c r="L21" s="99"/>
      <c r="M21" s="54"/>
    </row>
    <row r="22" s="15" customFormat="1" ht="63.75" customHeight="1" spans="1:13">
      <c r="A22" s="50">
        <v>2</v>
      </c>
      <c r="B22" s="51" t="s">
        <v>54</v>
      </c>
      <c r="C22" s="51" t="s">
        <v>27</v>
      </c>
      <c r="D22" s="51" t="s">
        <v>55</v>
      </c>
      <c r="E22" s="52"/>
      <c r="F22" s="95"/>
      <c r="G22" s="95"/>
      <c r="H22" s="95"/>
      <c r="I22" s="95"/>
      <c r="J22" s="53"/>
      <c r="K22" s="99"/>
      <c r="L22" s="99"/>
      <c r="M22" s="54"/>
    </row>
    <row r="23" s="15" customFormat="1" ht="63.75" customHeight="1" spans="1:13">
      <c r="A23" s="50">
        <v>3</v>
      </c>
      <c r="B23" s="51" t="s">
        <v>56</v>
      </c>
      <c r="C23" s="51" t="s">
        <v>22</v>
      </c>
      <c r="D23" s="51" t="s">
        <v>57</v>
      </c>
      <c r="E23" s="52"/>
      <c r="F23" s="95"/>
      <c r="G23" s="95"/>
      <c r="H23" s="95"/>
      <c r="I23" s="95"/>
      <c r="J23" s="53"/>
      <c r="K23" s="99"/>
      <c r="L23" s="99"/>
      <c r="M23" s="54"/>
    </row>
    <row r="24" s="15" customFormat="1" ht="63.75" customHeight="1" spans="1:13">
      <c r="A24" s="50">
        <v>3</v>
      </c>
      <c r="B24" s="51" t="s">
        <v>58</v>
      </c>
      <c r="C24" s="51" t="s">
        <v>27</v>
      </c>
      <c r="D24" s="51" t="s">
        <v>59</v>
      </c>
      <c r="E24" s="52"/>
      <c r="F24" s="95"/>
      <c r="G24" s="95"/>
      <c r="H24" s="95"/>
      <c r="I24" s="95"/>
      <c r="J24" s="53"/>
      <c r="K24" s="99"/>
      <c r="L24" s="99"/>
      <c r="M24" s="54"/>
    </row>
    <row r="25" s="15" customFormat="1" ht="63.75" customHeight="1" spans="1:13">
      <c r="A25" s="50">
        <v>3</v>
      </c>
      <c r="B25" s="51" t="s">
        <v>60</v>
      </c>
      <c r="C25" s="51" t="s">
        <v>27</v>
      </c>
      <c r="D25" s="51" t="s">
        <v>61</v>
      </c>
      <c r="E25" s="52"/>
      <c r="F25" s="95"/>
      <c r="G25" s="95"/>
      <c r="H25" s="95"/>
      <c r="I25" s="95"/>
      <c r="J25" s="53"/>
      <c r="K25" s="99"/>
      <c r="L25" s="99"/>
      <c r="M25" s="54"/>
    </row>
    <row r="26" s="15" customFormat="1" ht="63.75" customHeight="1" spans="1:13">
      <c r="A26" s="50">
        <v>3</v>
      </c>
      <c r="B26" s="51" t="s">
        <v>62</v>
      </c>
      <c r="C26" s="51" t="s">
        <v>52</v>
      </c>
      <c r="D26" s="51" t="s">
        <v>63</v>
      </c>
      <c r="E26" s="52"/>
      <c r="F26" s="95"/>
      <c r="G26" s="95"/>
      <c r="H26" s="95"/>
      <c r="I26" s="95"/>
      <c r="J26" s="53"/>
      <c r="K26" s="99"/>
      <c r="L26" s="99"/>
      <c r="M26" s="54"/>
    </row>
    <row r="27" s="15" customFormat="1" ht="63.75" customHeight="1" spans="1:13">
      <c r="A27" s="50">
        <v>3</v>
      </c>
      <c r="B27" s="51" t="s">
        <v>64</v>
      </c>
      <c r="C27" s="51" t="s">
        <v>52</v>
      </c>
      <c r="D27" s="51" t="s">
        <v>65</v>
      </c>
      <c r="E27" s="52"/>
      <c r="F27" s="95"/>
      <c r="G27" s="95"/>
      <c r="H27" s="95"/>
      <c r="I27" s="95"/>
      <c r="J27" s="53"/>
      <c r="K27" s="99"/>
      <c r="L27" s="99"/>
      <c r="M27" s="54"/>
    </row>
    <row r="28" s="15" customFormat="1" ht="63.75" customHeight="1" spans="1:13">
      <c r="A28" s="50">
        <v>3</v>
      </c>
      <c r="B28" s="51" t="s">
        <v>66</v>
      </c>
      <c r="C28" s="51" t="s">
        <v>52</v>
      </c>
      <c r="D28" s="51" t="s">
        <v>67</v>
      </c>
      <c r="E28" s="52"/>
      <c r="F28" s="95"/>
      <c r="G28" s="95"/>
      <c r="H28" s="95"/>
      <c r="I28" s="95"/>
      <c r="J28" s="53"/>
      <c r="K28" s="99"/>
      <c r="L28" s="99"/>
      <c r="M28" s="54"/>
    </row>
    <row r="29" s="15" customFormat="1" ht="63.75" customHeight="1" spans="1:13">
      <c r="A29" s="50">
        <v>3</v>
      </c>
      <c r="B29" s="51" t="s">
        <v>68</v>
      </c>
      <c r="C29" s="51" t="s">
        <v>52</v>
      </c>
      <c r="D29" s="51" t="s">
        <v>69</v>
      </c>
      <c r="E29" s="52"/>
      <c r="F29" s="95"/>
      <c r="G29" s="95"/>
      <c r="H29" s="95"/>
      <c r="I29" s="95"/>
      <c r="J29" s="53"/>
      <c r="K29" s="99"/>
      <c r="L29" s="99"/>
      <c r="M29" s="54"/>
    </row>
    <row r="30" s="15" customFormat="1" ht="63.75" customHeight="1" spans="1:13">
      <c r="A30" s="50">
        <v>3</v>
      </c>
      <c r="B30" s="51" t="s">
        <v>70</v>
      </c>
      <c r="C30" s="51" t="s">
        <v>52</v>
      </c>
      <c r="D30" s="51" t="s">
        <v>71</v>
      </c>
      <c r="E30" s="52"/>
      <c r="F30" s="95"/>
      <c r="G30" s="95"/>
      <c r="H30" s="95"/>
      <c r="I30" s="95"/>
      <c r="J30" s="53"/>
      <c r="K30" s="99"/>
      <c r="L30" s="99"/>
      <c r="M30" s="54"/>
    </row>
    <row r="31" s="15" customFormat="1" ht="63.75" customHeight="1" spans="1:13">
      <c r="A31" s="50">
        <v>3</v>
      </c>
      <c r="B31" s="51" t="s">
        <v>72</v>
      </c>
      <c r="C31" s="51" t="s">
        <v>27</v>
      </c>
      <c r="D31" s="51" t="s">
        <v>73</v>
      </c>
      <c r="E31" s="52"/>
      <c r="F31" s="95"/>
      <c r="G31" s="95"/>
      <c r="H31" s="95"/>
      <c r="I31" s="95"/>
      <c r="J31" s="53"/>
      <c r="K31" s="99"/>
      <c r="L31" s="99"/>
      <c r="M31" s="54"/>
    </row>
    <row r="32" s="15" customFormat="1" ht="63.75" customHeight="1" spans="1:13">
      <c r="A32" s="50">
        <v>3</v>
      </c>
      <c r="B32" s="51" t="s">
        <v>74</v>
      </c>
      <c r="C32" s="51" t="s">
        <v>27</v>
      </c>
      <c r="D32" s="51" t="s">
        <v>75</v>
      </c>
      <c r="E32" s="52"/>
      <c r="F32" s="95"/>
      <c r="G32" s="95"/>
      <c r="H32" s="95"/>
      <c r="I32" s="95"/>
      <c r="J32" s="53"/>
      <c r="K32" s="99"/>
      <c r="L32" s="99"/>
      <c r="M32" s="54"/>
    </row>
    <row r="33" s="15" customFormat="1" ht="63.75" customHeight="1" spans="1:13">
      <c r="A33" s="50">
        <v>4</v>
      </c>
      <c r="B33" s="51" t="s">
        <v>76</v>
      </c>
      <c r="C33" s="51" t="s">
        <v>22</v>
      </c>
      <c r="D33" s="51" t="s">
        <v>77</v>
      </c>
      <c r="E33" s="52"/>
      <c r="F33" s="95"/>
      <c r="G33" s="95"/>
      <c r="H33" s="95"/>
      <c r="I33" s="95"/>
      <c r="J33" s="53"/>
      <c r="K33" s="99"/>
      <c r="L33" s="99"/>
      <c r="M33" s="54"/>
    </row>
    <row r="34" s="15" customFormat="1" ht="63.75" customHeight="1" spans="1:13">
      <c r="A34" s="50">
        <v>4</v>
      </c>
      <c r="B34" s="51" t="s">
        <v>78</v>
      </c>
      <c r="C34" s="51" t="s">
        <v>22</v>
      </c>
      <c r="D34" s="51" t="s">
        <v>79</v>
      </c>
      <c r="E34" s="52"/>
      <c r="F34" s="95"/>
      <c r="G34" s="95"/>
      <c r="H34" s="95"/>
      <c r="I34" s="95"/>
      <c r="J34" s="53"/>
      <c r="K34" s="99"/>
      <c r="L34" s="99"/>
      <c r="M34" s="54"/>
    </row>
    <row r="35" s="15" customFormat="1" ht="63.75" customHeight="1" spans="1:13">
      <c r="A35" s="50">
        <v>4</v>
      </c>
      <c r="B35" s="51" t="s">
        <v>80</v>
      </c>
      <c r="C35" s="51" t="s">
        <v>27</v>
      </c>
      <c r="D35" s="51" t="s">
        <v>81</v>
      </c>
      <c r="E35" s="52"/>
      <c r="F35" s="95"/>
      <c r="G35" s="95"/>
      <c r="H35" s="95"/>
      <c r="I35" s="95"/>
      <c r="J35" s="53"/>
      <c r="K35" s="99"/>
      <c r="L35" s="99"/>
      <c r="M35" s="54"/>
    </row>
    <row r="36" s="15" customFormat="1" ht="63.75" customHeight="1" spans="1:13">
      <c r="A36" s="50">
        <v>4</v>
      </c>
      <c r="B36" s="51" t="s">
        <v>82</v>
      </c>
      <c r="C36" s="51" t="s">
        <v>27</v>
      </c>
      <c r="D36" s="51" t="s">
        <v>83</v>
      </c>
      <c r="E36" s="52"/>
      <c r="F36" s="95"/>
      <c r="G36" s="95"/>
      <c r="H36" s="95"/>
      <c r="I36" s="95"/>
      <c r="J36" s="53"/>
      <c r="K36" s="99"/>
      <c r="L36" s="99"/>
      <c r="M36" s="54"/>
    </row>
    <row r="37" s="15" customFormat="1" ht="63.75" customHeight="1" spans="1:13">
      <c r="A37" s="50">
        <v>4</v>
      </c>
      <c r="B37" s="51" t="s">
        <v>84</v>
      </c>
      <c r="C37" s="51" t="s">
        <v>52</v>
      </c>
      <c r="D37" s="51" t="s">
        <v>85</v>
      </c>
      <c r="E37" s="52"/>
      <c r="F37" s="95"/>
      <c r="G37" s="95"/>
      <c r="H37" s="95"/>
      <c r="I37" s="95"/>
      <c r="J37" s="53"/>
      <c r="K37" s="99"/>
      <c r="L37" s="99"/>
      <c r="M37" s="54"/>
    </row>
    <row r="38" s="15" customFormat="1" ht="63.75" customHeight="1" spans="1:13">
      <c r="A38" s="50">
        <v>4</v>
      </c>
      <c r="B38" s="51" t="s">
        <v>86</v>
      </c>
      <c r="C38" s="51" t="s">
        <v>27</v>
      </c>
      <c r="D38" s="51" t="s">
        <v>87</v>
      </c>
      <c r="E38" s="52"/>
      <c r="F38" s="95"/>
      <c r="G38" s="95"/>
      <c r="H38" s="95"/>
      <c r="I38" s="95"/>
      <c r="J38" s="53"/>
      <c r="K38" s="99"/>
      <c r="L38" s="99"/>
      <c r="M38" s="54"/>
    </row>
    <row r="39" s="15" customFormat="1" ht="63.75" customHeight="1" spans="1:13">
      <c r="A39" s="50">
        <v>5</v>
      </c>
      <c r="B39" s="51" t="s">
        <v>88</v>
      </c>
      <c r="C39" s="51" t="s">
        <v>22</v>
      </c>
      <c r="D39" s="51" t="s">
        <v>89</v>
      </c>
      <c r="E39" s="52"/>
      <c r="F39" s="95"/>
      <c r="G39" s="95"/>
      <c r="H39" s="95"/>
      <c r="I39" s="95"/>
      <c r="J39" s="53"/>
      <c r="K39" s="99"/>
      <c r="L39" s="99"/>
      <c r="M39" s="54"/>
    </row>
    <row r="40" s="15" customFormat="1" ht="63.75" customHeight="1" spans="1:13">
      <c r="A40" s="50">
        <v>5</v>
      </c>
      <c r="B40" s="51" t="s">
        <v>90</v>
      </c>
      <c r="C40" s="51" t="s">
        <v>27</v>
      </c>
      <c r="D40" s="51" t="s">
        <v>91</v>
      </c>
      <c r="E40" s="52"/>
      <c r="F40" s="95"/>
      <c r="G40" s="95"/>
      <c r="H40" s="95"/>
      <c r="I40" s="95"/>
      <c r="J40" s="53"/>
      <c r="K40" s="99"/>
      <c r="L40" s="99"/>
      <c r="M40" s="54"/>
    </row>
    <row r="41" s="15" customFormat="1" ht="63.75" customHeight="1" spans="1:13">
      <c r="A41" s="50">
        <v>5</v>
      </c>
      <c r="B41" s="51" t="s">
        <v>92</v>
      </c>
      <c r="C41" s="51" t="s">
        <v>27</v>
      </c>
      <c r="D41" s="51" t="s">
        <v>93</v>
      </c>
      <c r="E41" s="52"/>
      <c r="F41" s="95"/>
      <c r="G41" s="95"/>
      <c r="H41" s="95"/>
      <c r="I41" s="95"/>
      <c r="J41" s="53"/>
      <c r="K41" s="99"/>
      <c r="L41" s="99"/>
      <c r="M41" s="54"/>
    </row>
    <row r="42" s="15" customFormat="1" ht="63.75" customHeight="1" spans="1:13">
      <c r="A42" s="50">
        <v>5</v>
      </c>
      <c r="B42" s="51" t="s">
        <v>94</v>
      </c>
      <c r="C42" s="51" t="s">
        <v>27</v>
      </c>
      <c r="D42" s="51" t="s">
        <v>95</v>
      </c>
      <c r="E42" s="52"/>
      <c r="F42" s="95"/>
      <c r="G42" s="95"/>
      <c r="H42" s="95"/>
      <c r="I42" s="95"/>
      <c r="J42" s="53"/>
      <c r="K42" s="99"/>
      <c r="L42" s="99"/>
      <c r="M42" s="54"/>
    </row>
    <row r="43" s="15" customFormat="1" ht="63.75" customHeight="1" spans="1:13">
      <c r="A43" s="50">
        <v>5</v>
      </c>
      <c r="B43" s="51" t="s">
        <v>96</v>
      </c>
      <c r="C43" s="51" t="s">
        <v>27</v>
      </c>
      <c r="D43" s="51" t="s">
        <v>97</v>
      </c>
      <c r="E43" s="52"/>
      <c r="F43" s="95"/>
      <c r="G43" s="95"/>
      <c r="H43" s="95"/>
      <c r="I43" s="95"/>
      <c r="J43" s="53"/>
      <c r="K43" s="99"/>
      <c r="L43" s="99"/>
      <c r="M43" s="54"/>
    </row>
    <row r="44" s="15" customFormat="1" ht="63.75" customHeight="1" spans="1:13">
      <c r="A44" s="50">
        <v>5</v>
      </c>
      <c r="B44" s="51" t="s">
        <v>98</v>
      </c>
      <c r="C44" s="51" t="s">
        <v>27</v>
      </c>
      <c r="D44" s="51" t="s">
        <v>99</v>
      </c>
      <c r="E44" s="52"/>
      <c r="F44" s="95"/>
      <c r="G44" s="95"/>
      <c r="H44" s="95"/>
      <c r="I44" s="95"/>
      <c r="J44" s="53"/>
      <c r="K44" s="99"/>
      <c r="L44" s="99"/>
      <c r="M44" s="54"/>
    </row>
    <row r="45" s="15" customFormat="1" ht="63.75" customHeight="1" spans="1:13">
      <c r="A45" s="50">
        <v>5</v>
      </c>
      <c r="B45" s="51" t="s">
        <v>100</v>
      </c>
      <c r="C45" s="51" t="s">
        <v>27</v>
      </c>
      <c r="D45" s="51" t="s">
        <v>101</v>
      </c>
      <c r="E45" s="52"/>
      <c r="F45" s="95"/>
      <c r="G45" s="95"/>
      <c r="H45" s="95"/>
      <c r="I45" s="95"/>
      <c r="J45" s="53"/>
      <c r="K45" s="99"/>
      <c r="L45" s="99"/>
      <c r="M45" s="54"/>
    </row>
    <row r="46" s="15" customFormat="1" ht="63.75" customHeight="1" spans="1:13">
      <c r="A46" s="50">
        <v>5</v>
      </c>
      <c r="B46" s="51" t="s">
        <v>102</v>
      </c>
      <c r="C46" s="51" t="s">
        <v>27</v>
      </c>
      <c r="D46" s="51" t="s">
        <v>103</v>
      </c>
      <c r="E46" s="52"/>
      <c r="F46" s="95"/>
      <c r="G46" s="95"/>
      <c r="H46" s="95"/>
      <c r="I46" s="95"/>
      <c r="J46" s="53"/>
      <c r="K46" s="99"/>
      <c r="L46" s="99"/>
      <c r="M46" s="54"/>
    </row>
    <row r="47" s="15" customFormat="1" ht="63.75" customHeight="1" spans="1:13">
      <c r="A47" s="50">
        <v>5</v>
      </c>
      <c r="B47" s="51" t="s">
        <v>104</v>
      </c>
      <c r="C47" s="51" t="s">
        <v>52</v>
      </c>
      <c r="D47" s="51" t="s">
        <v>105</v>
      </c>
      <c r="E47" s="52"/>
      <c r="F47" s="95"/>
      <c r="G47" s="95"/>
      <c r="H47" s="95"/>
      <c r="I47" s="95"/>
      <c r="J47" s="53"/>
      <c r="K47" s="99"/>
      <c r="L47" s="99"/>
      <c r="M47" s="54"/>
    </row>
    <row r="48" s="15" customFormat="1" ht="63.75" customHeight="1" spans="1:13">
      <c r="A48" s="50">
        <v>5</v>
      </c>
      <c r="B48" s="51" t="s">
        <v>106</v>
      </c>
      <c r="C48" s="51" t="s">
        <v>52</v>
      </c>
      <c r="D48" s="51" t="s">
        <v>107</v>
      </c>
      <c r="E48" s="52"/>
      <c r="F48" s="95"/>
      <c r="G48" s="95"/>
      <c r="H48" s="95"/>
      <c r="I48" s="95"/>
      <c r="J48" s="53"/>
      <c r="K48" s="99"/>
      <c r="L48" s="99"/>
      <c r="M48" s="54"/>
    </row>
    <row r="49" s="15" customFormat="1" ht="63.75" customHeight="1" spans="1:13">
      <c r="A49" s="50">
        <v>5</v>
      </c>
      <c r="B49" s="51" t="s">
        <v>108</v>
      </c>
      <c r="C49" s="51" t="s">
        <v>27</v>
      </c>
      <c r="D49" s="51" t="s">
        <v>109</v>
      </c>
      <c r="E49" s="52"/>
      <c r="F49" s="95"/>
      <c r="G49" s="95"/>
      <c r="H49" s="95"/>
      <c r="I49" s="95"/>
      <c r="J49" s="53"/>
      <c r="K49" s="99"/>
      <c r="L49" s="99"/>
      <c r="M49" s="54"/>
    </row>
    <row r="50" s="15" customFormat="1" ht="63.75" customHeight="1" spans="1:13">
      <c r="A50" s="50">
        <v>5</v>
      </c>
      <c r="B50" s="51" t="s">
        <v>110</v>
      </c>
      <c r="C50" s="51" t="s">
        <v>27</v>
      </c>
      <c r="D50" s="51" t="s">
        <v>111</v>
      </c>
      <c r="E50" s="52"/>
      <c r="F50" s="95"/>
      <c r="G50" s="95"/>
      <c r="H50" s="95"/>
      <c r="I50" s="95"/>
      <c r="J50" s="53"/>
      <c r="K50" s="99"/>
      <c r="L50" s="99"/>
      <c r="M50" s="54"/>
    </row>
    <row r="51" s="15" customFormat="1" ht="63.75" customHeight="1" spans="1:13">
      <c r="A51" s="50">
        <v>6</v>
      </c>
      <c r="B51" s="51" t="s">
        <v>112</v>
      </c>
      <c r="C51" s="51" t="s">
        <v>22</v>
      </c>
      <c r="D51" s="51" t="s">
        <v>113</v>
      </c>
      <c r="E51" s="52"/>
      <c r="F51" s="95"/>
      <c r="G51" s="95"/>
      <c r="H51" s="95"/>
      <c r="I51" s="95"/>
      <c r="J51" s="53"/>
      <c r="K51" s="99"/>
      <c r="L51" s="99"/>
      <c r="M51" s="54"/>
    </row>
    <row r="52" s="15" customFormat="1" ht="63.75" customHeight="1" spans="1:13">
      <c r="A52" s="50">
        <v>6</v>
      </c>
      <c r="B52" s="51" t="s">
        <v>114</v>
      </c>
      <c r="C52" s="51" t="s">
        <v>27</v>
      </c>
      <c r="D52" s="51" t="s">
        <v>115</v>
      </c>
      <c r="E52" s="52"/>
      <c r="F52" s="95"/>
      <c r="G52" s="95"/>
      <c r="H52" s="95"/>
      <c r="I52" s="95"/>
      <c r="J52" s="53"/>
      <c r="K52" s="99"/>
      <c r="L52" s="99"/>
      <c r="M52" s="54"/>
    </row>
    <row r="53" s="15" customFormat="1" ht="63.75" customHeight="1" spans="1:13">
      <c r="A53" s="50">
        <v>6</v>
      </c>
      <c r="B53" s="51" t="s">
        <v>116</v>
      </c>
      <c r="C53" s="51" t="s">
        <v>27</v>
      </c>
      <c r="D53" s="51" t="s">
        <v>117</v>
      </c>
      <c r="E53" s="52"/>
      <c r="F53" s="95"/>
      <c r="G53" s="95"/>
      <c r="H53" s="95"/>
      <c r="I53" s="95"/>
      <c r="J53" s="53"/>
      <c r="K53" s="99"/>
      <c r="L53" s="99"/>
      <c r="M53" s="54"/>
    </row>
    <row r="54" s="15" customFormat="1" ht="63.75" customHeight="1" spans="1:13">
      <c r="A54" s="50">
        <v>6</v>
      </c>
      <c r="B54" s="51" t="s">
        <v>118</v>
      </c>
      <c r="C54" s="51" t="s">
        <v>27</v>
      </c>
      <c r="D54" s="51" t="s">
        <v>119</v>
      </c>
      <c r="E54" s="52"/>
      <c r="F54" s="95"/>
      <c r="G54" s="95"/>
      <c r="H54" s="95"/>
      <c r="I54" s="95"/>
      <c r="J54" s="53"/>
      <c r="K54" s="99"/>
      <c r="L54" s="99"/>
      <c r="M54" s="54"/>
    </row>
    <row r="55" s="15" customFormat="1" ht="63.75" customHeight="1" spans="1:13">
      <c r="A55" s="50">
        <v>6</v>
      </c>
      <c r="B55" s="51" t="s">
        <v>120</v>
      </c>
      <c r="C55" s="51" t="s">
        <v>27</v>
      </c>
      <c r="D55" s="51" t="s">
        <v>121</v>
      </c>
      <c r="E55" s="52"/>
      <c r="F55" s="95"/>
      <c r="G55" s="95"/>
      <c r="H55" s="95"/>
      <c r="I55" s="95"/>
      <c r="J55" s="53"/>
      <c r="K55" s="99"/>
      <c r="L55" s="99"/>
      <c r="M55" s="54"/>
    </row>
    <row r="56" s="15" customFormat="1" ht="63.75" customHeight="1" spans="1:13">
      <c r="A56" s="50">
        <v>7</v>
      </c>
      <c r="B56" s="51" t="s">
        <v>122</v>
      </c>
      <c r="C56" s="51" t="s">
        <v>22</v>
      </c>
      <c r="D56" s="51" t="s">
        <v>123</v>
      </c>
      <c r="E56" s="52"/>
      <c r="F56" s="95"/>
      <c r="G56" s="95"/>
      <c r="H56" s="95"/>
      <c r="I56" s="95"/>
      <c r="J56" s="53"/>
      <c r="K56" s="99"/>
      <c r="L56" s="99"/>
      <c r="M56" s="54"/>
    </row>
    <row r="57" s="15" customFormat="1" ht="63.75" customHeight="1" spans="1:13">
      <c r="A57" s="50">
        <v>7</v>
      </c>
      <c r="B57" s="51" t="s">
        <v>124</v>
      </c>
      <c r="C57" s="51" t="s">
        <v>22</v>
      </c>
      <c r="D57" s="51" t="s">
        <v>125</v>
      </c>
      <c r="E57" s="52"/>
      <c r="F57" s="95"/>
      <c r="G57" s="95"/>
      <c r="H57" s="95"/>
      <c r="I57" s="95"/>
      <c r="J57" s="53"/>
      <c r="K57" s="99"/>
      <c r="L57" s="99"/>
      <c r="M57" s="54"/>
    </row>
    <row r="58" s="15" customFormat="1" ht="63.75" customHeight="1" spans="1:13">
      <c r="A58" s="50">
        <v>7</v>
      </c>
      <c r="B58" s="51" t="s">
        <v>126</v>
      </c>
      <c r="C58" s="51" t="s">
        <v>22</v>
      </c>
      <c r="D58" s="51" t="s">
        <v>127</v>
      </c>
      <c r="E58" s="52"/>
      <c r="F58" s="95"/>
      <c r="G58" s="95"/>
      <c r="H58" s="95"/>
      <c r="I58" s="95"/>
      <c r="J58" s="53"/>
      <c r="K58" s="99"/>
      <c r="L58" s="99"/>
      <c r="M58" s="54"/>
    </row>
    <row r="59" s="15" customFormat="1" ht="63.75" customHeight="1" spans="1:13">
      <c r="A59" s="50">
        <v>7</v>
      </c>
      <c r="B59" s="51" t="s">
        <v>128</v>
      </c>
      <c r="C59" s="51" t="s">
        <v>22</v>
      </c>
      <c r="D59" s="51" t="s">
        <v>129</v>
      </c>
      <c r="E59" s="52"/>
      <c r="F59" s="95"/>
      <c r="G59" s="95"/>
      <c r="H59" s="95"/>
      <c r="I59" s="95"/>
      <c r="J59" s="53"/>
      <c r="K59" s="99"/>
      <c r="L59" s="99"/>
      <c r="M59" s="54"/>
    </row>
    <row r="60" s="15" customFormat="1" ht="63.75" customHeight="1" spans="1:13">
      <c r="A60" s="50">
        <v>7</v>
      </c>
      <c r="B60" s="51" t="s">
        <v>130</v>
      </c>
      <c r="C60" s="51" t="s">
        <v>27</v>
      </c>
      <c r="D60" s="51" t="s">
        <v>131</v>
      </c>
      <c r="E60" s="52"/>
      <c r="F60" s="95"/>
      <c r="G60" s="95"/>
      <c r="H60" s="95"/>
      <c r="I60" s="95"/>
      <c r="J60" s="53"/>
      <c r="K60" s="99"/>
      <c r="L60" s="99"/>
      <c r="M60" s="54"/>
    </row>
    <row r="61" s="15" customFormat="1" ht="63.75" customHeight="1" spans="1:13">
      <c r="A61" s="50">
        <v>7</v>
      </c>
      <c r="B61" s="51" t="s">
        <v>132</v>
      </c>
      <c r="C61" s="51" t="s">
        <v>27</v>
      </c>
      <c r="D61" s="51" t="s">
        <v>133</v>
      </c>
      <c r="E61" s="52"/>
      <c r="F61" s="95"/>
      <c r="G61" s="95"/>
      <c r="H61" s="95"/>
      <c r="I61" s="95"/>
      <c r="J61" s="53"/>
      <c r="K61" s="99"/>
      <c r="L61" s="99"/>
      <c r="M61" s="54"/>
    </row>
    <row r="62" s="15" customFormat="1" ht="63.75" customHeight="1" spans="1:13">
      <c r="A62" s="50">
        <v>7</v>
      </c>
      <c r="B62" s="51" t="s">
        <v>134</v>
      </c>
      <c r="C62" s="51" t="s">
        <v>52</v>
      </c>
      <c r="D62" s="51" t="s">
        <v>135</v>
      </c>
      <c r="E62" s="52"/>
      <c r="F62" s="95"/>
      <c r="G62" s="95"/>
      <c r="H62" s="95"/>
      <c r="I62" s="95"/>
      <c r="J62" s="53"/>
      <c r="K62" s="99"/>
      <c r="L62" s="99"/>
      <c r="M62" s="54"/>
    </row>
    <row r="63" s="15" customFormat="1" ht="63.75" customHeight="1" spans="1:13">
      <c r="A63" s="50">
        <v>7</v>
      </c>
      <c r="B63" s="51" t="s">
        <v>136</v>
      </c>
      <c r="C63" s="51" t="s">
        <v>52</v>
      </c>
      <c r="D63" s="51" t="s">
        <v>137</v>
      </c>
      <c r="E63" s="52"/>
      <c r="F63" s="95"/>
      <c r="G63" s="95"/>
      <c r="H63" s="95"/>
      <c r="I63" s="95"/>
      <c r="J63" s="53"/>
      <c r="K63" s="99"/>
      <c r="L63" s="99"/>
      <c r="M63" s="54"/>
    </row>
    <row r="64" s="15" customFormat="1" ht="63.75" customHeight="1" spans="1:13">
      <c r="A64" s="50">
        <v>7</v>
      </c>
      <c r="B64" s="51" t="s">
        <v>138</v>
      </c>
      <c r="C64" s="51" t="s">
        <v>52</v>
      </c>
      <c r="D64" s="51" t="s">
        <v>139</v>
      </c>
      <c r="E64" s="52"/>
      <c r="F64" s="95"/>
      <c r="G64" s="95"/>
      <c r="H64" s="95"/>
      <c r="I64" s="95"/>
      <c r="J64" s="53"/>
      <c r="K64" s="99"/>
      <c r="L64" s="99"/>
      <c r="M64" s="54"/>
    </row>
    <row r="65" s="15" customFormat="1" ht="63.75" customHeight="1" spans="1:13">
      <c r="A65" s="50">
        <v>8</v>
      </c>
      <c r="B65" s="51" t="s">
        <v>140</v>
      </c>
      <c r="C65" s="51" t="s">
        <v>22</v>
      </c>
      <c r="D65" s="51" t="s">
        <v>141</v>
      </c>
      <c r="E65" s="52"/>
      <c r="F65" s="95"/>
      <c r="G65" s="95"/>
      <c r="H65" s="95"/>
      <c r="I65" s="95"/>
      <c r="J65" s="53"/>
      <c r="K65" s="99"/>
      <c r="L65" s="99"/>
      <c r="M65" s="54"/>
    </row>
    <row r="66" s="15" customFormat="1" ht="63.75" customHeight="1" spans="1:13">
      <c r="A66" s="50">
        <v>8</v>
      </c>
      <c r="B66" s="51" t="s">
        <v>142</v>
      </c>
      <c r="C66" s="51" t="s">
        <v>22</v>
      </c>
      <c r="D66" s="51" t="s">
        <v>143</v>
      </c>
      <c r="E66" s="52"/>
      <c r="F66" s="95"/>
      <c r="G66" s="95"/>
      <c r="H66" s="95"/>
      <c r="I66" s="95"/>
      <c r="J66" s="53"/>
      <c r="K66" s="99"/>
      <c r="L66" s="99"/>
      <c r="M66" s="54"/>
    </row>
    <row r="67" s="15" customFormat="1" ht="63.75" customHeight="1" spans="1:13">
      <c r="A67" s="50">
        <v>8</v>
      </c>
      <c r="B67" s="51" t="s">
        <v>144</v>
      </c>
      <c r="C67" s="51" t="s">
        <v>27</v>
      </c>
      <c r="D67" s="51" t="s">
        <v>145</v>
      </c>
      <c r="E67" s="52"/>
      <c r="F67" s="95"/>
      <c r="G67" s="95"/>
      <c r="H67" s="95"/>
      <c r="I67" s="95"/>
      <c r="J67" s="53"/>
      <c r="K67" s="99"/>
      <c r="L67" s="99"/>
      <c r="M67" s="54"/>
    </row>
    <row r="68" s="15" customFormat="1" ht="63.75" customHeight="1" spans="1:13">
      <c r="A68" s="50">
        <v>8</v>
      </c>
      <c r="B68" s="51" t="s">
        <v>146</v>
      </c>
      <c r="C68" s="51" t="s">
        <v>27</v>
      </c>
      <c r="D68" s="51" t="s">
        <v>147</v>
      </c>
      <c r="E68" s="52"/>
      <c r="F68" s="95"/>
      <c r="G68" s="95"/>
      <c r="H68" s="95"/>
      <c r="I68" s="95"/>
      <c r="J68" s="53"/>
      <c r="K68" s="99"/>
      <c r="L68" s="99"/>
      <c r="M68" s="54"/>
    </row>
    <row r="69" s="15" customFormat="1" ht="63.75" customHeight="1" spans="1:13">
      <c r="A69" s="50">
        <v>8</v>
      </c>
      <c r="B69" s="51" t="s">
        <v>148</v>
      </c>
      <c r="C69" s="51" t="s">
        <v>27</v>
      </c>
      <c r="D69" s="51" t="s">
        <v>149</v>
      </c>
      <c r="E69" s="52"/>
      <c r="F69" s="95"/>
      <c r="G69" s="95"/>
      <c r="H69" s="95"/>
      <c r="I69" s="95"/>
      <c r="J69" s="53"/>
      <c r="K69" s="99"/>
      <c r="L69" s="99"/>
      <c r="M69" s="54"/>
    </row>
    <row r="70" s="15" customFormat="1" ht="63.75" customHeight="1" spans="1:13">
      <c r="A70" s="50">
        <v>9</v>
      </c>
      <c r="B70" s="51" t="s">
        <v>150</v>
      </c>
      <c r="C70" s="51" t="s">
        <v>22</v>
      </c>
      <c r="D70" s="51" t="s">
        <v>151</v>
      </c>
      <c r="E70" s="52"/>
      <c r="F70" s="95"/>
      <c r="G70" s="95"/>
      <c r="H70" s="95"/>
      <c r="I70" s="95"/>
      <c r="J70" s="53"/>
      <c r="K70" s="99"/>
      <c r="L70" s="99"/>
      <c r="M70" s="54"/>
    </row>
    <row r="71" s="15" customFormat="1" ht="63.75" customHeight="1" spans="1:13">
      <c r="A71" s="50">
        <v>9</v>
      </c>
      <c r="B71" s="51" t="s">
        <v>152</v>
      </c>
      <c r="C71" s="51" t="s">
        <v>22</v>
      </c>
      <c r="D71" s="51" t="s">
        <v>153</v>
      </c>
      <c r="E71" s="52"/>
      <c r="F71" s="95"/>
      <c r="G71" s="95"/>
      <c r="H71" s="95"/>
      <c r="I71" s="95"/>
      <c r="J71" s="53"/>
      <c r="K71" s="99"/>
      <c r="L71" s="99"/>
      <c r="M71" s="54"/>
    </row>
    <row r="72" s="15" customFormat="1" ht="63.75" customHeight="1" spans="1:13">
      <c r="A72" s="50">
        <v>9</v>
      </c>
      <c r="B72" s="51" t="s">
        <v>154</v>
      </c>
      <c r="C72" s="51" t="s">
        <v>22</v>
      </c>
      <c r="D72" s="51" t="s">
        <v>155</v>
      </c>
      <c r="E72" s="52"/>
      <c r="F72" s="95"/>
      <c r="G72" s="95"/>
      <c r="H72" s="95"/>
      <c r="I72" s="95"/>
      <c r="J72" s="53"/>
      <c r="K72" s="99"/>
      <c r="L72" s="99"/>
      <c r="M72" s="54"/>
    </row>
    <row r="73" s="15" customFormat="1" ht="63.75" customHeight="1" spans="1:13">
      <c r="A73" s="50">
        <v>9</v>
      </c>
      <c r="B73" s="51" t="s">
        <v>156</v>
      </c>
      <c r="C73" s="51" t="s">
        <v>22</v>
      </c>
      <c r="D73" s="51" t="s">
        <v>157</v>
      </c>
      <c r="E73" s="52"/>
      <c r="F73" s="95"/>
      <c r="G73" s="95"/>
      <c r="H73" s="95"/>
      <c r="I73" s="95"/>
      <c r="J73" s="53"/>
      <c r="K73" s="99"/>
      <c r="L73" s="99"/>
      <c r="M73" s="54"/>
    </row>
    <row r="74" s="15" customFormat="1" ht="63.75" customHeight="1" spans="1:13">
      <c r="A74" s="50">
        <v>9</v>
      </c>
      <c r="B74" s="51" t="s">
        <v>158</v>
      </c>
      <c r="C74" s="51" t="s">
        <v>27</v>
      </c>
      <c r="D74" s="51" t="s">
        <v>159</v>
      </c>
      <c r="E74" s="52"/>
      <c r="F74" s="95"/>
      <c r="G74" s="95"/>
      <c r="H74" s="95"/>
      <c r="I74" s="95"/>
      <c r="J74" s="53"/>
      <c r="K74" s="99"/>
      <c r="L74" s="99"/>
      <c r="M74" s="54"/>
    </row>
    <row r="75" s="15" customFormat="1" ht="63.75" customHeight="1" spans="1:13">
      <c r="A75" s="50">
        <v>9</v>
      </c>
      <c r="B75" s="51" t="s">
        <v>160</v>
      </c>
      <c r="C75" s="51" t="s">
        <v>27</v>
      </c>
      <c r="D75" s="51" t="s">
        <v>161</v>
      </c>
      <c r="E75" s="52"/>
      <c r="F75" s="95"/>
      <c r="G75" s="95"/>
      <c r="H75" s="95"/>
      <c r="I75" s="95"/>
      <c r="J75" s="53"/>
      <c r="K75" s="99"/>
      <c r="L75" s="99"/>
      <c r="M75" s="54"/>
    </row>
    <row r="76" s="15" customFormat="1" ht="63.75" customHeight="1" spans="1:13">
      <c r="A76" s="50">
        <v>9</v>
      </c>
      <c r="B76" s="51" t="s">
        <v>162</v>
      </c>
      <c r="C76" s="51" t="s">
        <v>27</v>
      </c>
      <c r="D76" s="51" t="s">
        <v>163</v>
      </c>
      <c r="E76" s="52"/>
      <c r="F76" s="95"/>
      <c r="G76" s="95"/>
      <c r="H76" s="95"/>
      <c r="I76" s="95"/>
      <c r="J76" s="53"/>
      <c r="K76" s="99"/>
      <c r="L76" s="99"/>
      <c r="M76" s="54"/>
    </row>
    <row r="77" s="15" customFormat="1" ht="63.75" customHeight="1" spans="1:13">
      <c r="A77" s="50">
        <v>9</v>
      </c>
      <c r="B77" s="51" t="s">
        <v>164</v>
      </c>
      <c r="C77" s="51" t="s">
        <v>27</v>
      </c>
      <c r="D77" s="51" t="s">
        <v>165</v>
      </c>
      <c r="E77" s="52"/>
      <c r="F77" s="95"/>
      <c r="G77" s="95"/>
      <c r="H77" s="95"/>
      <c r="I77" s="95"/>
      <c r="J77" s="53"/>
      <c r="K77" s="99"/>
      <c r="L77" s="99"/>
      <c r="M77" s="54"/>
    </row>
    <row r="78" s="15" customFormat="1" ht="63.75" customHeight="1" spans="1:13">
      <c r="A78" s="50">
        <v>10</v>
      </c>
      <c r="B78" s="51" t="s">
        <v>166</v>
      </c>
      <c r="C78" s="51" t="s">
        <v>22</v>
      </c>
      <c r="D78" s="51" t="s">
        <v>167</v>
      </c>
      <c r="E78" s="52"/>
      <c r="F78" s="95"/>
      <c r="G78" s="95"/>
      <c r="H78" s="95"/>
      <c r="I78" s="95"/>
      <c r="J78" s="53"/>
      <c r="K78" s="99"/>
      <c r="L78" s="99"/>
      <c r="M78" s="54"/>
    </row>
    <row r="79" s="15" customFormat="1" ht="63.75" customHeight="1" spans="1:13">
      <c r="A79" s="50">
        <v>10</v>
      </c>
      <c r="B79" s="51" t="s">
        <v>168</v>
      </c>
      <c r="C79" s="51" t="s">
        <v>27</v>
      </c>
      <c r="D79" s="51" t="s">
        <v>169</v>
      </c>
      <c r="E79" s="52"/>
      <c r="F79" s="95"/>
      <c r="G79" s="95"/>
      <c r="H79" s="95"/>
      <c r="I79" s="95"/>
      <c r="J79" s="53"/>
      <c r="K79" s="99"/>
      <c r="L79" s="99"/>
      <c r="M79" s="54"/>
    </row>
    <row r="80" s="15" customFormat="1" ht="63.75" customHeight="1" spans="1:13">
      <c r="A80" s="50">
        <v>10</v>
      </c>
      <c r="B80" s="51" t="s">
        <v>170</v>
      </c>
      <c r="C80" s="51" t="s">
        <v>27</v>
      </c>
      <c r="D80" s="51" t="s">
        <v>171</v>
      </c>
      <c r="E80" s="52"/>
      <c r="F80" s="95"/>
      <c r="G80" s="95"/>
      <c r="H80" s="95"/>
      <c r="I80" s="95"/>
      <c r="J80" s="53"/>
      <c r="K80" s="99"/>
      <c r="L80" s="99"/>
      <c r="M80" s="54"/>
    </row>
    <row r="81" s="15" customFormat="1" ht="63.75" customHeight="1" spans="1:13">
      <c r="A81" s="50">
        <v>10</v>
      </c>
      <c r="B81" s="51" t="s">
        <v>172</v>
      </c>
      <c r="C81" s="51" t="s">
        <v>27</v>
      </c>
      <c r="D81" s="51" t="s">
        <v>173</v>
      </c>
      <c r="E81" s="52"/>
      <c r="F81" s="95"/>
      <c r="G81" s="95"/>
      <c r="H81" s="95"/>
      <c r="I81" s="95"/>
      <c r="J81" s="53"/>
      <c r="K81" s="99"/>
      <c r="L81" s="99"/>
      <c r="M81" s="54"/>
    </row>
    <row r="82" s="15" customFormat="1" ht="63.75" customHeight="1" spans="1:13">
      <c r="A82" s="50">
        <v>10</v>
      </c>
      <c r="B82" s="51" t="s">
        <v>174</v>
      </c>
      <c r="C82" s="51" t="s">
        <v>52</v>
      </c>
      <c r="D82" s="51" t="s">
        <v>175</v>
      </c>
      <c r="E82" s="52"/>
      <c r="F82" s="95"/>
      <c r="G82" s="95"/>
      <c r="H82" s="95"/>
      <c r="I82" s="95"/>
      <c r="J82" s="53"/>
      <c r="K82" s="99"/>
      <c r="L82" s="99"/>
      <c r="M82" s="54"/>
    </row>
    <row r="83" s="15" customFormat="1" ht="63.75" customHeight="1" spans="1:13">
      <c r="A83" s="50">
        <v>10</v>
      </c>
      <c r="B83" s="51" t="s">
        <v>176</v>
      </c>
      <c r="C83" s="51" t="s">
        <v>52</v>
      </c>
      <c r="D83" s="51" t="s">
        <v>177</v>
      </c>
      <c r="E83" s="52"/>
      <c r="F83" s="95"/>
      <c r="G83" s="95"/>
      <c r="H83" s="95"/>
      <c r="I83" s="95"/>
      <c r="J83" s="53"/>
      <c r="K83" s="99"/>
      <c r="L83" s="99"/>
      <c r="M83" s="54"/>
    </row>
    <row r="84" s="15" customFormat="1" ht="63.75" customHeight="1" spans="1:13">
      <c r="A84" s="50">
        <v>10</v>
      </c>
      <c r="B84" s="51" t="s">
        <v>178</v>
      </c>
      <c r="C84" s="51" t="s">
        <v>27</v>
      </c>
      <c r="D84" s="51" t="s">
        <v>179</v>
      </c>
      <c r="E84" s="52"/>
      <c r="F84" s="95"/>
      <c r="G84" s="95"/>
      <c r="H84" s="95"/>
      <c r="I84" s="95"/>
      <c r="J84" s="53"/>
      <c r="K84" s="99"/>
      <c r="L84" s="99"/>
      <c r="M84" s="54"/>
    </row>
    <row r="85" s="15" customFormat="1" ht="63.75" customHeight="1" spans="1:13">
      <c r="A85" s="50">
        <v>11</v>
      </c>
      <c r="B85" s="51" t="s">
        <v>180</v>
      </c>
      <c r="C85" s="51" t="s">
        <v>22</v>
      </c>
      <c r="D85" s="51" t="s">
        <v>181</v>
      </c>
      <c r="E85" s="52"/>
      <c r="F85" s="95"/>
      <c r="G85" s="95"/>
      <c r="H85" s="95"/>
      <c r="I85" s="95"/>
      <c r="J85" s="53"/>
      <c r="K85" s="99"/>
      <c r="L85" s="99"/>
      <c r="M85" s="54"/>
    </row>
    <row r="86" s="15" customFormat="1" ht="63.75" customHeight="1" spans="1:13">
      <c r="A86" s="50">
        <v>11</v>
      </c>
      <c r="B86" s="51" t="s">
        <v>182</v>
      </c>
      <c r="C86" s="51" t="s">
        <v>22</v>
      </c>
      <c r="D86" s="51" t="s">
        <v>183</v>
      </c>
      <c r="E86" s="52"/>
      <c r="F86" s="95"/>
      <c r="G86" s="95"/>
      <c r="H86" s="95"/>
      <c r="I86" s="95"/>
      <c r="J86" s="53"/>
      <c r="K86" s="99"/>
      <c r="L86" s="99"/>
      <c r="M86" s="54"/>
    </row>
    <row r="87" s="15" customFormat="1" ht="63.75" customHeight="1" spans="1:13">
      <c r="A87" s="50">
        <v>11</v>
      </c>
      <c r="B87" s="51" t="s">
        <v>184</v>
      </c>
      <c r="C87" s="51" t="s">
        <v>22</v>
      </c>
      <c r="D87" s="51" t="s">
        <v>185</v>
      </c>
      <c r="E87" s="52"/>
      <c r="F87" s="95"/>
      <c r="G87" s="95"/>
      <c r="H87" s="95"/>
      <c r="I87" s="95"/>
      <c r="J87" s="53"/>
      <c r="K87" s="99"/>
      <c r="L87" s="99"/>
      <c r="M87" s="54"/>
    </row>
    <row r="88" s="15" customFormat="1" ht="63.75" customHeight="1" spans="1:13">
      <c r="A88" s="50">
        <v>11</v>
      </c>
      <c r="B88" s="51" t="s">
        <v>186</v>
      </c>
      <c r="C88" s="51" t="s">
        <v>27</v>
      </c>
      <c r="D88" s="51" t="s">
        <v>187</v>
      </c>
      <c r="E88" s="52"/>
      <c r="F88" s="95"/>
      <c r="G88" s="95"/>
      <c r="H88" s="95"/>
      <c r="I88" s="95"/>
      <c r="J88" s="53"/>
      <c r="K88" s="99"/>
      <c r="L88" s="99"/>
      <c r="M88" s="54"/>
    </row>
    <row r="89" s="15" customFormat="1" ht="63.75" customHeight="1" spans="1:13">
      <c r="A89" s="50">
        <v>11</v>
      </c>
      <c r="B89" s="51" t="s">
        <v>188</v>
      </c>
      <c r="C89" s="51" t="s">
        <v>27</v>
      </c>
      <c r="D89" s="51" t="s">
        <v>189</v>
      </c>
      <c r="E89" s="52"/>
      <c r="F89" s="95"/>
      <c r="G89" s="95"/>
      <c r="H89" s="95"/>
      <c r="I89" s="95"/>
      <c r="J89" s="53"/>
      <c r="K89" s="99"/>
      <c r="L89" s="99"/>
      <c r="M89" s="54"/>
    </row>
    <row r="90" s="15" customFormat="1" ht="63.75" customHeight="1" spans="1:13">
      <c r="A90" s="50">
        <v>11</v>
      </c>
      <c r="B90" s="51" t="s">
        <v>190</v>
      </c>
      <c r="C90" s="51" t="s">
        <v>27</v>
      </c>
      <c r="D90" s="51" t="s">
        <v>191</v>
      </c>
      <c r="E90" s="52"/>
      <c r="F90" s="95"/>
      <c r="G90" s="95"/>
      <c r="H90" s="95"/>
      <c r="I90" s="95"/>
      <c r="J90" s="53"/>
      <c r="K90" s="99"/>
      <c r="L90" s="99"/>
      <c r="M90" s="54"/>
    </row>
    <row r="91" s="15" customFormat="1" ht="63.75" customHeight="1" spans="1:13">
      <c r="A91" s="50">
        <v>11</v>
      </c>
      <c r="B91" s="51" t="s">
        <v>192</v>
      </c>
      <c r="C91" s="51" t="s">
        <v>27</v>
      </c>
      <c r="D91" s="51" t="s">
        <v>193</v>
      </c>
      <c r="E91" s="52"/>
      <c r="F91" s="95"/>
      <c r="G91" s="95"/>
      <c r="H91" s="95"/>
      <c r="I91" s="95"/>
      <c r="J91" s="53"/>
      <c r="K91" s="99"/>
      <c r="L91" s="99"/>
      <c r="M91" s="54"/>
    </row>
    <row r="92" s="15" customFormat="1" ht="63.75" customHeight="1" spans="1:13">
      <c r="A92" s="50">
        <v>11</v>
      </c>
      <c r="B92" s="51" t="s">
        <v>194</v>
      </c>
      <c r="C92" s="51" t="s">
        <v>27</v>
      </c>
      <c r="D92" s="51" t="s">
        <v>195</v>
      </c>
      <c r="E92" s="52"/>
      <c r="F92" s="95"/>
      <c r="G92" s="95"/>
      <c r="H92" s="95"/>
      <c r="I92" s="95"/>
      <c r="J92" s="53"/>
      <c r="K92" s="99"/>
      <c r="L92" s="99"/>
      <c r="M92" s="54"/>
    </row>
    <row r="93" s="15" customFormat="1" ht="63.75" customHeight="1" spans="1:13">
      <c r="A93" s="50">
        <v>12</v>
      </c>
      <c r="B93" s="51" t="s">
        <v>196</v>
      </c>
      <c r="C93" s="51" t="s">
        <v>27</v>
      </c>
      <c r="D93" s="51" t="s">
        <v>197</v>
      </c>
      <c r="E93" s="52"/>
      <c r="F93" s="95"/>
      <c r="G93" s="95"/>
      <c r="H93" s="95"/>
      <c r="I93" s="95"/>
      <c r="J93" s="53"/>
      <c r="K93" s="99"/>
      <c r="L93" s="99"/>
      <c r="M93" s="54"/>
    </row>
    <row r="94" s="15" customFormat="1" ht="63.75" customHeight="1" spans="1:13">
      <c r="A94" s="50">
        <v>13</v>
      </c>
      <c r="B94" s="51" t="s">
        <v>198</v>
      </c>
      <c r="C94" s="51" t="s">
        <v>22</v>
      </c>
      <c r="D94" s="51" t="s">
        <v>199</v>
      </c>
      <c r="E94" s="52"/>
      <c r="F94" s="95"/>
      <c r="G94" s="95"/>
      <c r="H94" s="95"/>
      <c r="I94" s="95"/>
      <c r="J94" s="53"/>
      <c r="K94" s="99"/>
      <c r="L94" s="99"/>
      <c r="M94" s="54"/>
    </row>
    <row r="95" s="15" customFormat="1" ht="63.75" customHeight="1" spans="1:13">
      <c r="A95" s="50">
        <v>13</v>
      </c>
      <c r="B95" s="51" t="s">
        <v>200</v>
      </c>
      <c r="C95" s="51" t="s">
        <v>22</v>
      </c>
      <c r="D95" s="51" t="s">
        <v>201</v>
      </c>
      <c r="E95" s="52"/>
      <c r="F95" s="95"/>
      <c r="G95" s="95"/>
      <c r="H95" s="95"/>
      <c r="I95" s="95"/>
      <c r="J95" s="53"/>
      <c r="K95" s="99"/>
      <c r="L95" s="99"/>
      <c r="M95" s="54"/>
    </row>
    <row r="96" s="15" customFormat="1" ht="63.75" customHeight="1" spans="1:13">
      <c r="A96" s="50">
        <v>13</v>
      </c>
      <c r="B96" s="51" t="s">
        <v>202</v>
      </c>
      <c r="C96" s="51" t="s">
        <v>27</v>
      </c>
      <c r="D96" s="51" t="s">
        <v>203</v>
      </c>
      <c r="E96" s="52"/>
      <c r="F96" s="95"/>
      <c r="G96" s="95"/>
      <c r="H96" s="95"/>
      <c r="I96" s="95"/>
      <c r="J96" s="53"/>
      <c r="K96" s="99"/>
      <c r="L96" s="99"/>
      <c r="M96" s="54"/>
    </row>
    <row r="97" s="15" customFormat="1" ht="63.75" customHeight="1" spans="1:13">
      <c r="A97" s="50">
        <v>13</v>
      </c>
      <c r="B97" s="51" t="s">
        <v>204</v>
      </c>
      <c r="C97" s="51" t="s">
        <v>27</v>
      </c>
      <c r="D97" s="51" t="s">
        <v>205</v>
      </c>
      <c r="E97" s="52"/>
      <c r="F97" s="95"/>
      <c r="G97" s="95"/>
      <c r="H97" s="95"/>
      <c r="I97" s="95"/>
      <c r="J97" s="53"/>
      <c r="K97" s="99"/>
      <c r="L97" s="99"/>
      <c r="M97" s="54"/>
    </row>
    <row r="98" s="15" customFormat="1" ht="63.75" customHeight="1" spans="1:13">
      <c r="A98" s="50">
        <v>14</v>
      </c>
      <c r="B98" s="51" t="s">
        <v>206</v>
      </c>
      <c r="C98" s="51" t="s">
        <v>27</v>
      </c>
      <c r="D98" s="51" t="s">
        <v>207</v>
      </c>
      <c r="E98" s="52"/>
      <c r="F98" s="95"/>
      <c r="G98" s="95"/>
      <c r="H98" s="95"/>
      <c r="I98" s="95"/>
      <c r="J98" s="53"/>
      <c r="K98" s="99"/>
      <c r="L98" s="99"/>
      <c r="M98" s="54"/>
    </row>
    <row r="99" s="15" customFormat="1" ht="63.75" customHeight="1" spans="1:13">
      <c r="A99" s="50">
        <v>14</v>
      </c>
      <c r="B99" s="51" t="s">
        <v>208</v>
      </c>
      <c r="C99" s="51" t="s">
        <v>27</v>
      </c>
      <c r="D99" s="51" t="s">
        <v>209</v>
      </c>
      <c r="E99" s="52"/>
      <c r="F99" s="95"/>
      <c r="G99" s="95"/>
      <c r="H99" s="95"/>
      <c r="I99" s="95"/>
      <c r="J99" s="53"/>
      <c r="K99" s="99"/>
      <c r="L99" s="99"/>
      <c r="M99" s="54"/>
    </row>
    <row r="100" s="15" customFormat="1" ht="63.75" customHeight="1" spans="1:13">
      <c r="A100" s="50">
        <v>14</v>
      </c>
      <c r="B100" s="51" t="s">
        <v>210</v>
      </c>
      <c r="C100" s="51" t="s">
        <v>27</v>
      </c>
      <c r="D100" s="51" t="s">
        <v>211</v>
      </c>
      <c r="E100" s="52"/>
      <c r="F100" s="95"/>
      <c r="G100" s="95"/>
      <c r="H100" s="95"/>
      <c r="I100" s="95"/>
      <c r="J100" s="53"/>
      <c r="K100" s="99"/>
      <c r="L100" s="99"/>
      <c r="M100" s="54"/>
    </row>
    <row r="101" s="15" customFormat="1" ht="63.75" customHeight="1" spans="1:13">
      <c r="A101" s="50">
        <v>15</v>
      </c>
      <c r="B101" s="51" t="s">
        <v>212</v>
      </c>
      <c r="C101" s="51" t="s">
        <v>22</v>
      </c>
      <c r="D101" s="51" t="s">
        <v>213</v>
      </c>
      <c r="E101" s="52"/>
      <c r="F101" s="95"/>
      <c r="G101" s="95"/>
      <c r="H101" s="95"/>
      <c r="I101" s="95"/>
      <c r="J101" s="53"/>
      <c r="K101" s="99"/>
      <c r="L101" s="99"/>
      <c r="M101" s="54"/>
    </row>
    <row r="102" s="15" customFormat="1" ht="63.75" customHeight="1" spans="1:13">
      <c r="A102" s="50">
        <v>15</v>
      </c>
      <c r="B102" s="51" t="s">
        <v>214</v>
      </c>
      <c r="C102" s="51" t="s">
        <v>22</v>
      </c>
      <c r="D102" s="51" t="s">
        <v>215</v>
      </c>
      <c r="E102" s="52"/>
      <c r="F102" s="95"/>
      <c r="G102" s="95"/>
      <c r="H102" s="95"/>
      <c r="I102" s="95"/>
      <c r="J102" s="53"/>
      <c r="K102" s="99"/>
      <c r="L102" s="99"/>
      <c r="M102" s="54"/>
    </row>
    <row r="103" s="15" customFormat="1" ht="63.75" customHeight="1" spans="1:13">
      <c r="A103" s="50">
        <v>15</v>
      </c>
      <c r="B103" s="51" t="s">
        <v>216</v>
      </c>
      <c r="C103" s="51" t="s">
        <v>22</v>
      </c>
      <c r="D103" s="51" t="s">
        <v>217</v>
      </c>
      <c r="E103" s="52"/>
      <c r="F103" s="95"/>
      <c r="G103" s="95"/>
      <c r="H103" s="95"/>
      <c r="I103" s="95"/>
      <c r="J103" s="53"/>
      <c r="K103" s="99"/>
      <c r="L103" s="99"/>
      <c r="M103" s="54"/>
    </row>
    <row r="104" s="15" customFormat="1" ht="63.75" customHeight="1" spans="1:13">
      <c r="A104" s="50">
        <v>15</v>
      </c>
      <c r="B104" s="51" t="s">
        <v>218</v>
      </c>
      <c r="C104" s="51" t="s">
        <v>27</v>
      </c>
      <c r="D104" s="51" t="s">
        <v>219</v>
      </c>
      <c r="E104" s="52"/>
      <c r="F104" s="95"/>
      <c r="G104" s="95"/>
      <c r="H104" s="95"/>
      <c r="I104" s="95"/>
      <c r="J104" s="53"/>
      <c r="K104" s="99"/>
      <c r="L104" s="99"/>
      <c r="M104" s="54"/>
    </row>
    <row r="105" s="15" customFormat="1" ht="63.75" customHeight="1" spans="1:13">
      <c r="A105" s="50">
        <v>15</v>
      </c>
      <c r="B105" s="51" t="s">
        <v>220</v>
      </c>
      <c r="C105" s="51" t="s">
        <v>52</v>
      </c>
      <c r="D105" s="51" t="s">
        <v>221</v>
      </c>
      <c r="E105" s="52"/>
      <c r="F105" s="95"/>
      <c r="G105" s="95"/>
      <c r="H105" s="95"/>
      <c r="I105" s="95"/>
      <c r="J105" s="53"/>
      <c r="K105" s="99"/>
      <c r="L105" s="99"/>
      <c r="M105" s="54"/>
    </row>
    <row r="106" s="15" customFormat="1" ht="63.75" customHeight="1" spans="1:13">
      <c r="A106" s="50">
        <v>16</v>
      </c>
      <c r="B106" s="51" t="s">
        <v>222</v>
      </c>
      <c r="C106" s="51" t="s">
        <v>22</v>
      </c>
      <c r="D106" s="51" t="s">
        <v>223</v>
      </c>
      <c r="E106" s="52"/>
      <c r="F106" s="95"/>
      <c r="G106" s="95"/>
      <c r="H106" s="95"/>
      <c r="I106" s="95"/>
      <c r="J106" s="53"/>
      <c r="K106" s="99"/>
      <c r="L106" s="99"/>
      <c r="M106" s="54"/>
    </row>
    <row r="107" s="15" customFormat="1" ht="63.75" customHeight="1" spans="1:13">
      <c r="A107" s="50">
        <v>16</v>
      </c>
      <c r="B107" s="51" t="s">
        <v>224</v>
      </c>
      <c r="C107" s="51" t="s">
        <v>22</v>
      </c>
      <c r="D107" s="51" t="s">
        <v>225</v>
      </c>
      <c r="E107" s="52"/>
      <c r="F107" s="95"/>
      <c r="G107" s="95"/>
      <c r="H107" s="95"/>
      <c r="I107" s="95"/>
      <c r="J107" s="53"/>
      <c r="K107" s="99"/>
      <c r="L107" s="99"/>
      <c r="M107" s="54"/>
    </row>
    <row r="108" s="15" customFormat="1" ht="63.75" customHeight="1" spans="1:13">
      <c r="A108" s="50">
        <v>16</v>
      </c>
      <c r="B108" s="51" t="s">
        <v>226</v>
      </c>
      <c r="C108" s="51" t="s">
        <v>27</v>
      </c>
      <c r="D108" s="51" t="s">
        <v>227</v>
      </c>
      <c r="E108" s="52"/>
      <c r="F108" s="95"/>
      <c r="G108" s="95"/>
      <c r="H108" s="95"/>
      <c r="I108" s="95"/>
      <c r="J108" s="53"/>
      <c r="K108" s="99"/>
      <c r="L108" s="99"/>
      <c r="M108" s="54"/>
    </row>
    <row r="109" s="15" customFormat="1" ht="63.75" customHeight="1" spans="1:13">
      <c r="A109" s="50">
        <v>17</v>
      </c>
      <c r="B109" s="51" t="s">
        <v>228</v>
      </c>
      <c r="C109" s="51" t="s">
        <v>27</v>
      </c>
      <c r="D109" s="51" t="s">
        <v>229</v>
      </c>
      <c r="E109" s="52"/>
      <c r="F109" s="95"/>
      <c r="G109" s="95"/>
      <c r="H109" s="95"/>
      <c r="I109" s="95"/>
      <c r="J109" s="53"/>
      <c r="K109" s="99"/>
      <c r="L109" s="99"/>
      <c r="M109" s="54"/>
    </row>
    <row r="110" s="15" customFormat="1" ht="63.75" customHeight="1" spans="1:13">
      <c r="A110" s="50">
        <v>17</v>
      </c>
      <c r="B110" s="51" t="s">
        <v>230</v>
      </c>
      <c r="C110" s="51" t="s">
        <v>52</v>
      </c>
      <c r="D110" s="51" t="s">
        <v>231</v>
      </c>
      <c r="E110" s="52"/>
      <c r="F110" s="95"/>
      <c r="G110" s="95"/>
      <c r="H110" s="95"/>
      <c r="I110" s="95"/>
      <c r="J110" s="53"/>
      <c r="K110" s="99"/>
      <c r="L110" s="99"/>
      <c r="M110" s="54"/>
    </row>
    <row r="111" s="15" customFormat="1" ht="63.75" customHeight="1" spans="1:13">
      <c r="A111" s="50">
        <v>17</v>
      </c>
      <c r="B111" s="51" t="s">
        <v>232</v>
      </c>
      <c r="C111" s="51" t="s">
        <v>27</v>
      </c>
      <c r="D111" s="51" t="s">
        <v>233</v>
      </c>
      <c r="E111" s="52"/>
      <c r="F111" s="95"/>
      <c r="G111" s="95"/>
      <c r="H111" s="95"/>
      <c r="I111" s="95"/>
      <c r="J111" s="53"/>
      <c r="K111" s="99"/>
      <c r="L111" s="99"/>
      <c r="M111" s="54"/>
    </row>
    <row r="112" s="15" customFormat="1" ht="63.75" customHeight="1" spans="1:13">
      <c r="A112" s="50">
        <v>18</v>
      </c>
      <c r="B112" s="51" t="s">
        <v>234</v>
      </c>
      <c r="C112" s="51" t="s">
        <v>22</v>
      </c>
      <c r="D112" s="51" t="s">
        <v>235</v>
      </c>
      <c r="E112" s="52"/>
      <c r="F112" s="95"/>
      <c r="G112" s="95"/>
      <c r="H112" s="95"/>
      <c r="I112" s="95"/>
      <c r="J112" s="53"/>
      <c r="K112" s="99"/>
      <c r="L112" s="99"/>
      <c r="M112" s="54"/>
    </row>
    <row r="113" s="15" customFormat="1" ht="63.75" customHeight="1" spans="1:13">
      <c r="A113" s="50">
        <v>18</v>
      </c>
      <c r="B113" s="51" t="s">
        <v>236</v>
      </c>
      <c r="C113" s="51" t="s">
        <v>27</v>
      </c>
      <c r="D113" s="51" t="s">
        <v>237</v>
      </c>
      <c r="E113" s="52"/>
      <c r="F113" s="95"/>
      <c r="G113" s="95"/>
      <c r="H113" s="95"/>
      <c r="I113" s="95"/>
      <c r="J113" s="53"/>
      <c r="K113" s="99"/>
      <c r="L113" s="99"/>
      <c r="M113" s="54"/>
    </row>
    <row r="114" s="15" customFormat="1" ht="63.75" customHeight="1" spans="1:13">
      <c r="A114" s="50">
        <v>18</v>
      </c>
      <c r="B114" s="51" t="s">
        <v>238</v>
      </c>
      <c r="C114" s="51" t="s">
        <v>27</v>
      </c>
      <c r="D114" s="51" t="s">
        <v>239</v>
      </c>
      <c r="E114" s="52"/>
      <c r="F114" s="95"/>
      <c r="G114" s="95"/>
      <c r="H114" s="95"/>
      <c r="I114" s="95"/>
      <c r="J114" s="53"/>
      <c r="K114" s="99"/>
      <c r="L114" s="99"/>
      <c r="M114" s="54"/>
    </row>
    <row r="115" s="15" customFormat="1" ht="63.75" customHeight="1" spans="1:13">
      <c r="A115" s="50">
        <v>18</v>
      </c>
      <c r="B115" s="51" t="s">
        <v>240</v>
      </c>
      <c r="C115" s="51" t="s">
        <v>27</v>
      </c>
      <c r="D115" s="51" t="s">
        <v>241</v>
      </c>
      <c r="E115" s="52"/>
      <c r="F115" s="95"/>
      <c r="G115" s="95"/>
      <c r="H115" s="95"/>
      <c r="I115" s="95"/>
      <c r="J115" s="53"/>
      <c r="K115" s="99"/>
      <c r="L115" s="99"/>
      <c r="M115" s="54"/>
    </row>
    <row r="116" s="15" customFormat="1" ht="63.75" customHeight="1" spans="1:13">
      <c r="A116" s="50">
        <v>18</v>
      </c>
      <c r="B116" s="51" t="s">
        <v>242</v>
      </c>
      <c r="C116" s="51" t="s">
        <v>27</v>
      </c>
      <c r="D116" s="51" t="s">
        <v>243</v>
      </c>
      <c r="E116" s="52"/>
      <c r="F116" s="95"/>
      <c r="G116" s="95"/>
      <c r="H116" s="95"/>
      <c r="I116" s="95"/>
      <c r="J116" s="53"/>
      <c r="K116" s="99"/>
      <c r="L116" s="99"/>
      <c r="M116" s="54"/>
    </row>
    <row r="117" s="15" customFormat="1" ht="63.75" customHeight="1" spans="1:13">
      <c r="A117" s="50">
        <v>18</v>
      </c>
      <c r="B117" s="51" t="s">
        <v>244</v>
      </c>
      <c r="C117" s="51" t="s">
        <v>27</v>
      </c>
      <c r="D117" s="51" t="s">
        <v>245</v>
      </c>
      <c r="E117" s="52"/>
      <c r="F117" s="95"/>
      <c r="G117" s="95"/>
      <c r="H117" s="95"/>
      <c r="I117" s="95"/>
      <c r="J117" s="53"/>
      <c r="K117" s="99"/>
      <c r="L117" s="99"/>
      <c r="M117" s="54"/>
    </row>
    <row r="118" s="15" customFormat="1" ht="63.75" customHeight="1" spans="1:13">
      <c r="A118" s="50">
        <v>18</v>
      </c>
      <c r="B118" s="51" t="s">
        <v>246</v>
      </c>
      <c r="C118" s="51" t="s">
        <v>27</v>
      </c>
      <c r="D118" s="51" t="s">
        <v>247</v>
      </c>
      <c r="E118" s="52"/>
      <c r="F118" s="95"/>
      <c r="G118" s="95"/>
      <c r="H118" s="95"/>
      <c r="I118" s="95"/>
      <c r="J118" s="53"/>
      <c r="K118" s="99"/>
      <c r="L118" s="99"/>
      <c r="M118" s="54"/>
    </row>
    <row r="119" s="15" customFormat="1" ht="63.75" customHeight="1" spans="1:13">
      <c r="A119" s="50">
        <v>18</v>
      </c>
      <c r="B119" s="51" t="s">
        <v>248</v>
      </c>
      <c r="C119" s="51" t="s">
        <v>27</v>
      </c>
      <c r="D119" s="51" t="s">
        <v>249</v>
      </c>
      <c r="E119" s="52"/>
      <c r="F119" s="95"/>
      <c r="G119" s="95"/>
      <c r="H119" s="95"/>
      <c r="I119" s="95"/>
      <c r="J119" s="53"/>
      <c r="K119" s="99"/>
      <c r="L119" s="99"/>
      <c r="M119" s="54"/>
    </row>
    <row r="120" s="15" customFormat="1" ht="63.75" customHeight="1" spans="1:13">
      <c r="A120" s="50">
        <v>18</v>
      </c>
      <c r="B120" s="51" t="s">
        <v>250</v>
      </c>
      <c r="C120" s="51" t="s">
        <v>27</v>
      </c>
      <c r="D120" s="51" t="s">
        <v>251</v>
      </c>
      <c r="E120" s="52"/>
      <c r="F120" s="95"/>
      <c r="G120" s="95"/>
      <c r="H120" s="95"/>
      <c r="I120" s="95"/>
      <c r="J120" s="53"/>
      <c r="K120" s="99"/>
      <c r="L120" s="99"/>
      <c r="M120" s="54"/>
    </row>
    <row r="121" s="15" customFormat="1" ht="63.75" customHeight="1" spans="1:13">
      <c r="A121" s="50">
        <v>18</v>
      </c>
      <c r="B121" s="51" t="s">
        <v>252</v>
      </c>
      <c r="C121" s="51" t="s">
        <v>27</v>
      </c>
      <c r="D121" s="51" t="s">
        <v>253</v>
      </c>
      <c r="E121" s="52"/>
      <c r="F121" s="95"/>
      <c r="G121" s="95"/>
      <c r="H121" s="95"/>
      <c r="I121" s="95"/>
      <c r="J121" s="53"/>
      <c r="K121" s="99"/>
      <c r="L121" s="99"/>
      <c r="M121" s="54"/>
    </row>
    <row r="122" s="15" customFormat="1" ht="63.75" customHeight="1" spans="1:13">
      <c r="A122" s="50">
        <v>19</v>
      </c>
      <c r="B122" s="51" t="s">
        <v>254</v>
      </c>
      <c r="C122" s="51" t="s">
        <v>22</v>
      </c>
      <c r="D122" s="51" t="s">
        <v>255</v>
      </c>
      <c r="E122" s="52"/>
      <c r="F122" s="95"/>
      <c r="G122" s="95"/>
      <c r="H122" s="95"/>
      <c r="I122" s="95"/>
      <c r="J122" s="53"/>
      <c r="K122" s="99"/>
      <c r="L122" s="99"/>
      <c r="M122" s="54"/>
    </row>
    <row r="123" s="15" customFormat="1" ht="63.75" customHeight="1" spans="1:13">
      <c r="A123" s="50">
        <v>19</v>
      </c>
      <c r="B123" s="51" t="s">
        <v>256</v>
      </c>
      <c r="C123" s="51" t="s">
        <v>22</v>
      </c>
      <c r="D123" s="51" t="s">
        <v>257</v>
      </c>
      <c r="E123" s="52"/>
      <c r="F123" s="95"/>
      <c r="G123" s="95"/>
      <c r="H123" s="95"/>
      <c r="I123" s="95"/>
      <c r="J123" s="53"/>
      <c r="K123" s="99"/>
      <c r="L123" s="99"/>
      <c r="M123" s="54"/>
    </row>
    <row r="124" s="15" customFormat="1" ht="63.75" customHeight="1" spans="1:13">
      <c r="A124" s="50">
        <v>19</v>
      </c>
      <c r="B124" s="51" t="s">
        <v>258</v>
      </c>
      <c r="C124" s="51" t="s">
        <v>27</v>
      </c>
      <c r="D124" s="51" t="s">
        <v>259</v>
      </c>
      <c r="E124" s="52"/>
      <c r="F124" s="95"/>
      <c r="G124" s="95"/>
      <c r="H124" s="95"/>
      <c r="I124" s="95"/>
      <c r="J124" s="53"/>
      <c r="K124" s="99"/>
      <c r="L124" s="99"/>
      <c r="M124" s="54"/>
    </row>
    <row r="125" s="15" customFormat="1" ht="63.75" customHeight="1" spans="1:13">
      <c r="A125" s="50">
        <v>19</v>
      </c>
      <c r="B125" s="51" t="s">
        <v>260</v>
      </c>
      <c r="C125" s="51" t="s">
        <v>27</v>
      </c>
      <c r="D125" s="51" t="s">
        <v>261</v>
      </c>
      <c r="E125" s="52"/>
      <c r="F125" s="95"/>
      <c r="G125" s="95"/>
      <c r="H125" s="95"/>
      <c r="I125" s="95"/>
      <c r="J125" s="53"/>
      <c r="K125" s="99"/>
      <c r="L125" s="99"/>
      <c r="M125" s="54"/>
    </row>
    <row r="126" s="15" customFormat="1" ht="63.75" customHeight="1" spans="1:13">
      <c r="A126" s="50">
        <v>19</v>
      </c>
      <c r="B126" s="51" t="s">
        <v>262</v>
      </c>
      <c r="C126" s="51" t="s">
        <v>27</v>
      </c>
      <c r="D126" s="51" t="s">
        <v>263</v>
      </c>
      <c r="E126" s="52"/>
      <c r="F126" s="95"/>
      <c r="G126" s="95"/>
      <c r="H126" s="95"/>
      <c r="I126" s="95"/>
      <c r="J126" s="53"/>
      <c r="K126" s="99"/>
      <c r="L126" s="99"/>
      <c r="M126" s="54"/>
    </row>
    <row r="127" s="15" customFormat="1" ht="63.75" customHeight="1" spans="1:13">
      <c r="A127" s="50">
        <v>19</v>
      </c>
      <c r="B127" s="51" t="s">
        <v>264</v>
      </c>
      <c r="C127" s="51" t="s">
        <v>27</v>
      </c>
      <c r="D127" s="51" t="s">
        <v>265</v>
      </c>
      <c r="E127" s="52"/>
      <c r="F127" s="95"/>
      <c r="G127" s="95"/>
      <c r="H127" s="95"/>
      <c r="I127" s="95"/>
      <c r="J127" s="53"/>
      <c r="K127" s="99"/>
      <c r="L127" s="99"/>
      <c r="M127" s="54"/>
    </row>
    <row r="128" s="15" customFormat="1" ht="63.75" customHeight="1" spans="1:13">
      <c r="A128" s="50">
        <v>19</v>
      </c>
      <c r="B128" s="51" t="s">
        <v>266</v>
      </c>
      <c r="C128" s="51" t="s">
        <v>27</v>
      </c>
      <c r="D128" s="51" t="s">
        <v>267</v>
      </c>
      <c r="E128" s="52"/>
      <c r="F128" s="95"/>
      <c r="G128" s="95"/>
      <c r="H128" s="95"/>
      <c r="I128" s="95"/>
      <c r="J128" s="53"/>
      <c r="K128" s="99"/>
      <c r="L128" s="99"/>
      <c r="M128" s="54"/>
    </row>
    <row r="129" s="15" customFormat="1" ht="63.75" customHeight="1" spans="1:13">
      <c r="A129" s="50">
        <v>19</v>
      </c>
      <c r="B129" s="51" t="s">
        <v>268</v>
      </c>
      <c r="C129" s="51" t="s">
        <v>27</v>
      </c>
      <c r="D129" s="51" t="s">
        <v>269</v>
      </c>
      <c r="E129" s="52"/>
      <c r="F129" s="95"/>
      <c r="G129" s="95"/>
      <c r="H129" s="95"/>
      <c r="I129" s="95"/>
      <c r="J129" s="53"/>
      <c r="K129" s="99"/>
      <c r="L129" s="99"/>
      <c r="M129" s="54"/>
    </row>
    <row r="130" s="15" customFormat="1" ht="63.75" customHeight="1" spans="1:13">
      <c r="A130" s="50">
        <v>19</v>
      </c>
      <c r="B130" s="51" t="s">
        <v>270</v>
      </c>
      <c r="C130" s="51" t="s">
        <v>27</v>
      </c>
      <c r="D130" s="51" t="s">
        <v>271</v>
      </c>
      <c r="E130" s="52"/>
      <c r="F130" s="95"/>
      <c r="G130" s="95"/>
      <c r="H130" s="95"/>
      <c r="I130" s="95"/>
      <c r="J130" s="53"/>
      <c r="K130" s="99"/>
      <c r="L130" s="99"/>
      <c r="M130" s="54"/>
    </row>
    <row r="131" s="15" customFormat="1" ht="63.75" customHeight="1" spans="1:13">
      <c r="A131" s="50">
        <v>19</v>
      </c>
      <c r="B131" s="51" t="s">
        <v>272</v>
      </c>
      <c r="C131" s="51" t="s">
        <v>52</v>
      </c>
      <c r="D131" s="51" t="s">
        <v>273</v>
      </c>
      <c r="E131" s="52"/>
      <c r="F131" s="95"/>
      <c r="G131" s="95"/>
      <c r="H131" s="95"/>
      <c r="I131" s="95"/>
      <c r="J131" s="53"/>
      <c r="K131" s="99"/>
      <c r="L131" s="99"/>
      <c r="M131" s="54"/>
    </row>
    <row r="132" s="15" customFormat="1" ht="63.75" customHeight="1" spans="1:13">
      <c r="A132" s="50">
        <v>19</v>
      </c>
      <c r="B132" s="51" t="s">
        <v>274</v>
      </c>
      <c r="C132" s="51" t="s">
        <v>52</v>
      </c>
      <c r="D132" s="51" t="s">
        <v>275</v>
      </c>
      <c r="E132" s="52"/>
      <c r="F132" s="95"/>
      <c r="G132" s="95"/>
      <c r="H132" s="95"/>
      <c r="I132" s="95"/>
      <c r="J132" s="53"/>
      <c r="K132" s="99"/>
      <c r="L132" s="99"/>
      <c r="M132" s="54"/>
    </row>
    <row r="133" s="15" customFormat="1" ht="63.75" customHeight="1" spans="1:13">
      <c r="A133" s="50">
        <v>19</v>
      </c>
      <c r="B133" s="51" t="s">
        <v>276</v>
      </c>
      <c r="C133" s="51" t="s">
        <v>52</v>
      </c>
      <c r="D133" s="51" t="s">
        <v>277</v>
      </c>
      <c r="E133" s="52"/>
      <c r="F133" s="95"/>
      <c r="G133" s="95"/>
      <c r="H133" s="95"/>
      <c r="I133" s="95"/>
      <c r="J133" s="53"/>
      <c r="K133" s="99"/>
      <c r="L133" s="99"/>
      <c r="M133" s="54"/>
    </row>
    <row r="134" s="15" customFormat="1" ht="63.75" customHeight="1" spans="1:13">
      <c r="A134" s="50">
        <v>19</v>
      </c>
      <c r="B134" s="51" t="s">
        <v>278</v>
      </c>
      <c r="C134" s="51" t="s">
        <v>52</v>
      </c>
      <c r="D134" s="51" t="s">
        <v>279</v>
      </c>
      <c r="E134" s="52"/>
      <c r="F134" s="95"/>
      <c r="G134" s="95"/>
      <c r="H134" s="95"/>
      <c r="I134" s="95"/>
      <c r="J134" s="53"/>
      <c r="K134" s="99"/>
      <c r="L134" s="99"/>
      <c r="M134" s="54"/>
    </row>
    <row r="135" s="15" customFormat="1" ht="63.75" customHeight="1" spans="1:13">
      <c r="A135" s="50">
        <v>19</v>
      </c>
      <c r="B135" s="51" t="s">
        <v>280</v>
      </c>
      <c r="C135" s="51" t="s">
        <v>27</v>
      </c>
      <c r="D135" s="51" t="s">
        <v>281</v>
      </c>
      <c r="E135" s="52"/>
      <c r="F135" s="95"/>
      <c r="G135" s="95"/>
      <c r="H135" s="95"/>
      <c r="I135" s="95"/>
      <c r="J135" s="53"/>
      <c r="K135" s="99"/>
      <c r="L135" s="99"/>
      <c r="M135" s="54"/>
    </row>
    <row r="136" s="15" customFormat="1" ht="63.75" customHeight="1" spans="1:13">
      <c r="A136" s="50">
        <v>20</v>
      </c>
      <c r="B136" s="51" t="s">
        <v>282</v>
      </c>
      <c r="C136" s="51" t="s">
        <v>27</v>
      </c>
      <c r="D136" s="51" t="s">
        <v>283</v>
      </c>
      <c r="E136" s="52"/>
      <c r="F136" s="95"/>
      <c r="G136" s="95"/>
      <c r="H136" s="95"/>
      <c r="I136" s="95"/>
      <c r="J136" s="53"/>
      <c r="K136" s="99"/>
      <c r="L136" s="99"/>
      <c r="M136" s="54"/>
    </row>
    <row r="137" s="15" customFormat="1" ht="63.75" customHeight="1" spans="1:13">
      <c r="A137" s="50">
        <v>20</v>
      </c>
      <c r="B137" s="51" t="s">
        <v>284</v>
      </c>
      <c r="C137" s="51" t="s">
        <v>27</v>
      </c>
      <c r="D137" s="51" t="s">
        <v>285</v>
      </c>
      <c r="E137" s="52"/>
      <c r="F137" s="95"/>
      <c r="G137" s="95"/>
      <c r="H137" s="95"/>
      <c r="I137" s="95"/>
      <c r="J137" s="53"/>
      <c r="K137" s="99"/>
      <c r="L137" s="99"/>
      <c r="M137" s="54"/>
    </row>
    <row r="138" s="15" customFormat="1" ht="63.75" customHeight="1" spans="1:13">
      <c r="A138" s="50">
        <v>20</v>
      </c>
      <c r="B138" s="51" t="s">
        <v>286</v>
      </c>
      <c r="C138" s="51" t="s">
        <v>27</v>
      </c>
      <c r="D138" s="51" t="s">
        <v>287</v>
      </c>
      <c r="E138" s="52"/>
      <c r="F138" s="95"/>
      <c r="G138" s="95"/>
      <c r="H138" s="95"/>
      <c r="I138" s="95"/>
      <c r="J138" s="53"/>
      <c r="K138" s="99"/>
      <c r="L138" s="99"/>
      <c r="M138" s="54"/>
    </row>
    <row r="139" s="15" customFormat="1" ht="63.75" customHeight="1" spans="1:13">
      <c r="A139" s="50">
        <v>20</v>
      </c>
      <c r="B139" s="51" t="s">
        <v>288</v>
      </c>
      <c r="C139" s="51" t="s">
        <v>27</v>
      </c>
      <c r="D139" s="51" t="s">
        <v>289</v>
      </c>
      <c r="E139" s="52"/>
      <c r="F139" s="95"/>
      <c r="G139" s="95"/>
      <c r="H139" s="95"/>
      <c r="I139" s="95"/>
      <c r="J139" s="53"/>
      <c r="K139" s="99"/>
      <c r="L139" s="99"/>
      <c r="M139" s="54"/>
    </row>
    <row r="140" s="15" customFormat="1" ht="63.75" customHeight="1" spans="1:13">
      <c r="A140" s="50">
        <v>20</v>
      </c>
      <c r="B140" s="51" t="s">
        <v>290</v>
      </c>
      <c r="C140" s="51" t="s">
        <v>27</v>
      </c>
      <c r="D140" s="51" t="s">
        <v>291</v>
      </c>
      <c r="E140" s="52"/>
      <c r="F140" s="95"/>
      <c r="G140" s="95"/>
      <c r="H140" s="95"/>
      <c r="I140" s="95"/>
      <c r="J140" s="53"/>
      <c r="K140" s="99"/>
      <c r="L140" s="99"/>
      <c r="M140" s="54"/>
    </row>
    <row r="141" s="15" customFormat="1" ht="63.75" customHeight="1" spans="1:13">
      <c r="A141" s="50">
        <v>21</v>
      </c>
      <c r="B141" s="51" t="s">
        <v>292</v>
      </c>
      <c r="C141" s="51" t="s">
        <v>27</v>
      </c>
      <c r="D141" s="51" t="s">
        <v>293</v>
      </c>
      <c r="E141" s="52"/>
      <c r="F141" s="95"/>
      <c r="G141" s="95"/>
      <c r="H141" s="95"/>
      <c r="I141" s="95"/>
      <c r="J141" s="53"/>
      <c r="K141" s="99"/>
      <c r="L141" s="99"/>
      <c r="M141" s="54"/>
    </row>
    <row r="142" s="15" customFormat="1" ht="63.75" customHeight="1" spans="1:13">
      <c r="A142" s="50">
        <v>21</v>
      </c>
      <c r="B142" s="51" t="s">
        <v>294</v>
      </c>
      <c r="C142" s="51" t="s">
        <v>27</v>
      </c>
      <c r="D142" s="51" t="s">
        <v>295</v>
      </c>
      <c r="E142" s="52"/>
      <c r="F142" s="95"/>
      <c r="G142" s="95"/>
      <c r="H142" s="95"/>
      <c r="I142" s="95"/>
      <c r="J142" s="53"/>
      <c r="K142" s="99"/>
      <c r="L142" s="99"/>
      <c r="M142" s="54"/>
    </row>
    <row r="143" s="15" customFormat="1" ht="63.75" customHeight="1" spans="1:13">
      <c r="A143" s="50">
        <v>21</v>
      </c>
      <c r="B143" s="51" t="s">
        <v>296</v>
      </c>
      <c r="C143" s="51" t="s">
        <v>52</v>
      </c>
      <c r="D143" s="51" t="s">
        <v>297</v>
      </c>
      <c r="E143" s="52"/>
      <c r="F143" s="95"/>
      <c r="G143" s="95"/>
      <c r="H143" s="95"/>
      <c r="I143" s="95"/>
      <c r="J143" s="53"/>
      <c r="K143" s="99"/>
      <c r="L143" s="99"/>
      <c r="M143" s="54"/>
    </row>
    <row r="144" s="15" customFormat="1" ht="63.75" customHeight="1" spans="1:13">
      <c r="A144" s="50">
        <v>21</v>
      </c>
      <c r="B144" s="51" t="s">
        <v>298</v>
      </c>
      <c r="C144" s="51" t="s">
        <v>52</v>
      </c>
      <c r="D144" s="51" t="s">
        <v>299</v>
      </c>
      <c r="E144" s="52"/>
      <c r="F144" s="95"/>
      <c r="G144" s="95"/>
      <c r="H144" s="95"/>
      <c r="I144" s="95"/>
      <c r="J144" s="53"/>
      <c r="K144" s="99"/>
      <c r="L144" s="99"/>
      <c r="M144" s="54"/>
    </row>
    <row r="145" s="15" customFormat="1" ht="63.75" customHeight="1" spans="1:13">
      <c r="A145" s="50">
        <v>5</v>
      </c>
      <c r="B145" s="51" t="s">
        <v>300</v>
      </c>
      <c r="C145" s="51" t="s">
        <v>27</v>
      </c>
      <c r="D145" s="51" t="s">
        <v>301</v>
      </c>
      <c r="E145" s="52"/>
      <c r="F145" s="95"/>
      <c r="G145" s="95"/>
      <c r="H145" s="95"/>
      <c r="I145" s="95"/>
      <c r="J145" s="53"/>
      <c r="K145" s="99"/>
      <c r="L145" s="99"/>
      <c r="M145" s="54"/>
    </row>
    <row r="146" s="15" customFormat="1" ht="63.75" customHeight="1" spans="1:13">
      <c r="A146" s="50">
        <v>2</v>
      </c>
      <c r="B146" s="51" t="s">
        <v>302</v>
      </c>
      <c r="C146" s="51" t="s">
        <v>27</v>
      </c>
      <c r="D146" s="51" t="s">
        <v>303</v>
      </c>
      <c r="E146" s="52"/>
      <c r="F146" s="95"/>
      <c r="G146" s="95"/>
      <c r="H146" s="95"/>
      <c r="I146" s="95"/>
      <c r="J146" s="53"/>
      <c r="K146" s="99"/>
      <c r="L146" s="99"/>
      <c r="M146" s="54"/>
    </row>
    <row r="147" s="15" customFormat="1" ht="63.75" customHeight="1" spans="1:13">
      <c r="A147" s="50">
        <v>4</v>
      </c>
      <c r="B147" s="51" t="s">
        <v>304</v>
      </c>
      <c r="C147" s="51" t="s">
        <v>52</v>
      </c>
      <c r="D147" s="51" t="s">
        <v>305</v>
      </c>
      <c r="E147" s="52"/>
      <c r="F147" s="95"/>
      <c r="G147" s="95"/>
      <c r="H147" s="95"/>
      <c r="I147" s="95"/>
      <c r="J147" s="53"/>
      <c r="K147" s="99"/>
      <c r="L147" s="99"/>
      <c r="M147" s="54"/>
    </row>
    <row r="148" s="15" customFormat="1" ht="63.75" customHeight="1" spans="1:13">
      <c r="A148" s="55">
        <v>3</v>
      </c>
      <c r="B148" s="56" t="s">
        <v>306</v>
      </c>
      <c r="C148" s="56" t="s">
        <v>22</v>
      </c>
      <c r="D148" s="56" t="s">
        <v>307</v>
      </c>
      <c r="E148" s="52"/>
      <c r="F148" s="95"/>
      <c r="G148" s="95"/>
      <c r="H148" s="95"/>
      <c r="I148" s="95"/>
      <c r="J148" s="53"/>
      <c r="K148" s="99"/>
      <c r="L148" s="99"/>
      <c r="M148" s="54"/>
    </row>
    <row r="149" s="15" customFormat="1" ht="63.75" customHeight="1" spans="1:13">
      <c r="A149" s="50">
        <v>9</v>
      </c>
      <c r="B149" s="51" t="s">
        <v>308</v>
      </c>
      <c r="C149" s="51" t="s">
        <v>27</v>
      </c>
      <c r="D149" s="51" t="s">
        <v>309</v>
      </c>
      <c r="E149" s="52"/>
      <c r="F149" s="95"/>
      <c r="G149" s="95"/>
      <c r="H149" s="95"/>
      <c r="I149" s="95"/>
      <c r="J149" s="53"/>
      <c r="K149" s="99"/>
      <c r="L149" s="99"/>
      <c r="M149" s="54"/>
    </row>
    <row r="150" s="15" customFormat="1" ht="63.75" customHeight="1" spans="1:13">
      <c r="A150" s="50">
        <v>11</v>
      </c>
      <c r="B150" s="51" t="s">
        <v>310</v>
      </c>
      <c r="C150" s="51" t="s">
        <v>27</v>
      </c>
      <c r="D150" s="51" t="s">
        <v>311</v>
      </c>
      <c r="E150" s="52"/>
      <c r="F150" s="95"/>
      <c r="G150" s="95"/>
      <c r="H150" s="95"/>
      <c r="I150" s="95"/>
      <c r="J150" s="53"/>
      <c r="K150" s="99"/>
      <c r="L150" s="99"/>
      <c r="M150" s="54"/>
    </row>
    <row r="151" s="15" customFormat="1" ht="63.75" customHeight="1" spans="1:13">
      <c r="A151" s="50">
        <v>12</v>
      </c>
      <c r="B151" s="51" t="s">
        <v>312</v>
      </c>
      <c r="C151" s="51" t="s">
        <v>27</v>
      </c>
      <c r="D151" s="51" t="s">
        <v>313</v>
      </c>
      <c r="E151" s="52"/>
      <c r="F151" s="95"/>
      <c r="G151" s="95"/>
      <c r="H151" s="95"/>
      <c r="I151" s="95"/>
      <c r="J151" s="53"/>
      <c r="K151" s="99"/>
      <c r="L151" s="99"/>
      <c r="M151" s="54"/>
    </row>
    <row r="152" s="15" customFormat="1" ht="63.75" customHeight="1" spans="1:13">
      <c r="A152" s="50">
        <v>13</v>
      </c>
      <c r="B152" s="51" t="s">
        <v>314</v>
      </c>
      <c r="C152" s="51" t="s">
        <v>27</v>
      </c>
      <c r="D152" s="51" t="s">
        <v>315</v>
      </c>
      <c r="E152" s="52"/>
      <c r="F152" s="95"/>
      <c r="G152" s="95"/>
      <c r="H152" s="95"/>
      <c r="I152" s="95"/>
      <c r="J152" s="53"/>
      <c r="K152" s="99"/>
      <c r="L152" s="99"/>
      <c r="M152" s="54"/>
    </row>
    <row r="153" s="15" customFormat="1" ht="63.75" customHeight="1" spans="1:13">
      <c r="A153" s="50">
        <v>15</v>
      </c>
      <c r="B153" s="51" t="s">
        <v>316</v>
      </c>
      <c r="C153" s="51" t="s">
        <v>22</v>
      </c>
      <c r="D153" s="51" t="s">
        <v>317</v>
      </c>
      <c r="E153" s="52"/>
      <c r="F153" s="95"/>
      <c r="G153" s="95"/>
      <c r="H153" s="95"/>
      <c r="I153" s="95"/>
      <c r="J153" s="53"/>
      <c r="K153" s="99"/>
      <c r="L153" s="99"/>
      <c r="M153" s="54"/>
    </row>
    <row r="154" s="15" customFormat="1" ht="63.75" customHeight="1" spans="1:13">
      <c r="A154" s="50">
        <v>16</v>
      </c>
      <c r="B154" s="51" t="s">
        <v>318</v>
      </c>
      <c r="C154" s="51" t="s">
        <v>27</v>
      </c>
      <c r="D154" s="51" t="s">
        <v>319</v>
      </c>
      <c r="E154" s="52"/>
      <c r="F154" s="95"/>
      <c r="G154" s="95"/>
      <c r="H154" s="95"/>
      <c r="I154" s="95"/>
      <c r="J154" s="53"/>
      <c r="K154" s="99"/>
      <c r="L154" s="99"/>
      <c r="M154" s="54"/>
    </row>
    <row r="155" s="15" customFormat="1" ht="63.75" customHeight="1" spans="1:13">
      <c r="A155" s="50">
        <v>21</v>
      </c>
      <c r="B155" s="51" t="s">
        <v>320</v>
      </c>
      <c r="C155" s="51" t="s">
        <v>27</v>
      </c>
      <c r="D155" s="51" t="s">
        <v>321</v>
      </c>
      <c r="E155" s="52"/>
      <c r="F155" s="95"/>
      <c r="G155" s="95"/>
      <c r="H155" s="95"/>
      <c r="I155" s="95"/>
      <c r="J155" s="53"/>
      <c r="K155" s="99"/>
      <c r="L155" s="99"/>
      <c r="M155" s="54"/>
    </row>
    <row r="156" s="15" customFormat="1" ht="63.75" customHeight="1" spans="1:13">
      <c r="A156" s="50">
        <v>21</v>
      </c>
      <c r="B156" s="51" t="s">
        <v>322</v>
      </c>
      <c r="C156" s="51" t="s">
        <v>27</v>
      </c>
      <c r="D156" s="51" t="s">
        <v>323</v>
      </c>
      <c r="E156" s="52"/>
      <c r="F156" s="95"/>
      <c r="G156" s="95"/>
      <c r="H156" s="95"/>
      <c r="I156" s="95"/>
      <c r="J156" s="53"/>
      <c r="K156" s="99"/>
      <c r="L156" s="99"/>
      <c r="M156" s="54"/>
    </row>
    <row r="157" s="15" customFormat="1" ht="63.75" customHeight="1" spans="1:13">
      <c r="A157" s="50">
        <v>21</v>
      </c>
      <c r="B157" s="51" t="s">
        <v>324</v>
      </c>
      <c r="C157" s="51" t="s">
        <v>52</v>
      </c>
      <c r="D157" s="51" t="s">
        <v>325</v>
      </c>
      <c r="E157" s="52"/>
      <c r="F157" s="95"/>
      <c r="G157" s="95"/>
      <c r="H157" s="95"/>
      <c r="I157" s="95"/>
      <c r="J157" s="53"/>
      <c r="K157" s="99"/>
      <c r="L157" s="99"/>
      <c r="M157" s="54"/>
    </row>
    <row r="158" s="15" customFormat="1" ht="63.75" customHeight="1" spans="1:13">
      <c r="A158" s="50">
        <v>11</v>
      </c>
      <c r="B158" s="51" t="s">
        <v>326</v>
      </c>
      <c r="C158" s="51" t="s">
        <v>27</v>
      </c>
      <c r="D158" s="51" t="s">
        <v>327</v>
      </c>
      <c r="E158" s="52"/>
      <c r="F158" s="95"/>
      <c r="G158" s="95"/>
      <c r="H158" s="95"/>
      <c r="I158" s="95"/>
      <c r="J158" s="53"/>
      <c r="K158" s="99"/>
      <c r="L158" s="99"/>
      <c r="M158" s="54"/>
    </row>
    <row r="159" s="15" customFormat="1" ht="63.75" customHeight="1" spans="1:13">
      <c r="A159" s="50">
        <v>20</v>
      </c>
      <c r="B159" s="51" t="s">
        <v>328</v>
      </c>
      <c r="C159" s="51" t="s">
        <v>22</v>
      </c>
      <c r="D159" s="51" t="s">
        <v>329</v>
      </c>
      <c r="E159" s="52"/>
      <c r="F159" s="95"/>
      <c r="G159" s="95"/>
      <c r="H159" s="95"/>
      <c r="I159" s="95"/>
      <c r="J159" s="53"/>
      <c r="K159" s="99"/>
      <c r="L159" s="99"/>
      <c r="M159" s="54"/>
    </row>
    <row r="160" s="15" customFormat="1" ht="63.75" customHeight="1" spans="1:13">
      <c r="A160" s="50">
        <v>15</v>
      </c>
      <c r="B160" s="51" t="s">
        <v>330</v>
      </c>
      <c r="C160" s="51" t="s">
        <v>27</v>
      </c>
      <c r="D160" s="51" t="s">
        <v>331</v>
      </c>
      <c r="E160" s="52"/>
      <c r="F160" s="95"/>
      <c r="G160" s="95"/>
      <c r="H160" s="95"/>
      <c r="I160" s="95"/>
      <c r="J160" s="53"/>
      <c r="K160" s="99"/>
      <c r="L160" s="99"/>
      <c r="M160" s="54"/>
    </row>
    <row r="161" s="15" customFormat="1" ht="63.75" customHeight="1" spans="1:13">
      <c r="A161" s="50">
        <v>11</v>
      </c>
      <c r="B161" s="51" t="s">
        <v>332</v>
      </c>
      <c r="C161" s="51" t="s">
        <v>27</v>
      </c>
      <c r="D161" s="51" t="s">
        <v>333</v>
      </c>
      <c r="E161" s="52"/>
      <c r="F161" s="95"/>
      <c r="G161" s="95"/>
      <c r="H161" s="95"/>
      <c r="I161" s="95"/>
      <c r="J161" s="53"/>
      <c r="K161" s="99"/>
      <c r="L161" s="99"/>
      <c r="M161" s="54"/>
    </row>
    <row r="162" s="15" customFormat="1" ht="63.75" customHeight="1" spans="1:13">
      <c r="A162" s="50">
        <v>20</v>
      </c>
      <c r="B162" s="51" t="s">
        <v>334</v>
      </c>
      <c r="C162" s="51" t="s">
        <v>335</v>
      </c>
      <c r="D162" s="51" t="s">
        <v>336</v>
      </c>
      <c r="E162" s="52"/>
      <c r="F162" s="95"/>
      <c r="G162" s="95"/>
      <c r="H162" s="95"/>
      <c r="I162" s="95"/>
      <c r="J162" s="53"/>
      <c r="K162" s="99"/>
      <c r="L162" s="99"/>
      <c r="M162" s="54"/>
    </row>
    <row r="163" s="15" customFormat="1" ht="63.75" customHeight="1" spans="1:13">
      <c r="A163" s="50">
        <v>20</v>
      </c>
      <c r="B163" s="51" t="s">
        <v>337</v>
      </c>
      <c r="C163" s="51" t="s">
        <v>335</v>
      </c>
      <c r="D163" s="51" t="s">
        <v>338</v>
      </c>
      <c r="E163" s="52"/>
      <c r="F163" s="95"/>
      <c r="G163" s="95"/>
      <c r="H163" s="95"/>
      <c r="I163" s="95"/>
      <c r="J163" s="53"/>
      <c r="K163" s="99"/>
      <c r="L163" s="99"/>
      <c r="M163" s="54"/>
    </row>
    <row r="164" s="15" customFormat="1" ht="63.75" customHeight="1" spans="1:13">
      <c r="A164" s="50"/>
      <c r="B164" s="51"/>
      <c r="C164" s="51"/>
      <c r="D164" s="51"/>
      <c r="E164" s="52"/>
      <c r="F164" s="95"/>
      <c r="G164" s="95"/>
      <c r="H164" s="95"/>
      <c r="I164" s="95"/>
      <c r="J164" s="53"/>
      <c r="K164" s="99"/>
      <c r="L164" s="99"/>
      <c r="M164" s="54"/>
    </row>
    <row r="165" s="15" customFormat="1" ht="63.75" customHeight="1" spans="1:13">
      <c r="A165" s="50"/>
      <c r="B165" s="51"/>
      <c r="C165" s="51"/>
      <c r="D165" s="51"/>
      <c r="E165" s="52"/>
      <c r="F165" s="95"/>
      <c r="G165" s="95"/>
      <c r="H165" s="95"/>
      <c r="I165" s="95"/>
      <c r="J165" s="53"/>
      <c r="K165" s="99"/>
      <c r="L165" s="99"/>
      <c r="M165" s="54"/>
    </row>
    <row r="166" s="15" customFormat="1" ht="63.75" customHeight="1" spans="1:13">
      <c r="A166" s="50"/>
      <c r="B166" s="51"/>
      <c r="C166" s="51"/>
      <c r="D166" s="51"/>
      <c r="E166" s="52"/>
      <c r="F166" s="95"/>
      <c r="G166" s="95"/>
      <c r="H166" s="95"/>
      <c r="I166" s="95"/>
      <c r="J166" s="53"/>
      <c r="K166" s="99"/>
      <c r="L166" s="99"/>
      <c r="M166" s="54"/>
    </row>
    <row r="167" s="15" customFormat="1" ht="63.75" customHeight="1" spans="1:13">
      <c r="A167" s="50"/>
      <c r="B167" s="51"/>
      <c r="C167" s="51"/>
      <c r="D167" s="51"/>
      <c r="E167" s="52"/>
      <c r="F167" s="95"/>
      <c r="G167" s="95"/>
      <c r="H167" s="95"/>
      <c r="I167" s="95"/>
      <c r="J167" s="53"/>
      <c r="K167" s="99"/>
      <c r="L167" s="99"/>
      <c r="M167" s="54"/>
    </row>
    <row r="168" s="15" customFormat="1" ht="63.75" customHeight="1" spans="1:13">
      <c r="A168" s="50"/>
      <c r="B168" s="51"/>
      <c r="C168" s="51"/>
      <c r="D168" s="51"/>
      <c r="E168" s="52"/>
      <c r="F168" s="95"/>
      <c r="G168" s="95"/>
      <c r="H168" s="95"/>
      <c r="I168" s="95"/>
      <c r="J168" s="53"/>
      <c r="K168" s="99"/>
      <c r="L168" s="99"/>
      <c r="M168" s="54"/>
    </row>
    <row r="169" s="15" customFormat="1" ht="63.75" customHeight="1" spans="1:13">
      <c r="A169" s="50"/>
      <c r="B169" s="51"/>
      <c r="C169" s="51"/>
      <c r="D169" s="51"/>
      <c r="E169" s="52"/>
      <c r="F169" s="95"/>
      <c r="G169" s="95"/>
      <c r="H169" s="95"/>
      <c r="I169" s="95"/>
      <c r="J169" s="53"/>
      <c r="K169" s="99"/>
      <c r="L169" s="99"/>
      <c r="M169" s="54"/>
    </row>
    <row r="170" s="15" customFormat="1" ht="63.75" customHeight="1" spans="1:13">
      <c r="A170" s="50"/>
      <c r="B170" s="51"/>
      <c r="C170" s="51"/>
      <c r="D170" s="51"/>
      <c r="E170" s="52"/>
      <c r="F170" s="95"/>
      <c r="G170" s="95"/>
      <c r="H170" s="95"/>
      <c r="I170" s="95"/>
      <c r="J170" s="53"/>
      <c r="K170" s="99"/>
      <c r="L170" s="99"/>
      <c r="M170" s="54"/>
    </row>
    <row r="171" s="15" customFormat="1" ht="63.75" customHeight="1" spans="1:13">
      <c r="A171" s="50"/>
      <c r="B171" s="51"/>
      <c r="C171" s="51"/>
      <c r="D171" s="51"/>
      <c r="E171" s="52"/>
      <c r="F171" s="95"/>
      <c r="G171" s="95"/>
      <c r="H171" s="95"/>
      <c r="I171" s="95"/>
      <c r="J171" s="53"/>
      <c r="K171" s="99"/>
      <c r="L171" s="99"/>
      <c r="M171" s="54"/>
    </row>
    <row r="172" s="15" customFormat="1" ht="63.75" customHeight="1" spans="1:13">
      <c r="A172" s="50"/>
      <c r="B172" s="51"/>
      <c r="C172" s="51"/>
      <c r="D172" s="51"/>
      <c r="E172" s="52"/>
      <c r="F172" s="95"/>
      <c r="G172" s="95"/>
      <c r="H172" s="95"/>
      <c r="I172" s="95"/>
      <c r="J172" s="53"/>
      <c r="K172" s="99"/>
      <c r="L172" s="99"/>
      <c r="M172" s="54"/>
    </row>
    <row r="173" s="15" customFormat="1" ht="63.75" customHeight="1" spans="1:13">
      <c r="A173" s="50"/>
      <c r="B173" s="51"/>
      <c r="C173" s="51"/>
      <c r="D173" s="51"/>
      <c r="E173" s="52"/>
      <c r="F173" s="95"/>
      <c r="G173" s="95"/>
      <c r="H173" s="95"/>
      <c r="I173" s="95"/>
      <c r="J173" s="53"/>
      <c r="K173" s="99"/>
      <c r="L173" s="99"/>
      <c r="M173" s="54"/>
    </row>
    <row r="174" s="15" customFormat="1" ht="63.75" customHeight="1" spans="1:13">
      <c r="A174" s="50"/>
      <c r="B174" s="51"/>
      <c r="C174" s="51"/>
      <c r="D174" s="51"/>
      <c r="E174" s="52"/>
      <c r="F174" s="95"/>
      <c r="G174" s="95"/>
      <c r="H174" s="95"/>
      <c r="I174" s="95"/>
      <c r="J174" s="53"/>
      <c r="K174" s="99"/>
      <c r="L174" s="99"/>
      <c r="M174" s="54"/>
    </row>
    <row r="175" s="15" customFormat="1" ht="63.75" customHeight="1" spans="1:13">
      <c r="A175" s="50"/>
      <c r="B175" s="51"/>
      <c r="C175" s="51"/>
      <c r="D175" s="51"/>
      <c r="E175" s="52"/>
      <c r="F175" s="95"/>
      <c r="G175" s="95"/>
      <c r="H175" s="95"/>
      <c r="I175" s="95"/>
      <c r="J175" s="53"/>
      <c r="K175" s="99"/>
      <c r="L175" s="99"/>
      <c r="M175" s="54"/>
    </row>
    <row r="176" s="15" customFormat="1" ht="63.75" customHeight="1" spans="1:13">
      <c r="A176" s="50"/>
      <c r="B176" s="51"/>
      <c r="C176" s="51"/>
      <c r="D176" s="51"/>
      <c r="E176" s="52"/>
      <c r="F176" s="95"/>
      <c r="G176" s="95"/>
      <c r="H176" s="95"/>
      <c r="I176" s="95"/>
      <c r="J176" s="53"/>
      <c r="K176" s="99"/>
      <c r="L176" s="99"/>
      <c r="M176" s="54"/>
    </row>
    <row r="177" s="15" customFormat="1" ht="63.75" customHeight="1" spans="1:13">
      <c r="A177" s="50"/>
      <c r="B177" s="51"/>
      <c r="C177" s="51"/>
      <c r="D177" s="51"/>
      <c r="E177" s="52"/>
      <c r="F177" s="95"/>
      <c r="G177" s="95"/>
      <c r="H177" s="95"/>
      <c r="I177" s="95"/>
      <c r="J177" s="53"/>
      <c r="K177" s="99"/>
      <c r="L177" s="99"/>
      <c r="M177" s="54"/>
    </row>
    <row r="178" s="15" customFormat="1" ht="63.75" customHeight="1" spans="1:13">
      <c r="A178" s="50"/>
      <c r="B178" s="51"/>
      <c r="C178" s="51"/>
      <c r="D178" s="51"/>
      <c r="E178" s="52"/>
      <c r="F178" s="95"/>
      <c r="G178" s="95"/>
      <c r="H178" s="95"/>
      <c r="I178" s="95"/>
      <c r="J178" s="53"/>
      <c r="K178" s="99"/>
      <c r="L178" s="99"/>
      <c r="M178" s="54"/>
    </row>
    <row r="179" s="15" customFormat="1" ht="63.75" customHeight="1" spans="1:13">
      <c r="A179" s="50"/>
      <c r="B179" s="51"/>
      <c r="C179" s="51"/>
      <c r="D179" s="51"/>
      <c r="E179" s="52"/>
      <c r="F179" s="95"/>
      <c r="G179" s="95"/>
      <c r="H179" s="95"/>
      <c r="I179" s="95"/>
      <c r="J179" s="53"/>
      <c r="K179" s="99"/>
      <c r="L179" s="99"/>
      <c r="M179" s="54"/>
    </row>
    <row r="180" s="15" customFormat="1" ht="63.75" customHeight="1" spans="1:13">
      <c r="A180" s="50"/>
      <c r="B180" s="51"/>
      <c r="C180" s="51"/>
      <c r="D180" s="51"/>
      <c r="E180" s="52"/>
      <c r="F180" s="95"/>
      <c r="G180" s="95"/>
      <c r="H180" s="95"/>
      <c r="I180" s="95"/>
      <c r="J180" s="53"/>
      <c r="K180" s="99"/>
      <c r="L180" s="99"/>
      <c r="M180" s="54"/>
    </row>
    <row r="181" s="15" customFormat="1" ht="63.75" customHeight="1" spans="1:13">
      <c r="A181" s="50"/>
      <c r="B181" s="51"/>
      <c r="C181" s="51"/>
      <c r="D181" s="51"/>
      <c r="E181" s="52"/>
      <c r="F181" s="95"/>
      <c r="G181" s="95"/>
      <c r="H181" s="95"/>
      <c r="I181" s="95"/>
      <c r="J181" s="53"/>
      <c r="K181" s="99"/>
      <c r="L181" s="99"/>
      <c r="M181" s="54"/>
    </row>
    <row r="182" s="15" customFormat="1" ht="63.75" customHeight="1" spans="1:13">
      <c r="A182" s="50"/>
      <c r="B182" s="51"/>
      <c r="C182" s="51"/>
      <c r="D182" s="51"/>
      <c r="E182" s="52"/>
      <c r="F182" s="95"/>
      <c r="G182" s="95"/>
      <c r="H182" s="95"/>
      <c r="I182" s="95"/>
      <c r="J182" s="53"/>
      <c r="K182" s="99"/>
      <c r="L182" s="99"/>
      <c r="M182" s="54"/>
    </row>
    <row r="183" s="15" customFormat="1" ht="63.75" customHeight="1" spans="1:13">
      <c r="A183" s="50"/>
      <c r="B183" s="51"/>
      <c r="C183" s="51"/>
      <c r="D183" s="51"/>
      <c r="E183" s="52"/>
      <c r="F183" s="95"/>
      <c r="G183" s="95"/>
      <c r="H183" s="95"/>
      <c r="I183" s="95"/>
      <c r="J183" s="53"/>
      <c r="K183" s="99"/>
      <c r="L183" s="99"/>
      <c r="M183" s="54"/>
    </row>
    <row r="184" s="15" customFormat="1" ht="63.75" customHeight="1" spans="1:13">
      <c r="A184" s="50"/>
      <c r="B184" s="51"/>
      <c r="C184" s="51"/>
      <c r="D184" s="51"/>
      <c r="E184" s="52"/>
      <c r="F184" s="95"/>
      <c r="G184" s="95"/>
      <c r="H184" s="95"/>
      <c r="I184" s="95"/>
      <c r="J184" s="53"/>
      <c r="K184" s="99"/>
      <c r="L184" s="99"/>
      <c r="M184" s="54"/>
    </row>
    <row r="185" s="15" customFormat="1" ht="63.75" customHeight="1" spans="1:13">
      <c r="A185" s="50"/>
      <c r="B185" s="51"/>
      <c r="C185" s="51"/>
      <c r="D185" s="51"/>
      <c r="E185" s="52"/>
      <c r="F185" s="95"/>
      <c r="G185" s="95"/>
      <c r="H185" s="95"/>
      <c r="I185" s="95"/>
      <c r="J185" s="53"/>
      <c r="K185" s="99"/>
      <c r="L185" s="99"/>
      <c r="M185" s="54"/>
    </row>
    <row r="186" s="15" customFormat="1" ht="63.75" customHeight="1" spans="1:13">
      <c r="A186" s="50"/>
      <c r="B186" s="51"/>
      <c r="C186" s="51"/>
      <c r="D186" s="51"/>
      <c r="E186" s="52"/>
      <c r="F186" s="95"/>
      <c r="G186" s="95"/>
      <c r="H186" s="95"/>
      <c r="I186" s="95"/>
      <c r="J186" s="53"/>
      <c r="K186" s="99"/>
      <c r="L186" s="99"/>
      <c r="M186" s="54"/>
    </row>
    <row r="187" s="15" customFormat="1" ht="63.75" customHeight="1" spans="1:13">
      <c r="A187" s="50"/>
      <c r="B187" s="51"/>
      <c r="C187" s="51"/>
      <c r="D187" s="51"/>
      <c r="E187" s="52"/>
      <c r="F187" s="95"/>
      <c r="G187" s="95"/>
      <c r="H187" s="95"/>
      <c r="I187" s="95"/>
      <c r="J187" s="53"/>
      <c r="K187" s="99"/>
      <c r="L187" s="99"/>
      <c r="M187" s="54"/>
    </row>
    <row r="188" s="15" customFormat="1" ht="63.75" customHeight="1" spans="1:13">
      <c r="A188" s="50"/>
      <c r="B188" s="51"/>
      <c r="C188" s="51"/>
      <c r="D188" s="51"/>
      <c r="E188" s="52"/>
      <c r="F188" s="95"/>
      <c r="G188" s="95"/>
      <c r="H188" s="95"/>
      <c r="I188" s="95"/>
      <c r="J188" s="53"/>
      <c r="K188" s="99"/>
      <c r="L188" s="99"/>
      <c r="M188" s="54"/>
    </row>
    <row r="189" s="15" customFormat="1" ht="63.75" customHeight="1" spans="1:13">
      <c r="A189" s="50"/>
      <c r="B189" s="51"/>
      <c r="C189" s="51"/>
      <c r="D189" s="51"/>
      <c r="E189" s="52"/>
      <c r="F189" s="95"/>
      <c r="G189" s="95"/>
      <c r="H189" s="95"/>
      <c r="I189" s="95"/>
      <c r="J189" s="53"/>
      <c r="K189" s="99"/>
      <c r="L189" s="99"/>
      <c r="M189" s="54"/>
    </row>
    <row r="190" s="15" customFormat="1" ht="63.75" customHeight="1" spans="1:13">
      <c r="A190" s="50"/>
      <c r="B190" s="51"/>
      <c r="C190" s="51"/>
      <c r="D190" s="51"/>
      <c r="E190" s="52"/>
      <c r="F190" s="95"/>
      <c r="G190" s="95"/>
      <c r="H190" s="95"/>
      <c r="I190" s="95"/>
      <c r="J190" s="53"/>
      <c r="K190" s="99"/>
      <c r="L190" s="99"/>
      <c r="M190" s="54"/>
    </row>
    <row r="191" s="15" customFormat="1" ht="63.75" customHeight="1" spans="1:13">
      <c r="A191" s="50"/>
      <c r="B191" s="51"/>
      <c r="C191" s="51"/>
      <c r="D191" s="51"/>
      <c r="E191" s="52"/>
      <c r="F191" s="95"/>
      <c r="G191" s="95"/>
      <c r="H191" s="95"/>
      <c r="I191" s="95"/>
      <c r="J191" s="53"/>
      <c r="K191" s="99"/>
      <c r="L191" s="99"/>
      <c r="M191" s="54"/>
    </row>
    <row r="192" s="15" customFormat="1" ht="63.75" customHeight="1" spans="1:13">
      <c r="A192" s="50"/>
      <c r="B192" s="51"/>
      <c r="C192" s="51"/>
      <c r="D192" s="51"/>
      <c r="E192" s="52"/>
      <c r="F192" s="95"/>
      <c r="G192" s="95"/>
      <c r="H192" s="95"/>
      <c r="I192" s="95"/>
      <c r="J192" s="53"/>
      <c r="K192" s="99"/>
      <c r="L192" s="99"/>
      <c r="M192" s="54"/>
    </row>
    <row r="193" s="15" customFormat="1" ht="63.75" customHeight="1" spans="1:13">
      <c r="A193" s="50"/>
      <c r="B193" s="51"/>
      <c r="C193" s="51"/>
      <c r="D193" s="51"/>
      <c r="E193" s="52"/>
      <c r="F193" s="95"/>
      <c r="G193" s="95"/>
      <c r="H193" s="95"/>
      <c r="I193" s="95"/>
      <c r="J193" s="53"/>
      <c r="K193" s="99"/>
      <c r="L193" s="99"/>
      <c r="M193" s="54"/>
    </row>
    <row r="194" s="15" customFormat="1" ht="63.75" customHeight="1" spans="1:13">
      <c r="A194" s="50"/>
      <c r="B194" s="51"/>
      <c r="C194" s="51"/>
      <c r="D194" s="51"/>
      <c r="E194" s="52"/>
      <c r="F194" s="95"/>
      <c r="G194" s="95"/>
      <c r="H194" s="95"/>
      <c r="I194" s="95"/>
      <c r="J194" s="53"/>
      <c r="K194" s="99"/>
      <c r="L194" s="99"/>
      <c r="M194" s="54"/>
    </row>
    <row r="195" s="15" customFormat="1" ht="63.75" customHeight="1" spans="1:13">
      <c r="A195" s="50"/>
      <c r="B195" s="51"/>
      <c r="C195" s="51"/>
      <c r="D195" s="51"/>
      <c r="E195" s="52"/>
      <c r="F195" s="95"/>
      <c r="G195" s="95"/>
      <c r="H195" s="95"/>
      <c r="I195" s="95"/>
      <c r="J195" s="53"/>
      <c r="K195" s="99"/>
      <c r="L195" s="99"/>
      <c r="M195" s="54"/>
    </row>
    <row r="196" s="15" customFormat="1" ht="63.75" customHeight="1" spans="1:13">
      <c r="A196" s="50"/>
      <c r="B196" s="51"/>
      <c r="C196" s="51"/>
      <c r="D196" s="51"/>
      <c r="E196" s="52"/>
      <c r="F196" s="95"/>
      <c r="G196" s="95"/>
      <c r="H196" s="95"/>
      <c r="I196" s="95"/>
      <c r="J196" s="53"/>
      <c r="K196" s="99"/>
      <c r="L196" s="99"/>
      <c r="M196" s="54"/>
    </row>
    <row r="197" s="15" customFormat="1" ht="63.75" customHeight="1" spans="1:13">
      <c r="A197" s="50"/>
      <c r="B197" s="51"/>
      <c r="C197" s="51"/>
      <c r="D197" s="51"/>
      <c r="E197" s="52"/>
      <c r="F197" s="95"/>
      <c r="G197" s="95"/>
      <c r="H197" s="95"/>
      <c r="I197" s="95"/>
      <c r="J197" s="53"/>
      <c r="K197" s="99"/>
      <c r="L197" s="99"/>
      <c r="M197" s="54"/>
    </row>
    <row r="198" s="15" customFormat="1" ht="63.75" customHeight="1" spans="1:13">
      <c r="A198" s="50"/>
      <c r="B198" s="51"/>
      <c r="C198" s="51"/>
      <c r="D198" s="51"/>
      <c r="E198" s="52"/>
      <c r="F198" s="95"/>
      <c r="G198" s="95"/>
      <c r="H198" s="95"/>
      <c r="I198" s="95"/>
      <c r="J198" s="53"/>
      <c r="K198" s="99"/>
      <c r="L198" s="99"/>
      <c r="M198" s="54"/>
    </row>
    <row r="199" s="15" customFormat="1" ht="63.75" customHeight="1" spans="1:13">
      <c r="A199" s="50"/>
      <c r="B199" s="51"/>
      <c r="C199" s="51"/>
      <c r="D199" s="51"/>
      <c r="E199" s="52"/>
      <c r="F199" s="95"/>
      <c r="G199" s="95"/>
      <c r="H199" s="95"/>
      <c r="I199" s="95"/>
      <c r="J199" s="53"/>
      <c r="K199" s="99"/>
      <c r="L199" s="99"/>
      <c r="M199" s="54"/>
    </row>
    <row r="200" s="15" customFormat="1" ht="63.75" customHeight="1" spans="1:13">
      <c r="A200" s="50"/>
      <c r="B200" s="51"/>
      <c r="C200" s="51"/>
      <c r="D200" s="51"/>
      <c r="E200" s="52"/>
      <c r="F200" s="95"/>
      <c r="G200" s="95"/>
      <c r="H200" s="95"/>
      <c r="I200" s="95"/>
      <c r="J200" s="53"/>
      <c r="K200" s="99"/>
      <c r="L200" s="99"/>
      <c r="M200" s="54"/>
    </row>
    <row r="201" s="15" customFormat="1" ht="63.75" customHeight="1" spans="1:13">
      <c r="A201" s="50"/>
      <c r="B201" s="51"/>
      <c r="C201" s="51"/>
      <c r="D201" s="51"/>
      <c r="E201" s="52"/>
      <c r="F201" s="95"/>
      <c r="G201" s="95"/>
      <c r="H201" s="95"/>
      <c r="I201" s="95"/>
      <c r="J201" s="53"/>
      <c r="K201" s="99"/>
      <c r="L201" s="99"/>
      <c r="M201" s="54"/>
    </row>
    <row r="202" s="15" customFormat="1" ht="63.75" customHeight="1" spans="1:13">
      <c r="A202" s="50"/>
      <c r="B202" s="51"/>
      <c r="C202" s="51"/>
      <c r="D202" s="51"/>
      <c r="E202" s="52"/>
      <c r="F202" s="95"/>
      <c r="G202" s="95"/>
      <c r="H202" s="95"/>
      <c r="I202" s="95"/>
      <c r="J202" s="53"/>
      <c r="K202" s="99"/>
      <c r="L202" s="99"/>
      <c r="M202" s="54"/>
    </row>
    <row r="203" s="15" customFormat="1" ht="63.75" customHeight="1" spans="1:13">
      <c r="A203" s="50"/>
      <c r="B203" s="51"/>
      <c r="C203" s="51"/>
      <c r="D203" s="51"/>
      <c r="E203" s="52"/>
      <c r="F203" s="95"/>
      <c r="G203" s="95"/>
      <c r="H203" s="95"/>
      <c r="I203" s="95"/>
      <c r="J203" s="53"/>
      <c r="K203" s="99"/>
      <c r="L203" s="99"/>
      <c r="M203" s="54"/>
    </row>
    <row r="204" s="15" customFormat="1" ht="63.75" customHeight="1" spans="1:13">
      <c r="A204" s="50"/>
      <c r="B204" s="51"/>
      <c r="C204" s="51"/>
      <c r="D204" s="51"/>
      <c r="E204" s="52"/>
      <c r="F204" s="95"/>
      <c r="G204" s="95"/>
      <c r="H204" s="95"/>
      <c r="I204" s="95"/>
      <c r="J204" s="53"/>
      <c r="K204" s="99"/>
      <c r="L204" s="99"/>
      <c r="M204" s="54"/>
    </row>
    <row r="205" s="15" customFormat="1" ht="63.75" customHeight="1" spans="1:13">
      <c r="A205" s="50"/>
      <c r="B205" s="51"/>
      <c r="C205" s="51"/>
      <c r="D205" s="51"/>
      <c r="E205" s="52"/>
      <c r="F205" s="95"/>
      <c r="G205" s="95"/>
      <c r="H205" s="95"/>
      <c r="I205" s="95"/>
      <c r="J205" s="53"/>
      <c r="K205" s="99"/>
      <c r="L205" s="99"/>
      <c r="M205" s="54"/>
    </row>
    <row r="206" s="15" customFormat="1" ht="63.75" customHeight="1" spans="1:13">
      <c r="A206" s="50"/>
      <c r="B206" s="51"/>
      <c r="C206" s="51"/>
      <c r="D206" s="51"/>
      <c r="E206" s="52"/>
      <c r="F206" s="95"/>
      <c r="G206" s="95"/>
      <c r="H206" s="95"/>
      <c r="I206" s="95"/>
      <c r="J206" s="53"/>
      <c r="K206" s="99"/>
      <c r="L206" s="99"/>
      <c r="M206" s="54"/>
    </row>
    <row r="207" s="15" customFormat="1" ht="63.75" customHeight="1" spans="1:13">
      <c r="A207" s="50"/>
      <c r="B207" s="51"/>
      <c r="C207" s="51"/>
      <c r="D207" s="51"/>
      <c r="E207" s="52"/>
      <c r="F207" s="95"/>
      <c r="G207" s="95"/>
      <c r="H207" s="95"/>
      <c r="I207" s="95"/>
      <c r="J207" s="53"/>
      <c r="K207" s="99"/>
      <c r="L207" s="99"/>
      <c r="M207" s="54"/>
    </row>
    <row r="208" s="15" customFormat="1" ht="63.75" customHeight="1" spans="1:13">
      <c r="A208" s="50"/>
      <c r="B208" s="51"/>
      <c r="C208" s="51"/>
      <c r="D208" s="51"/>
      <c r="E208" s="52"/>
      <c r="F208" s="95"/>
      <c r="G208" s="95"/>
      <c r="H208" s="95"/>
      <c r="I208" s="95"/>
      <c r="J208" s="53"/>
      <c r="K208" s="99"/>
      <c r="L208" s="99"/>
      <c r="M208" s="54"/>
    </row>
    <row r="209" s="15" customFormat="1" ht="63.75" customHeight="1" spans="1:13">
      <c r="A209" s="50"/>
      <c r="B209" s="51"/>
      <c r="C209" s="51"/>
      <c r="D209" s="51"/>
      <c r="E209" s="52"/>
      <c r="F209" s="95"/>
      <c r="G209" s="95"/>
      <c r="H209" s="95"/>
      <c r="I209" s="95"/>
      <c r="J209" s="53"/>
      <c r="K209" s="99"/>
      <c r="L209" s="99"/>
      <c r="M209" s="54"/>
    </row>
    <row r="210" s="15" customFormat="1" ht="63.75" customHeight="1" spans="1:13">
      <c r="A210" s="50"/>
      <c r="B210" s="51"/>
      <c r="C210" s="51"/>
      <c r="D210" s="51"/>
      <c r="E210" s="52"/>
      <c r="F210" s="95"/>
      <c r="G210" s="95"/>
      <c r="H210" s="95"/>
      <c r="I210" s="95"/>
      <c r="J210" s="53"/>
      <c r="K210" s="99"/>
      <c r="L210" s="99"/>
      <c r="M210" s="54"/>
    </row>
    <row r="211" s="15" customFormat="1" ht="63.75" customHeight="1" spans="1:13">
      <c r="A211" s="50"/>
      <c r="B211" s="51"/>
      <c r="C211" s="51"/>
      <c r="D211" s="51"/>
      <c r="E211" s="52"/>
      <c r="F211" s="95"/>
      <c r="G211" s="95"/>
      <c r="H211" s="95"/>
      <c r="I211" s="95"/>
      <c r="J211" s="53"/>
      <c r="K211" s="99"/>
      <c r="L211" s="99"/>
      <c r="M211" s="54"/>
    </row>
    <row r="212" s="15" customFormat="1" ht="63.75" customHeight="1" spans="1:13">
      <c r="A212" s="50"/>
      <c r="B212" s="51"/>
      <c r="C212" s="51"/>
      <c r="D212" s="51"/>
      <c r="E212" s="52"/>
      <c r="F212" s="95"/>
      <c r="G212" s="95"/>
      <c r="H212" s="95"/>
      <c r="I212" s="95"/>
      <c r="J212" s="53"/>
      <c r="K212" s="99"/>
      <c r="L212" s="99"/>
      <c r="M212" s="54"/>
    </row>
    <row r="213" s="15" customFormat="1" ht="63.75" customHeight="1" spans="1:13">
      <c r="A213" s="50"/>
      <c r="B213" s="51"/>
      <c r="C213" s="51"/>
      <c r="D213" s="51"/>
      <c r="E213" s="52"/>
      <c r="F213" s="95"/>
      <c r="G213" s="95"/>
      <c r="H213" s="95"/>
      <c r="I213" s="95"/>
      <c r="J213" s="53"/>
      <c r="K213" s="99"/>
      <c r="L213" s="99"/>
      <c r="M213" s="54"/>
    </row>
    <row r="214" s="15" customFormat="1" ht="63.75" customHeight="1" spans="1:13">
      <c r="A214" s="50"/>
      <c r="B214" s="51"/>
      <c r="C214" s="51"/>
      <c r="D214" s="51"/>
      <c r="E214" s="52"/>
      <c r="F214" s="95"/>
      <c r="G214" s="95"/>
      <c r="H214" s="95"/>
      <c r="I214" s="95"/>
      <c r="J214" s="53"/>
      <c r="K214" s="99"/>
      <c r="L214" s="99"/>
      <c r="M214" s="54"/>
    </row>
    <row r="215" s="15" customFormat="1" ht="63.75" customHeight="1" spans="1:13">
      <c r="A215" s="50"/>
      <c r="B215" s="51"/>
      <c r="C215" s="51"/>
      <c r="D215" s="51"/>
      <c r="E215" s="52"/>
      <c r="F215" s="95"/>
      <c r="G215" s="95"/>
      <c r="H215" s="95"/>
      <c r="I215" s="95"/>
      <c r="J215" s="53"/>
      <c r="K215" s="99"/>
      <c r="L215" s="99"/>
      <c r="M215" s="54"/>
    </row>
    <row r="216" s="15" customFormat="1" ht="63.75" customHeight="1" spans="1:13">
      <c r="A216" s="50"/>
      <c r="B216" s="51"/>
      <c r="C216" s="51"/>
      <c r="D216" s="51"/>
      <c r="E216" s="52"/>
      <c r="F216" s="95"/>
      <c r="G216" s="95"/>
      <c r="H216" s="95"/>
      <c r="I216" s="95"/>
      <c r="J216" s="53"/>
      <c r="K216" s="99"/>
      <c r="L216" s="99"/>
      <c r="M216" s="54"/>
    </row>
    <row r="217" s="15" customFormat="1" ht="63.75" customHeight="1" spans="1:13">
      <c r="A217" s="50"/>
      <c r="B217" s="51"/>
      <c r="C217" s="51"/>
      <c r="D217" s="51"/>
      <c r="E217" s="52"/>
      <c r="F217" s="95"/>
      <c r="G217" s="95"/>
      <c r="H217" s="95"/>
      <c r="I217" s="95"/>
      <c r="J217" s="53"/>
      <c r="K217" s="99"/>
      <c r="L217" s="99"/>
      <c r="M217" s="54"/>
    </row>
    <row r="218" s="15" customFormat="1" ht="63.75" customHeight="1" spans="1:13">
      <c r="A218" s="50"/>
      <c r="B218" s="51"/>
      <c r="C218" s="51"/>
      <c r="D218" s="51"/>
      <c r="E218" s="52"/>
      <c r="F218" s="95"/>
      <c r="G218" s="95"/>
      <c r="H218" s="95"/>
      <c r="I218" s="95"/>
      <c r="J218" s="53"/>
      <c r="K218" s="99"/>
      <c r="L218" s="99"/>
      <c r="M218" s="54"/>
    </row>
    <row r="219" s="15" customFormat="1" ht="63.75" customHeight="1" spans="1:13">
      <c r="A219" s="50"/>
      <c r="B219" s="51"/>
      <c r="C219" s="51"/>
      <c r="D219" s="51"/>
      <c r="E219" s="52"/>
      <c r="F219" s="95"/>
      <c r="G219" s="95"/>
      <c r="H219" s="95"/>
      <c r="I219" s="95"/>
      <c r="J219" s="53"/>
      <c r="K219" s="99"/>
      <c r="L219" s="99"/>
      <c r="M219" s="54"/>
    </row>
    <row r="220" s="15" customFormat="1" ht="63.75" customHeight="1" spans="1:13">
      <c r="A220" s="50"/>
      <c r="B220" s="51"/>
      <c r="C220" s="51"/>
      <c r="D220" s="51"/>
      <c r="E220" s="52"/>
      <c r="F220" s="95"/>
      <c r="G220" s="95"/>
      <c r="H220" s="95"/>
      <c r="I220" s="95"/>
      <c r="J220" s="53"/>
      <c r="K220" s="99"/>
      <c r="L220" s="99"/>
      <c r="M220" s="54"/>
    </row>
    <row r="221" s="15" customFormat="1" ht="63.75" customHeight="1" spans="1:13">
      <c r="A221" s="50"/>
      <c r="B221" s="51"/>
      <c r="C221" s="51"/>
      <c r="D221" s="51"/>
      <c r="E221" s="52"/>
      <c r="F221" s="95"/>
      <c r="G221" s="95"/>
      <c r="H221" s="95"/>
      <c r="I221" s="95"/>
      <c r="J221" s="53"/>
      <c r="K221" s="99"/>
      <c r="L221" s="99"/>
      <c r="M221" s="54"/>
    </row>
    <row r="222" s="15" customFormat="1" ht="63.75" customHeight="1" spans="1:13">
      <c r="A222" s="50"/>
      <c r="B222" s="51"/>
      <c r="C222" s="51"/>
      <c r="D222" s="51"/>
      <c r="E222" s="52"/>
      <c r="F222" s="95"/>
      <c r="G222" s="95"/>
      <c r="H222" s="95"/>
      <c r="I222" s="95"/>
      <c r="J222" s="53"/>
      <c r="K222" s="99"/>
      <c r="L222" s="99"/>
      <c r="M222" s="54"/>
    </row>
    <row r="223" s="15" customFormat="1" ht="63.75" customHeight="1" spans="1:13">
      <c r="A223" s="50"/>
      <c r="B223" s="51"/>
      <c r="C223" s="51"/>
      <c r="D223" s="51"/>
      <c r="E223" s="52"/>
      <c r="F223" s="95"/>
      <c r="G223" s="95"/>
      <c r="H223" s="95"/>
      <c r="I223" s="95"/>
      <c r="J223" s="53"/>
      <c r="K223" s="99"/>
      <c r="L223" s="99"/>
      <c r="M223" s="54"/>
    </row>
    <row r="224" s="15" customFormat="1" ht="63.75" customHeight="1" spans="1:13">
      <c r="A224" s="50"/>
      <c r="B224" s="51"/>
      <c r="C224" s="51"/>
      <c r="D224" s="51"/>
      <c r="E224" s="52"/>
      <c r="F224" s="95"/>
      <c r="G224" s="95"/>
      <c r="H224" s="95"/>
      <c r="I224" s="95"/>
      <c r="J224" s="53"/>
      <c r="K224" s="99"/>
      <c r="L224" s="99"/>
      <c r="M224" s="54"/>
    </row>
    <row r="225" s="15" customFormat="1" ht="63.75" customHeight="1" spans="1:13">
      <c r="A225" s="50"/>
      <c r="B225" s="51"/>
      <c r="C225" s="51"/>
      <c r="D225" s="51"/>
      <c r="E225" s="52"/>
      <c r="F225" s="95"/>
      <c r="G225" s="95"/>
      <c r="H225" s="95"/>
      <c r="I225" s="95"/>
      <c r="J225" s="53"/>
      <c r="K225" s="99"/>
      <c r="L225" s="99"/>
      <c r="M225" s="54"/>
    </row>
    <row r="226" s="15" customFormat="1" ht="63.75" customHeight="1" spans="1:13">
      <c r="A226" s="50"/>
      <c r="B226" s="51"/>
      <c r="C226" s="51"/>
      <c r="D226" s="51"/>
      <c r="E226" s="52"/>
      <c r="F226" s="95"/>
      <c r="G226" s="95"/>
      <c r="H226" s="95"/>
      <c r="I226" s="95"/>
      <c r="J226" s="53"/>
      <c r="K226" s="99"/>
      <c r="L226" s="99"/>
      <c r="M226" s="54"/>
    </row>
    <row r="227" s="15" customFormat="1" ht="63.75" customHeight="1" spans="1:13">
      <c r="A227" s="50"/>
      <c r="B227" s="51"/>
      <c r="C227" s="51"/>
      <c r="D227" s="51"/>
      <c r="E227" s="52"/>
      <c r="F227" s="95"/>
      <c r="G227" s="95"/>
      <c r="H227" s="95"/>
      <c r="I227" s="95"/>
      <c r="J227" s="53"/>
      <c r="K227" s="99"/>
      <c r="L227" s="99"/>
      <c r="M227" s="54"/>
    </row>
    <row r="228" s="15" customFormat="1" ht="63.75" customHeight="1" spans="1:13">
      <c r="A228" s="50"/>
      <c r="B228" s="51"/>
      <c r="C228" s="51"/>
      <c r="D228" s="51"/>
      <c r="E228" s="52"/>
      <c r="F228" s="95"/>
      <c r="G228" s="95"/>
      <c r="H228" s="95"/>
      <c r="I228" s="95"/>
      <c r="J228" s="53"/>
      <c r="K228" s="99"/>
      <c r="L228" s="99"/>
      <c r="M228" s="54"/>
    </row>
    <row r="229" s="15" customFormat="1" ht="63.75" customHeight="1" spans="1:13">
      <c r="A229" s="50"/>
      <c r="B229" s="51"/>
      <c r="C229" s="51"/>
      <c r="D229" s="51"/>
      <c r="E229" s="52"/>
      <c r="F229" s="95"/>
      <c r="G229" s="95"/>
      <c r="H229" s="95"/>
      <c r="I229" s="95"/>
      <c r="J229" s="53"/>
      <c r="K229" s="99"/>
      <c r="L229" s="99"/>
      <c r="M229" s="54"/>
    </row>
    <row r="230" s="15" customFormat="1" ht="63.75" customHeight="1" spans="1:13">
      <c r="A230" s="50"/>
      <c r="B230" s="51"/>
      <c r="C230" s="51"/>
      <c r="D230" s="51"/>
      <c r="E230" s="52"/>
      <c r="F230" s="95"/>
      <c r="G230" s="95"/>
      <c r="H230" s="95"/>
      <c r="I230" s="95"/>
      <c r="J230" s="53"/>
      <c r="K230" s="99"/>
      <c r="L230" s="99"/>
      <c r="M230" s="54"/>
    </row>
    <row r="231" s="15" customFormat="1" ht="63.75" customHeight="1" spans="1:13">
      <c r="A231" s="50"/>
      <c r="B231" s="51"/>
      <c r="C231" s="51"/>
      <c r="D231" s="51"/>
      <c r="E231" s="52"/>
      <c r="F231" s="95"/>
      <c r="G231" s="95"/>
      <c r="H231" s="95"/>
      <c r="I231" s="95"/>
      <c r="J231" s="53"/>
      <c r="K231" s="99"/>
      <c r="L231" s="99"/>
      <c r="M231" s="54"/>
    </row>
    <row r="232" s="15" customFormat="1" ht="63.75" customHeight="1" spans="1:13">
      <c r="A232" s="50"/>
      <c r="B232" s="51"/>
      <c r="C232" s="51"/>
      <c r="D232" s="51"/>
      <c r="E232" s="52"/>
      <c r="F232" s="95"/>
      <c r="G232" s="95"/>
      <c r="H232" s="95"/>
      <c r="I232" s="95"/>
      <c r="J232" s="53"/>
      <c r="K232" s="99"/>
      <c r="L232" s="99"/>
      <c r="M232" s="54"/>
    </row>
    <row r="233" s="15" customFormat="1" ht="63.75" customHeight="1" spans="1:13">
      <c r="A233" s="50"/>
      <c r="B233" s="51"/>
      <c r="C233" s="51"/>
      <c r="D233" s="51"/>
      <c r="E233" s="52"/>
      <c r="F233" s="95"/>
      <c r="G233" s="95"/>
      <c r="H233" s="95"/>
      <c r="I233" s="95"/>
      <c r="J233" s="53"/>
      <c r="K233" s="99"/>
      <c r="L233" s="99"/>
      <c r="M233" s="54"/>
    </row>
    <row r="234" s="15" customFormat="1" ht="63.75" customHeight="1" spans="1:13">
      <c r="A234" s="50"/>
      <c r="B234" s="51"/>
      <c r="C234" s="51"/>
      <c r="D234" s="51"/>
      <c r="E234" s="52"/>
      <c r="F234" s="95"/>
      <c r="G234" s="95"/>
      <c r="H234" s="95"/>
      <c r="I234" s="95"/>
      <c r="J234" s="53"/>
      <c r="K234" s="99"/>
      <c r="L234" s="99"/>
      <c r="M234" s="54"/>
    </row>
    <row r="235" s="15" customFormat="1" ht="63.75" customHeight="1" spans="1:13">
      <c r="A235" s="50"/>
      <c r="B235" s="51"/>
      <c r="C235" s="51"/>
      <c r="D235" s="51"/>
      <c r="E235" s="52"/>
      <c r="F235" s="95"/>
      <c r="G235" s="95"/>
      <c r="H235" s="95"/>
      <c r="I235" s="95"/>
      <c r="J235" s="53"/>
      <c r="K235" s="99"/>
      <c r="L235" s="99"/>
      <c r="M235" s="54"/>
    </row>
    <row r="236" s="15" customFormat="1" ht="63.75" customHeight="1" spans="1:13">
      <c r="A236" s="50"/>
      <c r="B236" s="51"/>
      <c r="C236" s="51"/>
      <c r="D236" s="51"/>
      <c r="E236" s="52"/>
      <c r="F236" s="95"/>
      <c r="G236" s="95"/>
      <c r="H236" s="95"/>
      <c r="I236" s="95"/>
      <c r="J236" s="53"/>
      <c r="K236" s="99"/>
      <c r="L236" s="99"/>
      <c r="M236" s="54"/>
    </row>
    <row r="237" s="15" customFormat="1" ht="63.75" customHeight="1" spans="1:13">
      <c r="A237" s="50"/>
      <c r="B237" s="51"/>
      <c r="C237" s="51"/>
      <c r="D237" s="51"/>
      <c r="E237" s="52"/>
      <c r="F237" s="95"/>
      <c r="G237" s="95"/>
      <c r="H237" s="95"/>
      <c r="I237" s="95"/>
      <c r="J237" s="53"/>
      <c r="K237" s="99"/>
      <c r="L237" s="99"/>
      <c r="M237" s="54"/>
    </row>
    <row r="238" s="15" customFormat="1" ht="63.75" customHeight="1" spans="1:13">
      <c r="A238" s="50"/>
      <c r="B238" s="51"/>
      <c r="C238" s="51"/>
      <c r="D238" s="51"/>
      <c r="E238" s="52"/>
      <c r="F238" s="95"/>
      <c r="G238" s="95"/>
      <c r="H238" s="95"/>
      <c r="I238" s="95"/>
      <c r="J238" s="53"/>
      <c r="K238" s="99"/>
      <c r="L238" s="99"/>
      <c r="M238" s="54"/>
    </row>
    <row r="239" s="15" customFormat="1" ht="63.75" customHeight="1" spans="1:13">
      <c r="A239" s="50"/>
      <c r="B239" s="51"/>
      <c r="C239" s="51"/>
      <c r="D239" s="51"/>
      <c r="E239" s="52"/>
      <c r="F239" s="95"/>
      <c r="G239" s="95"/>
      <c r="H239" s="95"/>
      <c r="I239" s="95"/>
      <c r="J239" s="53"/>
      <c r="K239" s="99"/>
      <c r="L239" s="99"/>
      <c r="M239" s="54"/>
    </row>
    <row r="240" s="15" customFormat="1" ht="63.75" customHeight="1" spans="1:13">
      <c r="A240" s="50"/>
      <c r="B240" s="51"/>
      <c r="C240" s="51"/>
      <c r="D240" s="51"/>
      <c r="E240" s="52"/>
      <c r="F240" s="95"/>
      <c r="G240" s="95"/>
      <c r="H240" s="95"/>
      <c r="I240" s="95"/>
      <c r="J240" s="53"/>
      <c r="K240" s="99"/>
      <c r="L240" s="99"/>
      <c r="M240" s="54"/>
    </row>
    <row r="241" s="15" customFormat="1" ht="63.75" customHeight="1" spans="1:13">
      <c r="A241" s="50"/>
      <c r="B241" s="51"/>
      <c r="C241" s="51"/>
      <c r="D241" s="51"/>
      <c r="E241" s="52"/>
      <c r="F241" s="95"/>
      <c r="G241" s="95"/>
      <c r="H241" s="95"/>
      <c r="I241" s="95"/>
      <c r="J241" s="53"/>
      <c r="K241" s="99"/>
      <c r="L241" s="99"/>
      <c r="M241" s="54"/>
    </row>
    <row r="242" s="15" customFormat="1" ht="63.75" customHeight="1" spans="1:13">
      <c r="A242" s="50"/>
      <c r="B242" s="51"/>
      <c r="C242" s="51"/>
      <c r="D242" s="51"/>
      <c r="E242" s="52"/>
      <c r="F242" s="95"/>
      <c r="G242" s="95"/>
      <c r="H242" s="95"/>
      <c r="I242" s="95"/>
      <c r="J242" s="53"/>
      <c r="K242" s="99"/>
      <c r="L242" s="99"/>
      <c r="M242" s="54"/>
    </row>
    <row r="243" s="15" customFormat="1" ht="63.75" customHeight="1" spans="1:13">
      <c r="A243" s="50"/>
      <c r="B243" s="51"/>
      <c r="C243" s="51"/>
      <c r="D243" s="51"/>
      <c r="E243" s="52"/>
      <c r="F243" s="95"/>
      <c r="G243" s="95"/>
      <c r="H243" s="95"/>
      <c r="I243" s="95"/>
      <c r="J243" s="53"/>
      <c r="K243" s="99"/>
      <c r="L243" s="99"/>
      <c r="M243" s="54"/>
    </row>
    <row r="244" s="15" customFormat="1" ht="63.75" customHeight="1" spans="1:13">
      <c r="A244" s="50"/>
      <c r="B244" s="51"/>
      <c r="C244" s="51"/>
      <c r="D244" s="51"/>
      <c r="E244" s="52"/>
      <c r="F244" s="95"/>
      <c r="G244" s="95"/>
      <c r="H244" s="95"/>
      <c r="I244" s="95"/>
      <c r="J244" s="53"/>
      <c r="K244" s="99"/>
      <c r="L244" s="99"/>
      <c r="M244" s="54"/>
    </row>
    <row r="245" s="15" customFormat="1" ht="63.75" customHeight="1" spans="1:13">
      <c r="A245" s="50"/>
      <c r="B245" s="51"/>
      <c r="C245" s="51"/>
      <c r="D245" s="51"/>
      <c r="E245" s="52"/>
      <c r="F245" s="95"/>
      <c r="G245" s="95"/>
      <c r="H245" s="95"/>
      <c r="I245" s="95"/>
      <c r="J245" s="53"/>
      <c r="K245" s="99"/>
      <c r="L245" s="99"/>
      <c r="M245" s="54"/>
    </row>
    <row r="246" s="15" customFormat="1" ht="63.75" customHeight="1" spans="1:13">
      <c r="A246" s="50"/>
      <c r="B246" s="51"/>
      <c r="C246" s="51"/>
      <c r="D246" s="51"/>
      <c r="E246" s="52"/>
      <c r="F246" s="95"/>
      <c r="G246" s="95"/>
      <c r="H246" s="95"/>
      <c r="I246" s="95"/>
      <c r="J246" s="53"/>
      <c r="K246" s="99"/>
      <c r="L246" s="99"/>
      <c r="M246" s="54"/>
    </row>
    <row r="247" s="15" customFormat="1" ht="63.75" customHeight="1" spans="1:13">
      <c r="A247" s="50"/>
      <c r="B247" s="51"/>
      <c r="C247" s="51"/>
      <c r="D247" s="51"/>
      <c r="E247" s="52"/>
      <c r="F247" s="95"/>
      <c r="G247" s="95"/>
      <c r="H247" s="95"/>
      <c r="I247" s="95"/>
      <c r="J247" s="53"/>
      <c r="K247" s="99"/>
      <c r="L247" s="99"/>
      <c r="M247" s="54"/>
    </row>
    <row r="248" s="15" customFormat="1" ht="63.75" customHeight="1" spans="1:13">
      <c r="A248" s="50"/>
      <c r="B248" s="51"/>
      <c r="C248" s="51"/>
      <c r="D248" s="51"/>
      <c r="E248" s="52"/>
      <c r="F248" s="95"/>
      <c r="G248" s="95"/>
      <c r="H248" s="95"/>
      <c r="I248" s="95"/>
      <c r="J248" s="53"/>
      <c r="K248" s="99"/>
      <c r="L248" s="99"/>
      <c r="M248" s="54"/>
    </row>
    <row r="249" s="15" customFormat="1" ht="63.75" customHeight="1" spans="1:13">
      <c r="A249" s="50"/>
      <c r="B249" s="51"/>
      <c r="C249" s="51"/>
      <c r="D249" s="51"/>
      <c r="E249" s="52"/>
      <c r="F249" s="95"/>
      <c r="G249" s="95"/>
      <c r="H249" s="95"/>
      <c r="I249" s="95"/>
      <c r="J249" s="53"/>
      <c r="K249" s="99"/>
      <c r="L249" s="99"/>
      <c r="M249" s="54"/>
    </row>
    <row r="250" s="15" customFormat="1" ht="63.75" customHeight="1" spans="1:13">
      <c r="A250" s="50"/>
      <c r="B250" s="51"/>
      <c r="C250" s="51"/>
      <c r="D250" s="51"/>
      <c r="E250" s="52"/>
      <c r="F250" s="95"/>
      <c r="G250" s="95"/>
      <c r="H250" s="95"/>
      <c r="I250" s="95"/>
      <c r="J250" s="53"/>
      <c r="K250" s="99"/>
      <c r="L250" s="99"/>
      <c r="M250" s="54"/>
    </row>
    <row r="251" s="15" customFormat="1" ht="63.75" customHeight="1" spans="1:13">
      <c r="A251" s="50"/>
      <c r="B251" s="51"/>
      <c r="C251" s="51"/>
      <c r="D251" s="51"/>
      <c r="E251" s="52"/>
      <c r="F251" s="95"/>
      <c r="G251" s="95"/>
      <c r="H251" s="95"/>
      <c r="I251" s="95"/>
      <c r="J251" s="53"/>
      <c r="K251" s="99"/>
      <c r="L251" s="99"/>
      <c r="M251" s="54"/>
    </row>
    <row r="252" s="15" customFormat="1" ht="63.75" customHeight="1" spans="1:13">
      <c r="A252" s="50"/>
      <c r="B252" s="51"/>
      <c r="C252" s="51"/>
      <c r="D252" s="51"/>
      <c r="E252" s="52"/>
      <c r="F252" s="95"/>
      <c r="G252" s="95"/>
      <c r="H252" s="95"/>
      <c r="I252" s="95"/>
      <c r="J252" s="53"/>
      <c r="K252" s="99"/>
      <c r="L252" s="99"/>
      <c r="M252" s="54"/>
    </row>
    <row r="253" s="15" customFormat="1" ht="63.75" customHeight="1" spans="1:13">
      <c r="A253" s="50"/>
      <c r="B253" s="51"/>
      <c r="C253" s="51"/>
      <c r="D253" s="51"/>
      <c r="E253" s="52"/>
      <c r="F253" s="95"/>
      <c r="G253" s="95"/>
      <c r="H253" s="95"/>
      <c r="I253" s="95"/>
      <c r="J253" s="53"/>
      <c r="K253" s="99"/>
      <c r="L253" s="99"/>
      <c r="M253" s="54"/>
    </row>
    <row r="254" s="15" customFormat="1" ht="63.75" customHeight="1" spans="1:13">
      <c r="A254" s="50"/>
      <c r="B254" s="51"/>
      <c r="C254" s="51"/>
      <c r="D254" s="51"/>
      <c r="E254" s="52"/>
      <c r="F254" s="95"/>
      <c r="G254" s="95"/>
      <c r="H254" s="95"/>
      <c r="I254" s="95"/>
      <c r="J254" s="53"/>
      <c r="K254" s="99"/>
      <c r="L254" s="99"/>
      <c r="M254" s="54"/>
    </row>
    <row r="255" s="15" customFormat="1" ht="63.75" customHeight="1" spans="1:13">
      <c r="A255" s="50"/>
      <c r="B255" s="51"/>
      <c r="C255" s="51"/>
      <c r="D255" s="51"/>
      <c r="E255" s="52"/>
      <c r="F255" s="95"/>
      <c r="G255" s="95"/>
      <c r="H255" s="95"/>
      <c r="I255" s="95"/>
      <c r="J255" s="53"/>
      <c r="K255" s="99"/>
      <c r="L255" s="99"/>
      <c r="M255" s="54"/>
    </row>
    <row r="256" s="15" customFormat="1" ht="63.75" customHeight="1" spans="1:13">
      <c r="A256" s="50"/>
      <c r="B256" s="51"/>
      <c r="C256" s="51"/>
      <c r="D256" s="51"/>
      <c r="E256" s="52"/>
      <c r="F256" s="95"/>
      <c r="G256" s="95"/>
      <c r="H256" s="95"/>
      <c r="I256" s="95"/>
      <c r="J256" s="53"/>
      <c r="K256" s="99"/>
      <c r="L256" s="99"/>
      <c r="M256" s="54"/>
    </row>
    <row r="257" s="15" customFormat="1" ht="63.75" customHeight="1" spans="1:13">
      <c r="A257" s="50"/>
      <c r="B257" s="51"/>
      <c r="C257" s="51"/>
      <c r="D257" s="51"/>
      <c r="E257" s="52"/>
      <c r="F257" s="95"/>
      <c r="G257" s="95"/>
      <c r="H257" s="95"/>
      <c r="I257" s="95"/>
      <c r="J257" s="53"/>
      <c r="K257" s="99"/>
      <c r="L257" s="99"/>
      <c r="M257" s="54"/>
    </row>
    <row r="258" s="15" customFormat="1" ht="63.75" customHeight="1" spans="1:13">
      <c r="A258" s="50"/>
      <c r="B258" s="51"/>
      <c r="C258" s="51"/>
      <c r="D258" s="51"/>
      <c r="E258" s="52"/>
      <c r="F258" s="95"/>
      <c r="G258" s="95"/>
      <c r="H258" s="95"/>
      <c r="I258" s="95"/>
      <c r="J258" s="53"/>
      <c r="K258" s="99"/>
      <c r="L258" s="99"/>
      <c r="M258" s="54"/>
    </row>
    <row r="259" s="15" customFormat="1" ht="63.75" customHeight="1" spans="1:13">
      <c r="A259" s="50"/>
      <c r="B259" s="51"/>
      <c r="C259" s="51"/>
      <c r="D259" s="51"/>
      <c r="E259" s="52"/>
      <c r="F259" s="95"/>
      <c r="G259" s="95"/>
      <c r="H259" s="95"/>
      <c r="I259" s="95"/>
      <c r="J259" s="53"/>
      <c r="K259" s="99"/>
      <c r="L259" s="99"/>
      <c r="M259" s="54"/>
    </row>
    <row r="260" s="15" customFormat="1" ht="63.75" customHeight="1" spans="1:13">
      <c r="A260" s="50"/>
      <c r="B260" s="51"/>
      <c r="C260" s="51"/>
      <c r="D260" s="51"/>
      <c r="E260" s="52"/>
      <c r="F260" s="95"/>
      <c r="G260" s="95"/>
      <c r="H260" s="95"/>
      <c r="I260" s="95"/>
      <c r="J260" s="53"/>
      <c r="K260" s="99"/>
      <c r="L260" s="99"/>
      <c r="M260" s="54"/>
    </row>
    <row r="261" s="15" customFormat="1" ht="63.75" customHeight="1" spans="1:13">
      <c r="A261" s="50"/>
      <c r="B261" s="51"/>
      <c r="C261" s="51"/>
      <c r="D261" s="51"/>
      <c r="E261" s="52"/>
      <c r="F261" s="95"/>
      <c r="G261" s="95"/>
      <c r="H261" s="95"/>
      <c r="I261" s="95"/>
      <c r="J261" s="53"/>
      <c r="K261" s="99"/>
      <c r="L261" s="99"/>
      <c r="M261" s="54"/>
    </row>
    <row r="262" s="15" customFormat="1" ht="63.75" customHeight="1" spans="1:13">
      <c r="A262" s="50"/>
      <c r="B262" s="51"/>
      <c r="C262" s="51"/>
      <c r="D262" s="51"/>
      <c r="E262" s="52"/>
      <c r="F262" s="95"/>
      <c r="G262" s="95"/>
      <c r="H262" s="95"/>
      <c r="I262" s="95"/>
      <c r="J262" s="53"/>
      <c r="K262" s="99"/>
      <c r="L262" s="99"/>
      <c r="M262" s="54"/>
    </row>
    <row r="263" s="15" customFormat="1" ht="63.75" customHeight="1" spans="1:13">
      <c r="A263" s="50"/>
      <c r="B263" s="51"/>
      <c r="C263" s="51"/>
      <c r="D263" s="51"/>
      <c r="E263" s="52"/>
      <c r="F263" s="95"/>
      <c r="G263" s="95"/>
      <c r="H263" s="95"/>
      <c r="I263" s="95"/>
      <c r="J263" s="53"/>
      <c r="K263" s="99"/>
      <c r="L263" s="99"/>
      <c r="M263" s="54"/>
    </row>
    <row r="264" s="15" customFormat="1" ht="63.75" customHeight="1" spans="1:13">
      <c r="A264" s="50"/>
      <c r="B264" s="51"/>
      <c r="C264" s="51"/>
      <c r="D264" s="51"/>
      <c r="E264" s="52"/>
      <c r="F264" s="95"/>
      <c r="G264" s="95"/>
      <c r="H264" s="95"/>
      <c r="I264" s="95"/>
      <c r="J264" s="53"/>
      <c r="K264" s="99"/>
      <c r="L264" s="99"/>
      <c r="M264" s="54"/>
    </row>
    <row r="265" s="15" customFormat="1" ht="63.75" customHeight="1" spans="1:13">
      <c r="A265" s="50"/>
      <c r="B265" s="51"/>
      <c r="C265" s="51"/>
      <c r="D265" s="51"/>
      <c r="E265" s="52"/>
      <c r="F265" s="95"/>
      <c r="G265" s="95"/>
      <c r="H265" s="95"/>
      <c r="I265" s="95"/>
      <c r="J265" s="53"/>
      <c r="K265" s="99"/>
      <c r="L265" s="99"/>
      <c r="M265" s="54"/>
    </row>
    <row r="266" s="15" customFormat="1" ht="63.75" customHeight="1" spans="1:13">
      <c r="A266" s="50"/>
      <c r="B266" s="51"/>
      <c r="C266" s="51"/>
      <c r="D266" s="51"/>
      <c r="E266" s="52"/>
      <c r="F266" s="95"/>
      <c r="G266" s="95"/>
      <c r="H266" s="95"/>
      <c r="I266" s="95"/>
      <c r="J266" s="53"/>
      <c r="K266" s="99"/>
      <c r="L266" s="99"/>
      <c r="M266" s="54"/>
    </row>
    <row r="267" s="15" customFormat="1" ht="63.75" customHeight="1" spans="1:13">
      <c r="A267" s="50"/>
      <c r="B267" s="51"/>
      <c r="C267" s="51"/>
      <c r="D267" s="51"/>
      <c r="E267" s="52"/>
      <c r="F267" s="95"/>
      <c r="G267" s="95"/>
      <c r="H267" s="95"/>
      <c r="I267" s="95"/>
      <c r="J267" s="53"/>
      <c r="K267" s="99"/>
      <c r="L267" s="99"/>
      <c r="M267" s="54"/>
    </row>
    <row r="268" s="15" customFormat="1" ht="63.75" customHeight="1" spans="1:13">
      <c r="A268" s="50"/>
      <c r="B268" s="51"/>
      <c r="C268" s="51"/>
      <c r="D268" s="51"/>
      <c r="E268" s="52"/>
      <c r="F268" s="95"/>
      <c r="G268" s="95"/>
      <c r="H268" s="95"/>
      <c r="I268" s="95"/>
      <c r="J268" s="53"/>
      <c r="K268" s="99"/>
      <c r="L268" s="99"/>
      <c r="M268" s="54"/>
    </row>
    <row r="269" s="15" customFormat="1" ht="63.75" customHeight="1" spans="1:13">
      <c r="A269" s="50"/>
      <c r="B269" s="51"/>
      <c r="C269" s="51"/>
      <c r="D269" s="51"/>
      <c r="E269" s="52"/>
      <c r="F269" s="95"/>
      <c r="G269" s="95"/>
      <c r="H269" s="95"/>
      <c r="I269" s="95"/>
      <c r="J269" s="53"/>
      <c r="K269" s="99"/>
      <c r="L269" s="99"/>
      <c r="M269" s="54"/>
    </row>
    <row r="270" s="15" customFormat="1" ht="63.75" customHeight="1" spans="1:13">
      <c r="A270" s="50"/>
      <c r="B270" s="51"/>
      <c r="C270" s="51"/>
      <c r="D270" s="51"/>
      <c r="E270" s="52"/>
      <c r="F270" s="95"/>
      <c r="G270" s="95"/>
      <c r="H270" s="95"/>
      <c r="I270" s="95"/>
      <c r="J270" s="53"/>
      <c r="K270" s="99"/>
      <c r="L270" s="99"/>
      <c r="M270" s="54"/>
    </row>
    <row r="271" s="15" customFormat="1" ht="63.75" customHeight="1" spans="1:13">
      <c r="A271" s="50"/>
      <c r="B271" s="51"/>
      <c r="C271" s="51"/>
      <c r="D271" s="51"/>
      <c r="E271" s="52"/>
      <c r="F271" s="95"/>
      <c r="G271" s="95"/>
      <c r="H271" s="95"/>
      <c r="I271" s="95"/>
      <c r="J271" s="53"/>
      <c r="K271" s="99"/>
      <c r="L271" s="99"/>
      <c r="M271" s="54"/>
    </row>
    <row r="272" s="15" customFormat="1" ht="63.75" customHeight="1" spans="1:13">
      <c r="A272" s="50"/>
      <c r="B272" s="51"/>
      <c r="C272" s="51"/>
      <c r="D272" s="51"/>
      <c r="E272" s="52"/>
      <c r="F272" s="95"/>
      <c r="G272" s="95"/>
      <c r="H272" s="95"/>
      <c r="I272" s="95"/>
      <c r="J272" s="53"/>
      <c r="K272" s="99"/>
      <c r="L272" s="99"/>
      <c r="M272" s="54"/>
    </row>
    <row r="273" s="15" customFormat="1" ht="63.75" customHeight="1" spans="1:13">
      <c r="A273" s="50"/>
      <c r="B273" s="51"/>
      <c r="C273" s="51"/>
      <c r="D273" s="51"/>
      <c r="E273" s="52"/>
      <c r="F273" s="95"/>
      <c r="G273" s="95"/>
      <c r="H273" s="95"/>
      <c r="I273" s="95"/>
      <c r="J273" s="53"/>
      <c r="K273" s="99"/>
      <c r="L273" s="99"/>
      <c r="M273" s="54"/>
    </row>
    <row r="274" s="15" customFormat="1" ht="63.75" customHeight="1" spans="1:13">
      <c r="A274" s="50"/>
      <c r="B274" s="51"/>
      <c r="C274" s="51"/>
      <c r="D274" s="51"/>
      <c r="E274" s="52"/>
      <c r="F274" s="95"/>
      <c r="G274" s="95"/>
      <c r="H274" s="95"/>
      <c r="I274" s="95"/>
      <c r="J274" s="53"/>
      <c r="K274" s="99"/>
      <c r="L274" s="99"/>
      <c r="M274" s="54"/>
    </row>
    <row r="275" s="15" customFormat="1" ht="63.75" customHeight="1" spans="1:13">
      <c r="A275" s="50"/>
      <c r="B275" s="51"/>
      <c r="C275" s="51"/>
      <c r="D275" s="51"/>
      <c r="E275" s="52"/>
      <c r="F275" s="95"/>
      <c r="G275" s="95"/>
      <c r="H275" s="95"/>
      <c r="I275" s="95"/>
      <c r="J275" s="53"/>
      <c r="K275" s="99"/>
      <c r="L275" s="99"/>
      <c r="M275" s="54"/>
    </row>
    <row r="276" s="15" customFormat="1" ht="63.75" customHeight="1" spans="1:13">
      <c r="A276" s="50"/>
      <c r="B276" s="51"/>
      <c r="C276" s="51"/>
      <c r="D276" s="51"/>
      <c r="E276" s="52"/>
      <c r="F276" s="95"/>
      <c r="G276" s="95"/>
      <c r="H276" s="95"/>
      <c r="I276" s="95"/>
      <c r="J276" s="53"/>
      <c r="K276" s="99"/>
      <c r="L276" s="99"/>
      <c r="M276" s="54"/>
    </row>
    <row r="277" s="15" customFormat="1" ht="63.75" customHeight="1" spans="1:13">
      <c r="A277" s="50"/>
      <c r="B277" s="51"/>
      <c r="C277" s="51"/>
      <c r="D277" s="51"/>
      <c r="E277" s="52"/>
      <c r="F277" s="95"/>
      <c r="G277" s="95"/>
      <c r="H277" s="95"/>
      <c r="I277" s="95"/>
      <c r="J277" s="53"/>
      <c r="K277" s="99"/>
      <c r="L277" s="99"/>
      <c r="M277" s="54"/>
    </row>
    <row r="278" s="15" customFormat="1" ht="63.75" customHeight="1" spans="1:13">
      <c r="A278" s="50"/>
      <c r="B278" s="51"/>
      <c r="C278" s="51"/>
      <c r="D278" s="51"/>
      <c r="E278" s="52"/>
      <c r="F278" s="95"/>
      <c r="G278" s="95"/>
      <c r="H278" s="95"/>
      <c r="I278" s="95"/>
      <c r="J278" s="53"/>
      <c r="K278" s="99"/>
      <c r="L278" s="99"/>
      <c r="M278" s="54"/>
    </row>
    <row r="279" s="15" customFormat="1" ht="63.75" customHeight="1" spans="1:13">
      <c r="A279" s="50"/>
      <c r="B279" s="51"/>
      <c r="C279" s="51"/>
      <c r="D279" s="51"/>
      <c r="E279" s="52"/>
      <c r="F279" s="95"/>
      <c r="G279" s="95"/>
      <c r="H279" s="95"/>
      <c r="I279" s="95"/>
      <c r="J279" s="53"/>
      <c r="K279" s="99"/>
      <c r="L279" s="99"/>
      <c r="M279" s="54"/>
    </row>
    <row r="280" s="15" customFormat="1" ht="63.75" customHeight="1" spans="1:13">
      <c r="A280" s="50"/>
      <c r="B280" s="51"/>
      <c r="C280" s="51"/>
      <c r="D280" s="51"/>
      <c r="E280" s="52"/>
      <c r="F280" s="95"/>
      <c r="G280" s="95"/>
      <c r="H280" s="95"/>
      <c r="I280" s="95"/>
      <c r="J280" s="53"/>
      <c r="K280" s="99"/>
      <c r="L280" s="99"/>
      <c r="M280" s="54"/>
    </row>
    <row r="281" s="15" customFormat="1" ht="63.75" customHeight="1" spans="1:13">
      <c r="A281" s="50"/>
      <c r="B281" s="51"/>
      <c r="C281" s="51"/>
      <c r="D281" s="51"/>
      <c r="E281" s="52"/>
      <c r="F281" s="95"/>
      <c r="G281" s="95"/>
      <c r="H281" s="95"/>
      <c r="I281" s="95"/>
      <c r="J281" s="53"/>
      <c r="K281" s="99"/>
      <c r="L281" s="99"/>
      <c r="M281" s="54"/>
    </row>
    <row r="282" s="15" customFormat="1" ht="63.75" customHeight="1" spans="1:13">
      <c r="A282" s="50"/>
      <c r="B282" s="51"/>
      <c r="C282" s="51"/>
      <c r="D282" s="51"/>
      <c r="E282" s="52"/>
      <c r="F282" s="95"/>
      <c r="G282" s="95"/>
      <c r="H282" s="95"/>
      <c r="I282" s="95"/>
      <c r="J282" s="53"/>
      <c r="K282" s="99"/>
      <c r="L282" s="99"/>
      <c r="M282" s="54"/>
    </row>
    <row r="283" s="15" customFormat="1" ht="63.75" customHeight="1" spans="1:13">
      <c r="A283" s="50"/>
      <c r="B283" s="51"/>
      <c r="C283" s="51"/>
      <c r="D283" s="51"/>
      <c r="E283" s="52"/>
      <c r="F283" s="95"/>
      <c r="G283" s="95"/>
      <c r="H283" s="95"/>
      <c r="I283" s="95"/>
      <c r="J283" s="53"/>
      <c r="K283" s="99"/>
      <c r="L283" s="99"/>
      <c r="M283" s="54"/>
    </row>
    <row r="284" s="15" customFormat="1" ht="63.75" customHeight="1" spans="1:13">
      <c r="A284" s="50"/>
      <c r="B284" s="51"/>
      <c r="C284" s="51"/>
      <c r="D284" s="51"/>
      <c r="E284" s="52"/>
      <c r="F284" s="95"/>
      <c r="G284" s="95"/>
      <c r="H284" s="95"/>
      <c r="I284" s="95"/>
      <c r="J284" s="53"/>
      <c r="K284" s="99"/>
      <c r="L284" s="99"/>
      <c r="M284" s="54"/>
    </row>
    <row r="285" s="15" customFormat="1" ht="63.75" customHeight="1" spans="1:13">
      <c r="A285" s="50"/>
      <c r="B285" s="51"/>
      <c r="C285" s="51"/>
      <c r="D285" s="51"/>
      <c r="E285" s="52"/>
      <c r="F285" s="95"/>
      <c r="G285" s="95"/>
      <c r="H285" s="95"/>
      <c r="I285" s="95"/>
      <c r="J285" s="53"/>
      <c r="K285" s="99"/>
      <c r="L285" s="99"/>
      <c r="M285" s="54"/>
    </row>
    <row r="286" s="15" customFormat="1" ht="63.75" customHeight="1" spans="1:13">
      <c r="A286" s="50"/>
      <c r="B286" s="51"/>
      <c r="C286" s="51"/>
      <c r="D286" s="51"/>
      <c r="E286" s="52"/>
      <c r="F286" s="95"/>
      <c r="G286" s="95"/>
      <c r="H286" s="95"/>
      <c r="I286" s="95"/>
      <c r="J286" s="53"/>
      <c r="K286" s="99"/>
      <c r="L286" s="99"/>
      <c r="M286" s="54"/>
    </row>
    <row r="287" s="15" customFormat="1" ht="63.75" customHeight="1" spans="1:13">
      <c r="A287" s="50"/>
      <c r="B287" s="51"/>
      <c r="C287" s="51"/>
      <c r="D287" s="51"/>
      <c r="E287" s="52"/>
      <c r="F287" s="95"/>
      <c r="G287" s="95"/>
      <c r="H287" s="95"/>
      <c r="I287" s="95"/>
      <c r="J287" s="53"/>
      <c r="K287" s="99"/>
      <c r="L287" s="99"/>
      <c r="M287" s="54"/>
    </row>
    <row r="288" s="15" customFormat="1" ht="63.75" customHeight="1" spans="1:13">
      <c r="A288" s="50"/>
      <c r="B288" s="51"/>
      <c r="C288" s="51"/>
      <c r="D288" s="51"/>
      <c r="E288" s="52"/>
      <c r="F288" s="95"/>
      <c r="G288" s="95"/>
      <c r="H288" s="95"/>
      <c r="I288" s="95"/>
      <c r="J288" s="53"/>
      <c r="K288" s="99"/>
      <c r="L288" s="99"/>
      <c r="M288" s="54"/>
    </row>
    <row r="289" s="15" customFormat="1" ht="63.75" customHeight="1" spans="1:13">
      <c r="A289" s="50"/>
      <c r="B289" s="51"/>
      <c r="C289" s="51"/>
      <c r="D289" s="51"/>
      <c r="E289" s="52"/>
      <c r="F289" s="95"/>
      <c r="G289" s="95"/>
      <c r="H289" s="95"/>
      <c r="I289" s="95"/>
      <c r="J289" s="53"/>
      <c r="K289" s="99"/>
      <c r="L289" s="99"/>
      <c r="M289" s="54"/>
    </row>
    <row r="290" s="15" customFormat="1" ht="63.75" customHeight="1" spans="1:13">
      <c r="A290" s="50"/>
      <c r="B290" s="51"/>
      <c r="C290" s="51"/>
      <c r="D290" s="51"/>
      <c r="E290" s="52"/>
      <c r="F290" s="95"/>
      <c r="G290" s="95"/>
      <c r="H290" s="95"/>
      <c r="I290" s="95"/>
      <c r="J290" s="53"/>
      <c r="K290" s="99"/>
      <c r="L290" s="99"/>
      <c r="M290" s="54"/>
    </row>
    <row r="291" s="15" customFormat="1" ht="63.75" customHeight="1" spans="1:13">
      <c r="A291" s="50"/>
      <c r="B291" s="51"/>
      <c r="C291" s="51"/>
      <c r="D291" s="51"/>
      <c r="E291" s="52"/>
      <c r="F291" s="95"/>
      <c r="G291" s="95"/>
      <c r="H291" s="95"/>
      <c r="I291" s="95"/>
      <c r="J291" s="53"/>
      <c r="K291" s="99"/>
      <c r="L291" s="99"/>
      <c r="M291" s="54"/>
    </row>
    <row r="292" s="15" customFormat="1" ht="63.75" customHeight="1" spans="1:13">
      <c r="A292" s="50"/>
      <c r="B292" s="51"/>
      <c r="C292" s="51"/>
      <c r="D292" s="51"/>
      <c r="E292" s="52"/>
      <c r="F292" s="95"/>
      <c r="G292" s="95"/>
      <c r="H292" s="95"/>
      <c r="I292" s="95"/>
      <c r="J292" s="53"/>
      <c r="K292" s="99"/>
      <c r="L292" s="99"/>
      <c r="M292" s="54"/>
    </row>
    <row r="293" s="15" customFormat="1" ht="63.75" customHeight="1" spans="1:13">
      <c r="A293" s="50"/>
      <c r="B293" s="51"/>
      <c r="C293" s="51"/>
      <c r="D293" s="51"/>
      <c r="E293" s="52"/>
      <c r="F293" s="95"/>
      <c r="G293" s="95"/>
      <c r="H293" s="95"/>
      <c r="I293" s="95"/>
      <c r="J293" s="53"/>
      <c r="K293" s="99"/>
      <c r="L293" s="99"/>
      <c r="M293" s="54"/>
    </row>
    <row r="294" s="15" customFormat="1" ht="63.75" customHeight="1" spans="1:13">
      <c r="A294" s="50"/>
      <c r="B294" s="51"/>
      <c r="C294" s="51"/>
      <c r="D294" s="51"/>
      <c r="E294" s="52"/>
      <c r="F294" s="95"/>
      <c r="G294" s="95"/>
      <c r="H294" s="95"/>
      <c r="I294" s="95"/>
      <c r="J294" s="53"/>
      <c r="K294" s="99"/>
      <c r="L294" s="99"/>
      <c r="M294" s="54"/>
    </row>
    <row r="295" s="15" customFormat="1" ht="63.75" customHeight="1" spans="1:13">
      <c r="A295" s="50"/>
      <c r="B295" s="51"/>
      <c r="C295" s="51"/>
      <c r="D295" s="51"/>
      <c r="E295" s="52"/>
      <c r="F295" s="95"/>
      <c r="G295" s="95"/>
      <c r="H295" s="95"/>
      <c r="I295" s="95"/>
      <c r="J295" s="53"/>
      <c r="K295" s="99"/>
      <c r="L295" s="99"/>
      <c r="M295" s="54"/>
    </row>
    <row r="296" s="15" customFormat="1" ht="63.75" customHeight="1" spans="1:13">
      <c r="A296" s="50"/>
      <c r="B296" s="51"/>
      <c r="C296" s="51"/>
      <c r="D296" s="51"/>
      <c r="E296" s="52"/>
      <c r="F296" s="95"/>
      <c r="G296" s="95"/>
      <c r="H296" s="95"/>
      <c r="I296" s="95"/>
      <c r="J296" s="53"/>
      <c r="K296" s="99"/>
      <c r="L296" s="99"/>
      <c r="M296" s="54"/>
    </row>
    <row r="297" s="15" customFormat="1" ht="63.75" customHeight="1" spans="1:13">
      <c r="A297" s="50"/>
      <c r="B297" s="51"/>
      <c r="C297" s="51"/>
      <c r="D297" s="51"/>
      <c r="E297" s="52"/>
      <c r="F297" s="95"/>
      <c r="G297" s="95"/>
      <c r="H297" s="95"/>
      <c r="I297" s="95"/>
      <c r="J297" s="53"/>
      <c r="K297" s="99"/>
      <c r="L297" s="99"/>
      <c r="M297" s="54"/>
    </row>
    <row r="298" s="15" customFormat="1" ht="63.75" customHeight="1" spans="1:13">
      <c r="A298" s="50"/>
      <c r="B298" s="51"/>
      <c r="C298" s="51"/>
      <c r="D298" s="51"/>
      <c r="E298" s="52"/>
      <c r="F298" s="95"/>
      <c r="G298" s="95"/>
      <c r="H298" s="95"/>
      <c r="I298" s="95"/>
      <c r="J298" s="53"/>
      <c r="K298" s="99"/>
      <c r="L298" s="99"/>
      <c r="M298" s="54"/>
    </row>
    <row r="299" s="15" customFormat="1" ht="63.75" customHeight="1" spans="1:13">
      <c r="A299" s="50"/>
      <c r="B299" s="51"/>
      <c r="C299" s="51"/>
      <c r="D299" s="51"/>
      <c r="E299" s="52"/>
      <c r="F299" s="95"/>
      <c r="G299" s="95"/>
      <c r="H299" s="95"/>
      <c r="I299" s="95"/>
      <c r="J299" s="53"/>
      <c r="K299" s="99"/>
      <c r="L299" s="99"/>
      <c r="M299" s="54"/>
    </row>
    <row r="300" s="15" customFormat="1" ht="63.75" customHeight="1" spans="1:13">
      <c r="A300" s="50"/>
      <c r="B300" s="51"/>
      <c r="C300" s="51"/>
      <c r="D300" s="51"/>
      <c r="E300" s="52"/>
      <c r="F300" s="95"/>
      <c r="G300" s="95"/>
      <c r="H300" s="95"/>
      <c r="I300" s="95"/>
      <c r="J300" s="53"/>
      <c r="K300" s="99"/>
      <c r="L300" s="99"/>
      <c r="M300" s="54"/>
    </row>
    <row r="301" s="15" customFormat="1" ht="63.75" customHeight="1" spans="1:13">
      <c r="A301" s="50"/>
      <c r="B301" s="51"/>
      <c r="C301" s="51"/>
      <c r="D301" s="51"/>
      <c r="E301" s="52"/>
      <c r="F301" s="95"/>
      <c r="G301" s="95"/>
      <c r="H301" s="95"/>
      <c r="I301" s="95"/>
      <c r="J301" s="53"/>
      <c r="K301" s="99"/>
      <c r="L301" s="99"/>
      <c r="M301" s="54"/>
    </row>
    <row r="302" s="15" customFormat="1" ht="63.75" customHeight="1" spans="1:13">
      <c r="A302" s="50"/>
      <c r="B302" s="51"/>
      <c r="C302" s="51"/>
      <c r="D302" s="51"/>
      <c r="E302" s="52"/>
      <c r="F302" s="95"/>
      <c r="G302" s="95"/>
      <c r="H302" s="95"/>
      <c r="I302" s="95"/>
      <c r="J302" s="53"/>
      <c r="K302" s="99"/>
      <c r="L302" s="99"/>
      <c r="M302" s="54"/>
    </row>
    <row r="303" s="15" customFormat="1" ht="63.75" customHeight="1" spans="1:13">
      <c r="A303" s="57"/>
      <c r="B303" s="58"/>
      <c r="C303" s="58"/>
      <c r="D303" s="58"/>
      <c r="E303" s="59"/>
      <c r="F303" s="61"/>
      <c r="G303" s="61"/>
      <c r="H303" s="61"/>
      <c r="I303" s="61"/>
      <c r="J303" s="53"/>
      <c r="K303" s="99"/>
      <c r="L303" s="99"/>
      <c r="M303" s="54"/>
    </row>
    <row r="304" s="15" customFormat="1" ht="52.5" customHeight="1" spans="1:13">
      <c r="A304" s="57"/>
      <c r="B304" s="58"/>
      <c r="C304" s="58"/>
      <c r="D304" s="58"/>
      <c r="E304" s="59"/>
      <c r="F304" s="61"/>
      <c r="G304" s="61"/>
      <c r="H304" s="61"/>
      <c r="I304" s="61"/>
      <c r="J304" s="53"/>
      <c r="K304" s="99"/>
      <c r="L304" s="99"/>
      <c r="M304" s="54"/>
    </row>
    <row r="305" s="15" customFormat="1" ht="43.5" customHeight="1" spans="1:13">
      <c r="A305" s="57"/>
      <c r="B305" s="58"/>
      <c r="C305" s="58"/>
      <c r="D305" s="58"/>
      <c r="E305" s="59"/>
      <c r="F305" s="61"/>
      <c r="G305" s="61"/>
      <c r="H305" s="61"/>
      <c r="I305" s="61"/>
      <c r="J305" s="53"/>
      <c r="K305" s="99"/>
      <c r="L305" s="99"/>
      <c r="M305" s="54"/>
    </row>
    <row r="306" s="15" customFormat="1" ht="43.5" customHeight="1" spans="1:13">
      <c r="A306" s="60"/>
      <c r="B306" s="61"/>
      <c r="C306" s="61"/>
      <c r="D306" s="61"/>
      <c r="E306" s="62"/>
      <c r="F306" s="95"/>
      <c r="G306" s="95"/>
      <c r="H306" s="95"/>
      <c r="I306" s="95"/>
      <c r="J306" s="53"/>
      <c r="K306" s="99"/>
      <c r="L306" s="99"/>
      <c r="M306" s="54"/>
    </row>
    <row r="307" s="16" customFormat="1" ht="84" customHeight="1" spans="1:13">
      <c r="A307" s="63" t="s">
        <v>380</v>
      </c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5"/>
    </row>
    <row r="308" ht="69.75" customHeight="1" spans="1:13">
      <c r="A308" s="66" t="s">
        <v>341</v>
      </c>
      <c r="B308" s="67"/>
      <c r="C308" s="68"/>
      <c r="D308" s="69"/>
      <c r="E308" s="70"/>
      <c r="F308" s="66" t="s">
        <v>341</v>
      </c>
      <c r="G308" s="67"/>
      <c r="H308" s="100"/>
      <c r="I308" s="104"/>
      <c r="J308" s="68"/>
      <c r="K308" s="69"/>
      <c r="L308" s="69"/>
      <c r="M308" s="70"/>
    </row>
    <row r="309" ht="66.75" customHeight="1" spans="1:13">
      <c r="A309" s="71" t="s">
        <v>370</v>
      </c>
      <c r="B309" s="72"/>
      <c r="C309" s="73"/>
      <c r="D309" s="74"/>
      <c r="E309" s="75"/>
      <c r="F309" s="71" t="s">
        <v>381</v>
      </c>
      <c r="G309" s="72"/>
      <c r="H309" s="101"/>
      <c r="I309" s="72"/>
      <c r="J309" s="76"/>
      <c r="K309" s="105"/>
      <c r="L309" s="105"/>
      <c r="M309" s="77"/>
    </row>
    <row r="310" ht="66" customHeight="1" spans="1:13">
      <c r="A310" s="78" t="s">
        <v>382</v>
      </c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80"/>
    </row>
    <row r="311" s="15" customFormat="1" ht="94.15" customHeight="1" spans="1:13">
      <c r="A311" s="81" t="s">
        <v>383</v>
      </c>
      <c r="B311" s="82"/>
      <c r="C311" s="83"/>
      <c r="D311" s="84" t="s">
        <v>384</v>
      </c>
      <c r="E311" s="102"/>
      <c r="F311" s="102"/>
      <c r="G311" s="103" t="s">
        <v>385</v>
      </c>
      <c r="H311" s="102"/>
      <c r="I311" s="102"/>
      <c r="J311" s="102"/>
      <c r="K311" s="106" t="s">
        <v>386</v>
      </c>
      <c r="L311" s="87"/>
      <c r="M311" s="87"/>
    </row>
    <row r="312" s="15" customFormat="1" ht="57.65" customHeight="1" spans="1:13">
      <c r="A312" s="88" t="s">
        <v>370</v>
      </c>
      <c r="B312" s="88"/>
      <c r="C312" s="83"/>
      <c r="D312" s="89" t="s">
        <v>370</v>
      </c>
      <c r="E312" s="102"/>
      <c r="F312" s="102"/>
      <c r="G312" s="88" t="s">
        <v>370</v>
      </c>
      <c r="H312" s="102"/>
      <c r="I312" s="102"/>
      <c r="J312" s="102"/>
      <c r="K312" s="88" t="s">
        <v>371</v>
      </c>
      <c r="L312" s="90"/>
      <c r="M312" s="90"/>
    </row>
  </sheetData>
  <mergeCells count="35">
    <mergeCell ref="A1:M1"/>
    <mergeCell ref="C2:D2"/>
    <mergeCell ref="E2:F2"/>
    <mergeCell ref="K2:M2"/>
    <mergeCell ref="C3:D3"/>
    <mergeCell ref="E3:M3"/>
    <mergeCell ref="C4:D4"/>
    <mergeCell ref="E4:F4"/>
    <mergeCell ref="G4:H4"/>
    <mergeCell ref="J4:K4"/>
    <mergeCell ref="L4:M4"/>
    <mergeCell ref="E5:L5"/>
    <mergeCell ref="A307:M307"/>
    <mergeCell ref="A308:B308"/>
    <mergeCell ref="C308:E308"/>
    <mergeCell ref="F308:H308"/>
    <mergeCell ref="J308:M308"/>
    <mergeCell ref="A309:B309"/>
    <mergeCell ref="C309:E309"/>
    <mergeCell ref="F309:H309"/>
    <mergeCell ref="J309:M309"/>
    <mergeCell ref="A310:M310"/>
    <mergeCell ref="A311:B311"/>
    <mergeCell ref="E311:F311"/>
    <mergeCell ref="H311:J311"/>
    <mergeCell ref="L311:M311"/>
    <mergeCell ref="A312:B312"/>
    <mergeCell ref="E312:F312"/>
    <mergeCell ref="H312:J312"/>
    <mergeCell ref="L312:M312"/>
    <mergeCell ref="A5:A6"/>
    <mergeCell ref="B5:B6"/>
    <mergeCell ref="C5:C6"/>
    <mergeCell ref="D5:D6"/>
    <mergeCell ref="M5:M6"/>
  </mergeCells>
  <conditionalFormatting sqref="B6:D6">
    <cfRule type="duplicateValues" dxfId="0" priority="8"/>
  </conditionalFormatting>
  <conditionalFormatting sqref="D306">
    <cfRule type="duplicateValues" dxfId="0" priority="5778"/>
    <cfRule type="duplicateValues" dxfId="1" priority="5779"/>
    <cfRule type="duplicateValues" dxfId="0" priority="5780"/>
    <cfRule type="duplicateValues" dxfId="1" priority="5781"/>
  </conditionalFormatting>
  <conditionalFormatting sqref="A5:A6">
    <cfRule type="duplicateValues" dxfId="0" priority="3"/>
    <cfRule type="duplicateValues" dxfId="0" priority="4"/>
    <cfRule type="duplicateValues" dxfId="0" priority="5"/>
    <cfRule type="duplicateValues" dxfId="0" priority="6"/>
  </conditionalFormatting>
  <conditionalFormatting sqref="B5:B6">
    <cfRule type="duplicateValues" dxfId="0" priority="7"/>
  </conditionalFormatting>
  <conditionalFormatting sqref="B7:B163">
    <cfRule type="duplicateValues" dxfId="0" priority="1"/>
  </conditionalFormatting>
  <conditionalFormatting sqref="B164:B302">
    <cfRule type="duplicateValues" dxfId="0" priority="9"/>
  </conditionalFormatting>
  <pageMargins left="0.7" right="0.7" top="0.75" bottom="0.75" header="0.3" footer="0.3"/>
  <pageSetup paperSize="1" scale="11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4"/>
  <sheetViews>
    <sheetView view="pageBreakPreview" zoomScale="25" zoomScaleNormal="38" workbookViewId="0">
      <selection activeCell="C11" sqref="C11"/>
    </sheetView>
  </sheetViews>
  <sheetFormatPr defaultColWidth="8.72380952380952" defaultRowHeight="30" outlineLevelCol="6"/>
  <cols>
    <col min="1" max="1" width="33" style="17" customWidth="1"/>
    <col min="2" max="2" width="84" style="17" customWidth="1"/>
    <col min="3" max="3" width="56.1809523809524" style="18" customWidth="1"/>
    <col min="4" max="4" width="133.72380952381" style="19" customWidth="1"/>
    <col min="5" max="5" width="99.8190476190476" style="18" customWidth="1"/>
    <col min="6" max="6" width="108" style="18" customWidth="1"/>
    <col min="7" max="7" width="67.1809523809524" style="18" customWidth="1"/>
    <col min="8" max="16384" width="8.72380952380952" style="18"/>
  </cols>
  <sheetData>
    <row r="1" ht="126.75" customHeight="1" spans="1:7">
      <c r="A1" s="20" t="s">
        <v>355</v>
      </c>
      <c r="B1" s="21"/>
      <c r="C1" s="21"/>
      <c r="D1" s="21"/>
      <c r="E1" s="21"/>
      <c r="F1" s="21"/>
      <c r="G1" s="22"/>
    </row>
    <row r="2" s="13" customFormat="1" ht="100.5" customHeight="1" spans="1:7">
      <c r="A2" s="23" t="s">
        <v>1</v>
      </c>
      <c r="B2" s="24" t="s">
        <v>349</v>
      </c>
      <c r="C2" s="25" t="s">
        <v>374</v>
      </c>
      <c r="D2" s="26"/>
      <c r="E2" s="25" t="s">
        <v>4</v>
      </c>
      <c r="F2" s="27" t="s">
        <v>357</v>
      </c>
      <c r="G2" s="28"/>
    </row>
    <row r="3" s="13" customFormat="1" ht="84.75" customHeight="1" spans="1:7">
      <c r="A3" s="23" t="s">
        <v>7</v>
      </c>
      <c r="B3" s="29" t="s">
        <v>8</v>
      </c>
      <c r="C3" s="25" t="s">
        <v>9</v>
      </c>
      <c r="D3" s="26"/>
      <c r="E3" s="30">
        <f>SUBTOTAL(3,C7:C288)</f>
        <v>157</v>
      </c>
      <c r="F3" s="31"/>
      <c r="G3" s="32"/>
    </row>
    <row r="4" s="13" customFormat="1" ht="99.75" customHeight="1" spans="1:7">
      <c r="A4" s="23" t="s">
        <v>12</v>
      </c>
      <c r="B4" s="33">
        <v>45085</v>
      </c>
      <c r="C4" s="25"/>
      <c r="D4" s="34"/>
      <c r="E4" s="35" t="s">
        <v>387</v>
      </c>
      <c r="F4" s="36"/>
      <c r="G4" s="37"/>
    </row>
    <row r="5" s="14" customFormat="1" ht="50.25" customHeight="1" spans="1:7">
      <c r="A5" s="38" t="s">
        <v>14</v>
      </c>
      <c r="B5" s="39" t="s">
        <v>15</v>
      </c>
      <c r="C5" s="40" t="s">
        <v>359</v>
      </c>
      <c r="D5" s="40" t="s">
        <v>17</v>
      </c>
      <c r="E5" s="41" t="s">
        <v>388</v>
      </c>
      <c r="F5" s="42" t="s">
        <v>389</v>
      </c>
      <c r="G5" s="43" t="s">
        <v>377</v>
      </c>
    </row>
    <row r="6" s="14" customFormat="1" ht="119.25" customHeight="1" spans="1:7">
      <c r="A6" s="44"/>
      <c r="B6" s="45"/>
      <c r="C6" s="46"/>
      <c r="D6" s="46"/>
      <c r="E6" s="47"/>
      <c r="F6" s="48"/>
      <c r="G6" s="49"/>
    </row>
    <row r="7" s="15" customFormat="1" ht="63.75" customHeight="1" spans="1:7">
      <c r="A7" s="50">
        <v>1</v>
      </c>
      <c r="B7" s="51" t="s">
        <v>21</v>
      </c>
      <c r="C7" s="51" t="s">
        <v>22</v>
      </c>
      <c r="D7" s="51" t="s">
        <v>23</v>
      </c>
      <c r="E7" s="52"/>
      <c r="F7" s="53"/>
      <c r="G7" s="54"/>
    </row>
    <row r="8" s="15" customFormat="1" ht="63.75" customHeight="1" spans="1:7">
      <c r="A8" s="50">
        <v>1</v>
      </c>
      <c r="B8" s="51" t="s">
        <v>24</v>
      </c>
      <c r="C8" s="51" t="s">
        <v>22</v>
      </c>
      <c r="D8" s="51" t="s">
        <v>25</v>
      </c>
      <c r="E8" s="52"/>
      <c r="F8" s="53"/>
      <c r="G8" s="54"/>
    </row>
    <row r="9" s="15" customFormat="1" ht="63.75" customHeight="1" spans="1:7">
      <c r="A9" s="50">
        <v>1</v>
      </c>
      <c r="B9" s="51" t="s">
        <v>26</v>
      </c>
      <c r="C9" s="51" t="s">
        <v>27</v>
      </c>
      <c r="D9" s="51" t="s">
        <v>28</v>
      </c>
      <c r="E9" s="52"/>
      <c r="F9" s="53"/>
      <c r="G9" s="54"/>
    </row>
    <row r="10" s="15" customFormat="1" ht="63.75" customHeight="1" spans="1:7">
      <c r="A10" s="50">
        <v>1</v>
      </c>
      <c r="B10" s="51" t="s">
        <v>29</v>
      </c>
      <c r="C10" s="51" t="s">
        <v>27</v>
      </c>
      <c r="D10" s="51" t="s">
        <v>30</v>
      </c>
      <c r="E10" s="52"/>
      <c r="F10" s="53"/>
      <c r="G10" s="54"/>
    </row>
    <row r="11" s="15" customFormat="1" ht="63.75" customHeight="1" spans="1:7">
      <c r="A11" s="50">
        <v>1</v>
      </c>
      <c r="B11" s="51" t="s">
        <v>31</v>
      </c>
      <c r="C11" s="51" t="s">
        <v>27</v>
      </c>
      <c r="D11" s="51" t="s">
        <v>32</v>
      </c>
      <c r="E11" s="52"/>
      <c r="F11" s="53"/>
      <c r="G11" s="54"/>
    </row>
    <row r="12" s="15" customFormat="1" ht="63.75" customHeight="1" spans="1:7">
      <c r="A12" s="50">
        <v>1</v>
      </c>
      <c r="B12" s="51" t="s">
        <v>33</v>
      </c>
      <c r="C12" s="51" t="s">
        <v>27</v>
      </c>
      <c r="D12" s="51" t="s">
        <v>34</v>
      </c>
      <c r="E12" s="52"/>
      <c r="F12" s="53"/>
      <c r="G12" s="54"/>
    </row>
    <row r="13" s="15" customFormat="1" ht="63.75" customHeight="1" spans="1:7">
      <c r="A13" s="50">
        <v>1</v>
      </c>
      <c r="B13" s="51" t="s">
        <v>35</v>
      </c>
      <c r="C13" s="51" t="s">
        <v>27</v>
      </c>
      <c r="D13" s="51" t="s">
        <v>36</v>
      </c>
      <c r="E13" s="52"/>
      <c r="F13" s="53"/>
      <c r="G13" s="54"/>
    </row>
    <row r="14" s="15" customFormat="1" ht="63.75" customHeight="1" spans="1:7">
      <c r="A14" s="50">
        <v>1</v>
      </c>
      <c r="B14" s="51" t="s">
        <v>37</v>
      </c>
      <c r="C14" s="51" t="s">
        <v>27</v>
      </c>
      <c r="D14" s="51" t="s">
        <v>38</v>
      </c>
      <c r="E14" s="52"/>
      <c r="F14" s="53"/>
      <c r="G14" s="54"/>
    </row>
    <row r="15" s="15" customFormat="1" ht="63.75" customHeight="1" spans="1:7">
      <c r="A15" s="50">
        <v>1</v>
      </c>
      <c r="B15" s="51" t="s">
        <v>39</v>
      </c>
      <c r="C15" s="51" t="s">
        <v>27</v>
      </c>
      <c r="D15" s="51" t="s">
        <v>40</v>
      </c>
      <c r="E15" s="52"/>
      <c r="F15" s="53"/>
      <c r="G15" s="54"/>
    </row>
    <row r="16" s="15" customFormat="1" ht="63.75" customHeight="1" spans="1:7">
      <c r="A16" s="50">
        <v>1</v>
      </c>
      <c r="B16" s="51" t="s">
        <v>41</v>
      </c>
      <c r="C16" s="51" t="s">
        <v>27</v>
      </c>
      <c r="D16" s="51" t="s">
        <v>42</v>
      </c>
      <c r="E16" s="52"/>
      <c r="F16" s="53"/>
      <c r="G16" s="54"/>
    </row>
    <row r="17" s="15" customFormat="1" ht="63.75" customHeight="1" spans="1:7">
      <c r="A17" s="50">
        <v>2</v>
      </c>
      <c r="B17" s="51" t="s">
        <v>43</v>
      </c>
      <c r="C17" s="51" t="s">
        <v>22</v>
      </c>
      <c r="D17" s="51" t="s">
        <v>44</v>
      </c>
      <c r="E17" s="52"/>
      <c r="F17" s="53"/>
      <c r="G17" s="54"/>
    </row>
    <row r="18" s="15" customFormat="1" ht="63.75" customHeight="1" spans="1:7">
      <c r="A18" s="50">
        <v>2</v>
      </c>
      <c r="B18" s="51" t="s">
        <v>45</v>
      </c>
      <c r="C18" s="51" t="s">
        <v>27</v>
      </c>
      <c r="D18" s="51" t="s">
        <v>46</v>
      </c>
      <c r="E18" s="52"/>
      <c r="F18" s="53"/>
      <c r="G18" s="54"/>
    </row>
    <row r="19" s="15" customFormat="1" ht="63.75" customHeight="1" spans="1:7">
      <c r="A19" s="50">
        <v>2</v>
      </c>
      <c r="B19" s="51" t="s">
        <v>47</v>
      </c>
      <c r="C19" s="51" t="s">
        <v>27</v>
      </c>
      <c r="D19" s="51" t="s">
        <v>48</v>
      </c>
      <c r="E19" s="52"/>
      <c r="F19" s="53"/>
      <c r="G19" s="54"/>
    </row>
    <row r="20" s="15" customFormat="1" ht="63.75" customHeight="1" spans="1:7">
      <c r="A20" s="50">
        <v>2</v>
      </c>
      <c r="B20" s="51" t="s">
        <v>49</v>
      </c>
      <c r="C20" s="51" t="s">
        <v>27</v>
      </c>
      <c r="D20" s="51" t="s">
        <v>50</v>
      </c>
      <c r="E20" s="52"/>
      <c r="F20" s="53"/>
      <c r="G20" s="54"/>
    </row>
    <row r="21" s="15" customFormat="1" ht="63.75" customHeight="1" spans="1:7">
      <c r="A21" s="50">
        <v>2</v>
      </c>
      <c r="B21" s="51" t="s">
        <v>51</v>
      </c>
      <c r="C21" s="51" t="s">
        <v>52</v>
      </c>
      <c r="D21" s="51" t="s">
        <v>53</v>
      </c>
      <c r="E21" s="52"/>
      <c r="F21" s="53"/>
      <c r="G21" s="54"/>
    </row>
    <row r="22" s="15" customFormat="1" ht="63.75" customHeight="1" spans="1:7">
      <c r="A22" s="50">
        <v>2</v>
      </c>
      <c r="B22" s="51" t="s">
        <v>54</v>
      </c>
      <c r="C22" s="51" t="s">
        <v>27</v>
      </c>
      <c r="D22" s="51" t="s">
        <v>55</v>
      </c>
      <c r="E22" s="52"/>
      <c r="F22" s="53"/>
      <c r="G22" s="54"/>
    </row>
    <row r="23" s="15" customFormat="1" ht="63.75" customHeight="1" spans="1:7">
      <c r="A23" s="50">
        <v>3</v>
      </c>
      <c r="B23" s="51" t="s">
        <v>56</v>
      </c>
      <c r="C23" s="51" t="s">
        <v>22</v>
      </c>
      <c r="D23" s="51" t="s">
        <v>57</v>
      </c>
      <c r="E23" s="52"/>
      <c r="F23" s="53"/>
      <c r="G23" s="54"/>
    </row>
    <row r="24" s="15" customFormat="1" ht="63.75" customHeight="1" spans="1:7">
      <c r="A24" s="50">
        <v>3</v>
      </c>
      <c r="B24" s="51" t="s">
        <v>58</v>
      </c>
      <c r="C24" s="51" t="s">
        <v>27</v>
      </c>
      <c r="D24" s="51" t="s">
        <v>59</v>
      </c>
      <c r="E24" s="52"/>
      <c r="F24" s="53"/>
      <c r="G24" s="54"/>
    </row>
    <row r="25" s="15" customFormat="1" ht="63.75" customHeight="1" spans="1:7">
      <c r="A25" s="50">
        <v>3</v>
      </c>
      <c r="B25" s="51" t="s">
        <v>60</v>
      </c>
      <c r="C25" s="51" t="s">
        <v>27</v>
      </c>
      <c r="D25" s="51" t="s">
        <v>61</v>
      </c>
      <c r="E25" s="52"/>
      <c r="F25" s="53"/>
      <c r="G25" s="54"/>
    </row>
    <row r="26" s="15" customFormat="1" ht="63.75" customHeight="1" spans="1:7">
      <c r="A26" s="50">
        <v>3</v>
      </c>
      <c r="B26" s="51" t="s">
        <v>62</v>
      </c>
      <c r="C26" s="51" t="s">
        <v>52</v>
      </c>
      <c r="D26" s="51" t="s">
        <v>63</v>
      </c>
      <c r="E26" s="52"/>
      <c r="F26" s="53"/>
      <c r="G26" s="54"/>
    </row>
    <row r="27" s="15" customFormat="1" ht="63.75" customHeight="1" spans="1:7">
      <c r="A27" s="50">
        <v>3</v>
      </c>
      <c r="B27" s="51" t="s">
        <v>64</v>
      </c>
      <c r="C27" s="51" t="s">
        <v>52</v>
      </c>
      <c r="D27" s="51" t="s">
        <v>65</v>
      </c>
      <c r="E27" s="52"/>
      <c r="F27" s="53"/>
      <c r="G27" s="54"/>
    </row>
    <row r="28" s="15" customFormat="1" ht="63.75" customHeight="1" spans="1:7">
      <c r="A28" s="50">
        <v>3</v>
      </c>
      <c r="B28" s="51" t="s">
        <v>66</v>
      </c>
      <c r="C28" s="51" t="s">
        <v>52</v>
      </c>
      <c r="D28" s="51" t="s">
        <v>67</v>
      </c>
      <c r="E28" s="52"/>
      <c r="F28" s="53"/>
      <c r="G28" s="54"/>
    </row>
    <row r="29" s="15" customFormat="1" ht="63.75" customHeight="1" spans="1:7">
      <c r="A29" s="50">
        <v>3</v>
      </c>
      <c r="B29" s="51" t="s">
        <v>68</v>
      </c>
      <c r="C29" s="51" t="s">
        <v>52</v>
      </c>
      <c r="D29" s="51" t="s">
        <v>69</v>
      </c>
      <c r="E29" s="52"/>
      <c r="F29" s="53"/>
      <c r="G29" s="54"/>
    </row>
    <row r="30" s="15" customFormat="1" ht="63.75" customHeight="1" spans="1:7">
      <c r="A30" s="50">
        <v>3</v>
      </c>
      <c r="B30" s="51" t="s">
        <v>70</v>
      </c>
      <c r="C30" s="51" t="s">
        <v>52</v>
      </c>
      <c r="D30" s="51" t="s">
        <v>71</v>
      </c>
      <c r="E30" s="52"/>
      <c r="F30" s="53"/>
      <c r="G30" s="54"/>
    </row>
    <row r="31" s="15" customFormat="1" ht="63.75" customHeight="1" spans="1:7">
      <c r="A31" s="50">
        <v>3</v>
      </c>
      <c r="B31" s="51" t="s">
        <v>72</v>
      </c>
      <c r="C31" s="51" t="s">
        <v>27</v>
      </c>
      <c r="D31" s="51" t="s">
        <v>73</v>
      </c>
      <c r="E31" s="52"/>
      <c r="F31" s="53"/>
      <c r="G31" s="54"/>
    </row>
    <row r="32" s="15" customFormat="1" ht="63.75" customHeight="1" spans="1:7">
      <c r="A32" s="50">
        <v>3</v>
      </c>
      <c r="B32" s="51" t="s">
        <v>74</v>
      </c>
      <c r="C32" s="51" t="s">
        <v>27</v>
      </c>
      <c r="D32" s="51" t="s">
        <v>75</v>
      </c>
      <c r="E32" s="52"/>
      <c r="F32" s="53"/>
      <c r="G32" s="54"/>
    </row>
    <row r="33" s="15" customFormat="1" ht="63.75" customHeight="1" spans="1:7">
      <c r="A33" s="50">
        <v>4</v>
      </c>
      <c r="B33" s="51" t="s">
        <v>76</v>
      </c>
      <c r="C33" s="51" t="s">
        <v>22</v>
      </c>
      <c r="D33" s="51" t="s">
        <v>77</v>
      </c>
      <c r="E33" s="52"/>
      <c r="F33" s="53"/>
      <c r="G33" s="54"/>
    </row>
    <row r="34" s="15" customFormat="1" ht="63.75" customHeight="1" spans="1:7">
      <c r="A34" s="50">
        <v>4</v>
      </c>
      <c r="B34" s="51" t="s">
        <v>78</v>
      </c>
      <c r="C34" s="51" t="s">
        <v>22</v>
      </c>
      <c r="D34" s="51" t="s">
        <v>79</v>
      </c>
      <c r="E34" s="52"/>
      <c r="F34" s="53"/>
      <c r="G34" s="54"/>
    </row>
    <row r="35" s="15" customFormat="1" ht="63.75" customHeight="1" spans="1:7">
      <c r="A35" s="50">
        <v>4</v>
      </c>
      <c r="B35" s="51" t="s">
        <v>80</v>
      </c>
      <c r="C35" s="51" t="s">
        <v>27</v>
      </c>
      <c r="D35" s="51" t="s">
        <v>81</v>
      </c>
      <c r="E35" s="52"/>
      <c r="F35" s="53"/>
      <c r="G35" s="54"/>
    </row>
    <row r="36" s="15" customFormat="1" ht="63.75" customHeight="1" spans="1:7">
      <c r="A36" s="50">
        <v>4</v>
      </c>
      <c r="B36" s="51" t="s">
        <v>82</v>
      </c>
      <c r="C36" s="51" t="s">
        <v>27</v>
      </c>
      <c r="D36" s="51" t="s">
        <v>83</v>
      </c>
      <c r="E36" s="52"/>
      <c r="F36" s="53"/>
      <c r="G36" s="54"/>
    </row>
    <row r="37" s="15" customFormat="1" ht="63.75" customHeight="1" spans="1:7">
      <c r="A37" s="50">
        <v>4</v>
      </c>
      <c r="B37" s="51" t="s">
        <v>84</v>
      </c>
      <c r="C37" s="51" t="s">
        <v>52</v>
      </c>
      <c r="D37" s="51" t="s">
        <v>85</v>
      </c>
      <c r="E37" s="52"/>
      <c r="F37" s="53"/>
      <c r="G37" s="54"/>
    </row>
    <row r="38" s="15" customFormat="1" ht="63.75" customHeight="1" spans="1:7">
      <c r="A38" s="50">
        <v>4</v>
      </c>
      <c r="B38" s="51" t="s">
        <v>86</v>
      </c>
      <c r="C38" s="51" t="s">
        <v>27</v>
      </c>
      <c r="D38" s="51" t="s">
        <v>87</v>
      </c>
      <c r="E38" s="52"/>
      <c r="F38" s="53"/>
      <c r="G38" s="54"/>
    </row>
    <row r="39" s="15" customFormat="1" ht="63.75" customHeight="1" spans="1:7">
      <c r="A39" s="50">
        <v>5</v>
      </c>
      <c r="B39" s="51" t="s">
        <v>88</v>
      </c>
      <c r="C39" s="51" t="s">
        <v>22</v>
      </c>
      <c r="D39" s="51" t="s">
        <v>89</v>
      </c>
      <c r="E39" s="52"/>
      <c r="F39" s="53"/>
      <c r="G39" s="54"/>
    </row>
    <row r="40" s="15" customFormat="1" ht="63.75" customHeight="1" spans="1:7">
      <c r="A40" s="50">
        <v>5</v>
      </c>
      <c r="B40" s="51" t="s">
        <v>90</v>
      </c>
      <c r="C40" s="51" t="s">
        <v>27</v>
      </c>
      <c r="D40" s="51" t="s">
        <v>91</v>
      </c>
      <c r="E40" s="52"/>
      <c r="F40" s="53"/>
      <c r="G40" s="54"/>
    </row>
    <row r="41" s="15" customFormat="1" ht="63.75" customHeight="1" spans="1:7">
      <c r="A41" s="50">
        <v>5</v>
      </c>
      <c r="B41" s="51" t="s">
        <v>92</v>
      </c>
      <c r="C41" s="51" t="s">
        <v>27</v>
      </c>
      <c r="D41" s="51" t="s">
        <v>93</v>
      </c>
      <c r="E41" s="52"/>
      <c r="F41" s="53"/>
      <c r="G41" s="54"/>
    </row>
    <row r="42" s="15" customFormat="1" ht="63.75" customHeight="1" spans="1:7">
      <c r="A42" s="50">
        <v>5</v>
      </c>
      <c r="B42" s="51" t="s">
        <v>94</v>
      </c>
      <c r="C42" s="51" t="s">
        <v>27</v>
      </c>
      <c r="D42" s="51" t="s">
        <v>95</v>
      </c>
      <c r="E42" s="52"/>
      <c r="F42" s="53"/>
      <c r="G42" s="54"/>
    </row>
    <row r="43" s="15" customFormat="1" ht="63.75" customHeight="1" spans="1:7">
      <c r="A43" s="50">
        <v>5</v>
      </c>
      <c r="B43" s="51" t="s">
        <v>96</v>
      </c>
      <c r="C43" s="51" t="s">
        <v>27</v>
      </c>
      <c r="D43" s="51" t="s">
        <v>97</v>
      </c>
      <c r="E43" s="52"/>
      <c r="F43" s="53"/>
      <c r="G43" s="54"/>
    </row>
    <row r="44" s="15" customFormat="1" ht="63.75" customHeight="1" spans="1:7">
      <c r="A44" s="50">
        <v>5</v>
      </c>
      <c r="B44" s="51" t="s">
        <v>98</v>
      </c>
      <c r="C44" s="51" t="s">
        <v>27</v>
      </c>
      <c r="D44" s="51" t="s">
        <v>99</v>
      </c>
      <c r="E44" s="52"/>
      <c r="F44" s="53"/>
      <c r="G44" s="54"/>
    </row>
    <row r="45" s="15" customFormat="1" ht="63.75" customHeight="1" spans="1:7">
      <c r="A45" s="50">
        <v>5</v>
      </c>
      <c r="B45" s="51" t="s">
        <v>100</v>
      </c>
      <c r="C45" s="51" t="s">
        <v>27</v>
      </c>
      <c r="D45" s="51" t="s">
        <v>101</v>
      </c>
      <c r="E45" s="52"/>
      <c r="F45" s="53"/>
      <c r="G45" s="54"/>
    </row>
    <row r="46" s="15" customFormat="1" ht="63.75" customHeight="1" spans="1:7">
      <c r="A46" s="50">
        <v>5</v>
      </c>
      <c r="B46" s="51" t="s">
        <v>102</v>
      </c>
      <c r="C46" s="51" t="s">
        <v>27</v>
      </c>
      <c r="D46" s="51" t="s">
        <v>103</v>
      </c>
      <c r="E46" s="52"/>
      <c r="F46" s="53"/>
      <c r="G46" s="54"/>
    </row>
    <row r="47" s="15" customFormat="1" ht="63.75" customHeight="1" spans="1:7">
      <c r="A47" s="50">
        <v>5</v>
      </c>
      <c r="B47" s="51" t="s">
        <v>104</v>
      </c>
      <c r="C47" s="51" t="s">
        <v>52</v>
      </c>
      <c r="D47" s="51" t="s">
        <v>105</v>
      </c>
      <c r="E47" s="52"/>
      <c r="F47" s="53"/>
      <c r="G47" s="54"/>
    </row>
    <row r="48" s="15" customFormat="1" ht="63.75" customHeight="1" spans="1:7">
      <c r="A48" s="50">
        <v>5</v>
      </c>
      <c r="B48" s="51" t="s">
        <v>106</v>
      </c>
      <c r="C48" s="51" t="s">
        <v>52</v>
      </c>
      <c r="D48" s="51" t="s">
        <v>107</v>
      </c>
      <c r="E48" s="52"/>
      <c r="F48" s="53"/>
      <c r="G48" s="54"/>
    </row>
    <row r="49" s="15" customFormat="1" ht="63.75" customHeight="1" spans="1:7">
      <c r="A49" s="50">
        <v>5</v>
      </c>
      <c r="B49" s="51" t="s">
        <v>108</v>
      </c>
      <c r="C49" s="51" t="s">
        <v>27</v>
      </c>
      <c r="D49" s="51" t="s">
        <v>109</v>
      </c>
      <c r="E49" s="52"/>
      <c r="F49" s="53"/>
      <c r="G49" s="54"/>
    </row>
    <row r="50" s="15" customFormat="1" ht="63.75" customHeight="1" spans="1:7">
      <c r="A50" s="50">
        <v>5</v>
      </c>
      <c r="B50" s="51" t="s">
        <v>110</v>
      </c>
      <c r="C50" s="51" t="s">
        <v>27</v>
      </c>
      <c r="D50" s="51" t="s">
        <v>111</v>
      </c>
      <c r="E50" s="52"/>
      <c r="F50" s="53"/>
      <c r="G50" s="54"/>
    </row>
    <row r="51" s="15" customFormat="1" ht="63.75" customHeight="1" spans="1:7">
      <c r="A51" s="50">
        <v>6</v>
      </c>
      <c r="B51" s="51" t="s">
        <v>112</v>
      </c>
      <c r="C51" s="51" t="s">
        <v>22</v>
      </c>
      <c r="D51" s="51" t="s">
        <v>113</v>
      </c>
      <c r="E51" s="52"/>
      <c r="F51" s="53"/>
      <c r="G51" s="54"/>
    </row>
    <row r="52" s="15" customFormat="1" ht="63.75" customHeight="1" spans="1:7">
      <c r="A52" s="50">
        <v>6</v>
      </c>
      <c r="B52" s="51" t="s">
        <v>114</v>
      </c>
      <c r="C52" s="51" t="s">
        <v>27</v>
      </c>
      <c r="D52" s="51" t="s">
        <v>115</v>
      </c>
      <c r="E52" s="52"/>
      <c r="F52" s="53"/>
      <c r="G52" s="54"/>
    </row>
    <row r="53" s="15" customFormat="1" ht="63.75" customHeight="1" spans="1:7">
      <c r="A53" s="50">
        <v>6</v>
      </c>
      <c r="B53" s="51" t="s">
        <v>116</v>
      </c>
      <c r="C53" s="51" t="s">
        <v>27</v>
      </c>
      <c r="D53" s="51" t="s">
        <v>117</v>
      </c>
      <c r="E53" s="52"/>
      <c r="F53" s="53"/>
      <c r="G53" s="54"/>
    </row>
    <row r="54" s="15" customFormat="1" ht="63.75" customHeight="1" spans="1:7">
      <c r="A54" s="50">
        <v>6</v>
      </c>
      <c r="B54" s="51" t="s">
        <v>118</v>
      </c>
      <c r="C54" s="51" t="s">
        <v>27</v>
      </c>
      <c r="D54" s="51" t="s">
        <v>119</v>
      </c>
      <c r="E54" s="52"/>
      <c r="F54" s="53"/>
      <c r="G54" s="54"/>
    </row>
    <row r="55" s="15" customFormat="1" ht="63.75" customHeight="1" spans="1:7">
      <c r="A55" s="50">
        <v>6</v>
      </c>
      <c r="B55" s="51" t="s">
        <v>120</v>
      </c>
      <c r="C55" s="51" t="s">
        <v>27</v>
      </c>
      <c r="D55" s="51" t="s">
        <v>121</v>
      </c>
      <c r="E55" s="52"/>
      <c r="F55" s="53"/>
      <c r="G55" s="54"/>
    </row>
    <row r="56" s="15" customFormat="1" ht="63.75" customHeight="1" spans="1:7">
      <c r="A56" s="50">
        <v>7</v>
      </c>
      <c r="B56" s="51" t="s">
        <v>122</v>
      </c>
      <c r="C56" s="51" t="s">
        <v>22</v>
      </c>
      <c r="D56" s="51" t="s">
        <v>123</v>
      </c>
      <c r="E56" s="52"/>
      <c r="F56" s="53"/>
      <c r="G56" s="54"/>
    </row>
    <row r="57" s="15" customFormat="1" ht="63.75" customHeight="1" spans="1:7">
      <c r="A57" s="50">
        <v>7</v>
      </c>
      <c r="B57" s="51" t="s">
        <v>124</v>
      </c>
      <c r="C57" s="51" t="s">
        <v>22</v>
      </c>
      <c r="D57" s="51" t="s">
        <v>125</v>
      </c>
      <c r="E57" s="52"/>
      <c r="F57" s="53"/>
      <c r="G57" s="54"/>
    </row>
    <row r="58" s="15" customFormat="1" ht="63.75" customHeight="1" spans="1:7">
      <c r="A58" s="50">
        <v>7</v>
      </c>
      <c r="B58" s="51" t="s">
        <v>126</v>
      </c>
      <c r="C58" s="51" t="s">
        <v>22</v>
      </c>
      <c r="D58" s="51" t="s">
        <v>127</v>
      </c>
      <c r="E58" s="52"/>
      <c r="F58" s="53"/>
      <c r="G58" s="54"/>
    </row>
    <row r="59" s="15" customFormat="1" ht="63.75" customHeight="1" spans="1:7">
      <c r="A59" s="50">
        <v>7</v>
      </c>
      <c r="B59" s="51" t="s">
        <v>128</v>
      </c>
      <c r="C59" s="51" t="s">
        <v>22</v>
      </c>
      <c r="D59" s="51" t="s">
        <v>129</v>
      </c>
      <c r="E59" s="52"/>
      <c r="F59" s="53"/>
      <c r="G59" s="54"/>
    </row>
    <row r="60" s="15" customFormat="1" ht="63.75" customHeight="1" spans="1:7">
      <c r="A60" s="50">
        <v>7</v>
      </c>
      <c r="B60" s="51" t="s">
        <v>130</v>
      </c>
      <c r="C60" s="51" t="s">
        <v>27</v>
      </c>
      <c r="D60" s="51" t="s">
        <v>131</v>
      </c>
      <c r="E60" s="52"/>
      <c r="F60" s="53"/>
      <c r="G60" s="54"/>
    </row>
    <row r="61" s="15" customFormat="1" ht="63.75" customHeight="1" spans="1:7">
      <c r="A61" s="50">
        <v>7</v>
      </c>
      <c r="B61" s="51" t="s">
        <v>132</v>
      </c>
      <c r="C61" s="51" t="s">
        <v>27</v>
      </c>
      <c r="D61" s="51" t="s">
        <v>133</v>
      </c>
      <c r="E61" s="52"/>
      <c r="F61" s="53"/>
      <c r="G61" s="54"/>
    </row>
    <row r="62" s="15" customFormat="1" ht="63.75" customHeight="1" spans="1:7">
      <c r="A62" s="50">
        <v>7</v>
      </c>
      <c r="B62" s="51" t="s">
        <v>134</v>
      </c>
      <c r="C62" s="51" t="s">
        <v>52</v>
      </c>
      <c r="D62" s="51" t="s">
        <v>135</v>
      </c>
      <c r="E62" s="52"/>
      <c r="F62" s="53"/>
      <c r="G62" s="54"/>
    </row>
    <row r="63" s="15" customFormat="1" ht="63.75" customHeight="1" spans="1:7">
      <c r="A63" s="50">
        <v>7</v>
      </c>
      <c r="B63" s="51" t="s">
        <v>136</v>
      </c>
      <c r="C63" s="51" t="s">
        <v>52</v>
      </c>
      <c r="D63" s="51" t="s">
        <v>137</v>
      </c>
      <c r="E63" s="52"/>
      <c r="F63" s="53"/>
      <c r="G63" s="54"/>
    </row>
    <row r="64" s="15" customFormat="1" ht="63.75" customHeight="1" spans="1:7">
      <c r="A64" s="50">
        <v>7</v>
      </c>
      <c r="B64" s="51" t="s">
        <v>138</v>
      </c>
      <c r="C64" s="51" t="s">
        <v>52</v>
      </c>
      <c r="D64" s="51" t="s">
        <v>139</v>
      </c>
      <c r="E64" s="52"/>
      <c r="F64" s="53"/>
      <c r="G64" s="54"/>
    </row>
    <row r="65" s="15" customFormat="1" ht="63.75" customHeight="1" spans="1:7">
      <c r="A65" s="50">
        <v>8</v>
      </c>
      <c r="B65" s="51" t="s">
        <v>140</v>
      </c>
      <c r="C65" s="51" t="s">
        <v>22</v>
      </c>
      <c r="D65" s="51" t="s">
        <v>141</v>
      </c>
      <c r="E65" s="52"/>
      <c r="F65" s="53"/>
      <c r="G65" s="54"/>
    </row>
    <row r="66" s="15" customFormat="1" ht="63.75" customHeight="1" spans="1:7">
      <c r="A66" s="50">
        <v>8</v>
      </c>
      <c r="B66" s="51" t="s">
        <v>142</v>
      </c>
      <c r="C66" s="51" t="s">
        <v>22</v>
      </c>
      <c r="D66" s="51" t="s">
        <v>143</v>
      </c>
      <c r="E66" s="52"/>
      <c r="F66" s="53"/>
      <c r="G66" s="54"/>
    </row>
    <row r="67" s="15" customFormat="1" ht="63.75" customHeight="1" spans="1:7">
      <c r="A67" s="50">
        <v>8</v>
      </c>
      <c r="B67" s="51" t="s">
        <v>144</v>
      </c>
      <c r="C67" s="51" t="s">
        <v>27</v>
      </c>
      <c r="D67" s="51" t="s">
        <v>145</v>
      </c>
      <c r="E67" s="52"/>
      <c r="F67" s="53"/>
      <c r="G67" s="54"/>
    </row>
    <row r="68" s="15" customFormat="1" ht="63.75" customHeight="1" spans="1:7">
      <c r="A68" s="50">
        <v>8</v>
      </c>
      <c r="B68" s="51" t="s">
        <v>146</v>
      </c>
      <c r="C68" s="51" t="s">
        <v>27</v>
      </c>
      <c r="D68" s="51" t="s">
        <v>147</v>
      </c>
      <c r="E68" s="52"/>
      <c r="F68" s="53"/>
      <c r="G68" s="54"/>
    </row>
    <row r="69" s="15" customFormat="1" ht="63.75" customHeight="1" spans="1:7">
      <c r="A69" s="50">
        <v>8</v>
      </c>
      <c r="B69" s="51" t="s">
        <v>148</v>
      </c>
      <c r="C69" s="51" t="s">
        <v>27</v>
      </c>
      <c r="D69" s="51" t="s">
        <v>149</v>
      </c>
      <c r="E69" s="52"/>
      <c r="F69" s="53"/>
      <c r="G69" s="54"/>
    </row>
    <row r="70" s="15" customFormat="1" ht="63.75" customHeight="1" spans="1:7">
      <c r="A70" s="50">
        <v>9</v>
      </c>
      <c r="B70" s="51" t="s">
        <v>150</v>
      </c>
      <c r="C70" s="51" t="s">
        <v>22</v>
      </c>
      <c r="D70" s="51" t="s">
        <v>151</v>
      </c>
      <c r="E70" s="52"/>
      <c r="F70" s="53"/>
      <c r="G70" s="54"/>
    </row>
    <row r="71" s="15" customFormat="1" ht="63.75" customHeight="1" spans="1:7">
      <c r="A71" s="50">
        <v>9</v>
      </c>
      <c r="B71" s="51" t="s">
        <v>152</v>
      </c>
      <c r="C71" s="51" t="s">
        <v>22</v>
      </c>
      <c r="D71" s="51" t="s">
        <v>153</v>
      </c>
      <c r="E71" s="52"/>
      <c r="F71" s="53"/>
      <c r="G71" s="54"/>
    </row>
    <row r="72" s="15" customFormat="1" ht="63.75" customHeight="1" spans="1:7">
      <c r="A72" s="50">
        <v>9</v>
      </c>
      <c r="B72" s="51" t="s">
        <v>154</v>
      </c>
      <c r="C72" s="51" t="s">
        <v>22</v>
      </c>
      <c r="D72" s="51" t="s">
        <v>155</v>
      </c>
      <c r="E72" s="52"/>
      <c r="F72" s="53"/>
      <c r="G72" s="54"/>
    </row>
    <row r="73" s="15" customFormat="1" ht="63.75" customHeight="1" spans="1:7">
      <c r="A73" s="50">
        <v>9</v>
      </c>
      <c r="B73" s="51" t="s">
        <v>156</v>
      </c>
      <c r="C73" s="51" t="s">
        <v>22</v>
      </c>
      <c r="D73" s="51" t="s">
        <v>157</v>
      </c>
      <c r="E73" s="52"/>
      <c r="F73" s="53"/>
      <c r="G73" s="54"/>
    </row>
    <row r="74" s="15" customFormat="1" ht="63.75" customHeight="1" spans="1:7">
      <c r="A74" s="50">
        <v>9</v>
      </c>
      <c r="B74" s="51" t="s">
        <v>158</v>
      </c>
      <c r="C74" s="51" t="s">
        <v>27</v>
      </c>
      <c r="D74" s="51" t="s">
        <v>159</v>
      </c>
      <c r="E74" s="52"/>
      <c r="F74" s="53"/>
      <c r="G74" s="54"/>
    </row>
    <row r="75" s="15" customFormat="1" ht="63.75" customHeight="1" spans="1:7">
      <c r="A75" s="50">
        <v>9</v>
      </c>
      <c r="B75" s="51" t="s">
        <v>160</v>
      </c>
      <c r="C75" s="51" t="s">
        <v>27</v>
      </c>
      <c r="D75" s="51" t="s">
        <v>161</v>
      </c>
      <c r="E75" s="52"/>
      <c r="F75" s="53"/>
      <c r="G75" s="54"/>
    </row>
    <row r="76" s="15" customFormat="1" ht="63.75" customHeight="1" spans="1:7">
      <c r="A76" s="50">
        <v>9</v>
      </c>
      <c r="B76" s="51" t="s">
        <v>162</v>
      </c>
      <c r="C76" s="51" t="s">
        <v>27</v>
      </c>
      <c r="D76" s="51" t="s">
        <v>163</v>
      </c>
      <c r="E76" s="52"/>
      <c r="F76" s="53"/>
      <c r="G76" s="54"/>
    </row>
    <row r="77" s="15" customFormat="1" ht="63.75" customHeight="1" spans="1:7">
      <c r="A77" s="50">
        <v>9</v>
      </c>
      <c r="B77" s="51" t="s">
        <v>164</v>
      </c>
      <c r="C77" s="51" t="s">
        <v>27</v>
      </c>
      <c r="D77" s="51" t="s">
        <v>165</v>
      </c>
      <c r="E77" s="52"/>
      <c r="F77" s="53"/>
      <c r="G77" s="54"/>
    </row>
    <row r="78" s="15" customFormat="1" ht="63.75" customHeight="1" spans="1:7">
      <c r="A78" s="50">
        <v>10</v>
      </c>
      <c r="B78" s="51" t="s">
        <v>166</v>
      </c>
      <c r="C78" s="51" t="s">
        <v>22</v>
      </c>
      <c r="D78" s="51" t="s">
        <v>167</v>
      </c>
      <c r="E78" s="52"/>
      <c r="F78" s="53"/>
      <c r="G78" s="54"/>
    </row>
    <row r="79" s="15" customFormat="1" ht="63.75" customHeight="1" spans="1:7">
      <c r="A79" s="50">
        <v>10</v>
      </c>
      <c r="B79" s="51" t="s">
        <v>168</v>
      </c>
      <c r="C79" s="51" t="s">
        <v>27</v>
      </c>
      <c r="D79" s="51" t="s">
        <v>169</v>
      </c>
      <c r="E79" s="52"/>
      <c r="F79" s="53"/>
      <c r="G79" s="54"/>
    </row>
    <row r="80" s="15" customFormat="1" ht="63.75" customHeight="1" spans="1:7">
      <c r="A80" s="50">
        <v>10</v>
      </c>
      <c r="B80" s="51" t="s">
        <v>170</v>
      </c>
      <c r="C80" s="51" t="s">
        <v>27</v>
      </c>
      <c r="D80" s="51" t="s">
        <v>171</v>
      </c>
      <c r="E80" s="52"/>
      <c r="F80" s="53"/>
      <c r="G80" s="54"/>
    </row>
    <row r="81" s="15" customFormat="1" ht="63.75" customHeight="1" spans="1:7">
      <c r="A81" s="50">
        <v>10</v>
      </c>
      <c r="B81" s="51" t="s">
        <v>172</v>
      </c>
      <c r="C81" s="51" t="s">
        <v>27</v>
      </c>
      <c r="D81" s="51" t="s">
        <v>173</v>
      </c>
      <c r="E81" s="52"/>
      <c r="F81" s="53"/>
      <c r="G81" s="54"/>
    </row>
    <row r="82" s="15" customFormat="1" ht="63.75" customHeight="1" spans="1:7">
      <c r="A82" s="50">
        <v>10</v>
      </c>
      <c r="B82" s="51" t="s">
        <v>174</v>
      </c>
      <c r="C82" s="51" t="s">
        <v>52</v>
      </c>
      <c r="D82" s="51" t="s">
        <v>175</v>
      </c>
      <c r="E82" s="52"/>
      <c r="F82" s="53"/>
      <c r="G82" s="54"/>
    </row>
    <row r="83" s="15" customFormat="1" ht="63.75" customHeight="1" spans="1:7">
      <c r="A83" s="50">
        <v>10</v>
      </c>
      <c r="B83" s="51" t="s">
        <v>176</v>
      </c>
      <c r="C83" s="51" t="s">
        <v>52</v>
      </c>
      <c r="D83" s="51" t="s">
        <v>177</v>
      </c>
      <c r="E83" s="52"/>
      <c r="F83" s="53"/>
      <c r="G83" s="54"/>
    </row>
    <row r="84" s="15" customFormat="1" ht="63.75" customHeight="1" spans="1:7">
      <c r="A84" s="50">
        <v>10</v>
      </c>
      <c r="B84" s="51" t="s">
        <v>178</v>
      </c>
      <c r="C84" s="51" t="s">
        <v>27</v>
      </c>
      <c r="D84" s="51" t="s">
        <v>179</v>
      </c>
      <c r="E84" s="52"/>
      <c r="F84" s="53"/>
      <c r="G84" s="54"/>
    </row>
    <row r="85" s="15" customFormat="1" ht="63.75" customHeight="1" spans="1:7">
      <c r="A85" s="50">
        <v>11</v>
      </c>
      <c r="B85" s="51" t="s">
        <v>180</v>
      </c>
      <c r="C85" s="51" t="s">
        <v>22</v>
      </c>
      <c r="D85" s="51" t="s">
        <v>181</v>
      </c>
      <c r="E85" s="52"/>
      <c r="F85" s="53"/>
      <c r="G85" s="54"/>
    </row>
    <row r="86" s="15" customFormat="1" ht="63.75" customHeight="1" spans="1:7">
      <c r="A86" s="50">
        <v>11</v>
      </c>
      <c r="B86" s="51" t="s">
        <v>182</v>
      </c>
      <c r="C86" s="51" t="s">
        <v>22</v>
      </c>
      <c r="D86" s="51" t="s">
        <v>183</v>
      </c>
      <c r="E86" s="52"/>
      <c r="F86" s="53"/>
      <c r="G86" s="54"/>
    </row>
    <row r="87" s="15" customFormat="1" ht="63.75" customHeight="1" spans="1:7">
      <c r="A87" s="50">
        <v>11</v>
      </c>
      <c r="B87" s="51" t="s">
        <v>184</v>
      </c>
      <c r="C87" s="51" t="s">
        <v>22</v>
      </c>
      <c r="D87" s="51" t="s">
        <v>185</v>
      </c>
      <c r="E87" s="52"/>
      <c r="F87" s="53"/>
      <c r="G87" s="54"/>
    </row>
    <row r="88" s="15" customFormat="1" ht="63.75" customHeight="1" spans="1:7">
      <c r="A88" s="50">
        <v>11</v>
      </c>
      <c r="B88" s="51" t="s">
        <v>186</v>
      </c>
      <c r="C88" s="51" t="s">
        <v>27</v>
      </c>
      <c r="D88" s="51" t="s">
        <v>187</v>
      </c>
      <c r="E88" s="52"/>
      <c r="F88" s="53"/>
      <c r="G88" s="54"/>
    </row>
    <row r="89" s="15" customFormat="1" ht="63.75" customHeight="1" spans="1:7">
      <c r="A89" s="50">
        <v>11</v>
      </c>
      <c r="B89" s="51" t="s">
        <v>188</v>
      </c>
      <c r="C89" s="51" t="s">
        <v>27</v>
      </c>
      <c r="D89" s="51" t="s">
        <v>189</v>
      </c>
      <c r="E89" s="52"/>
      <c r="F89" s="53"/>
      <c r="G89" s="54"/>
    </row>
    <row r="90" s="15" customFormat="1" ht="63.75" customHeight="1" spans="1:7">
      <c r="A90" s="50">
        <v>11</v>
      </c>
      <c r="B90" s="51" t="s">
        <v>190</v>
      </c>
      <c r="C90" s="51" t="s">
        <v>27</v>
      </c>
      <c r="D90" s="51" t="s">
        <v>191</v>
      </c>
      <c r="E90" s="52"/>
      <c r="F90" s="53"/>
      <c r="G90" s="54"/>
    </row>
    <row r="91" s="15" customFormat="1" ht="63.75" customHeight="1" spans="1:7">
      <c r="A91" s="50">
        <v>11</v>
      </c>
      <c r="B91" s="51" t="s">
        <v>192</v>
      </c>
      <c r="C91" s="51" t="s">
        <v>27</v>
      </c>
      <c r="D91" s="51" t="s">
        <v>193</v>
      </c>
      <c r="E91" s="52"/>
      <c r="F91" s="53"/>
      <c r="G91" s="54"/>
    </row>
    <row r="92" s="15" customFormat="1" ht="63.75" customHeight="1" spans="1:7">
      <c r="A92" s="50">
        <v>11</v>
      </c>
      <c r="B92" s="51" t="s">
        <v>194</v>
      </c>
      <c r="C92" s="51" t="s">
        <v>27</v>
      </c>
      <c r="D92" s="51" t="s">
        <v>195</v>
      </c>
      <c r="E92" s="52"/>
      <c r="F92" s="53"/>
      <c r="G92" s="54"/>
    </row>
    <row r="93" s="15" customFormat="1" ht="63.75" customHeight="1" spans="1:7">
      <c r="A93" s="50">
        <v>12</v>
      </c>
      <c r="B93" s="51" t="s">
        <v>196</v>
      </c>
      <c r="C93" s="51" t="s">
        <v>27</v>
      </c>
      <c r="D93" s="51" t="s">
        <v>197</v>
      </c>
      <c r="E93" s="52"/>
      <c r="F93" s="53"/>
      <c r="G93" s="54"/>
    </row>
    <row r="94" s="15" customFormat="1" ht="63.75" customHeight="1" spans="1:7">
      <c r="A94" s="50">
        <v>13</v>
      </c>
      <c r="B94" s="51" t="s">
        <v>198</v>
      </c>
      <c r="C94" s="51" t="s">
        <v>22</v>
      </c>
      <c r="D94" s="51" t="s">
        <v>199</v>
      </c>
      <c r="E94" s="52"/>
      <c r="F94" s="53"/>
      <c r="G94" s="54"/>
    </row>
    <row r="95" s="15" customFormat="1" ht="63.75" customHeight="1" spans="1:7">
      <c r="A95" s="50">
        <v>13</v>
      </c>
      <c r="B95" s="51" t="s">
        <v>200</v>
      </c>
      <c r="C95" s="51" t="s">
        <v>22</v>
      </c>
      <c r="D95" s="51" t="s">
        <v>201</v>
      </c>
      <c r="E95" s="52"/>
      <c r="F95" s="53"/>
      <c r="G95" s="54"/>
    </row>
    <row r="96" s="15" customFormat="1" ht="63.75" customHeight="1" spans="1:7">
      <c r="A96" s="50">
        <v>13</v>
      </c>
      <c r="B96" s="51" t="s">
        <v>202</v>
      </c>
      <c r="C96" s="51" t="s">
        <v>27</v>
      </c>
      <c r="D96" s="51" t="s">
        <v>203</v>
      </c>
      <c r="E96" s="52"/>
      <c r="F96" s="53"/>
      <c r="G96" s="54"/>
    </row>
    <row r="97" s="15" customFormat="1" ht="63.75" customHeight="1" spans="1:7">
      <c r="A97" s="50">
        <v>13</v>
      </c>
      <c r="B97" s="51" t="s">
        <v>204</v>
      </c>
      <c r="C97" s="51" t="s">
        <v>27</v>
      </c>
      <c r="D97" s="51" t="s">
        <v>205</v>
      </c>
      <c r="E97" s="52"/>
      <c r="F97" s="53"/>
      <c r="G97" s="54"/>
    </row>
    <row r="98" s="15" customFormat="1" ht="63.75" customHeight="1" spans="1:7">
      <c r="A98" s="50">
        <v>14</v>
      </c>
      <c r="B98" s="51" t="s">
        <v>206</v>
      </c>
      <c r="C98" s="51" t="s">
        <v>27</v>
      </c>
      <c r="D98" s="51" t="s">
        <v>207</v>
      </c>
      <c r="E98" s="52"/>
      <c r="F98" s="53"/>
      <c r="G98" s="54"/>
    </row>
    <row r="99" s="15" customFormat="1" ht="63.75" customHeight="1" spans="1:7">
      <c r="A99" s="50">
        <v>14</v>
      </c>
      <c r="B99" s="51" t="s">
        <v>208</v>
      </c>
      <c r="C99" s="51" t="s">
        <v>27</v>
      </c>
      <c r="D99" s="51" t="s">
        <v>209</v>
      </c>
      <c r="E99" s="52"/>
      <c r="F99" s="53"/>
      <c r="G99" s="54"/>
    </row>
    <row r="100" s="15" customFormat="1" ht="63.75" customHeight="1" spans="1:7">
      <c r="A100" s="50">
        <v>14</v>
      </c>
      <c r="B100" s="51" t="s">
        <v>210</v>
      </c>
      <c r="C100" s="51" t="s">
        <v>27</v>
      </c>
      <c r="D100" s="51" t="s">
        <v>211</v>
      </c>
      <c r="E100" s="52"/>
      <c r="F100" s="53"/>
      <c r="G100" s="54"/>
    </row>
    <row r="101" s="15" customFormat="1" ht="63.75" customHeight="1" spans="1:7">
      <c r="A101" s="50">
        <v>15</v>
      </c>
      <c r="B101" s="51" t="s">
        <v>212</v>
      </c>
      <c r="C101" s="51" t="s">
        <v>22</v>
      </c>
      <c r="D101" s="51" t="s">
        <v>213</v>
      </c>
      <c r="E101" s="52"/>
      <c r="F101" s="53"/>
      <c r="G101" s="54"/>
    </row>
    <row r="102" s="15" customFormat="1" ht="63.75" customHeight="1" spans="1:7">
      <c r="A102" s="50">
        <v>15</v>
      </c>
      <c r="B102" s="51" t="s">
        <v>214</v>
      </c>
      <c r="C102" s="51" t="s">
        <v>22</v>
      </c>
      <c r="D102" s="51" t="s">
        <v>215</v>
      </c>
      <c r="E102" s="52"/>
      <c r="F102" s="53"/>
      <c r="G102" s="54"/>
    </row>
    <row r="103" s="15" customFormat="1" ht="63.75" customHeight="1" spans="1:7">
      <c r="A103" s="50">
        <v>15</v>
      </c>
      <c r="B103" s="51" t="s">
        <v>216</v>
      </c>
      <c r="C103" s="51" t="s">
        <v>22</v>
      </c>
      <c r="D103" s="51" t="s">
        <v>217</v>
      </c>
      <c r="E103" s="52"/>
      <c r="F103" s="53"/>
      <c r="G103" s="54"/>
    </row>
    <row r="104" s="15" customFormat="1" ht="63.75" customHeight="1" spans="1:7">
      <c r="A104" s="50">
        <v>15</v>
      </c>
      <c r="B104" s="51" t="s">
        <v>218</v>
      </c>
      <c r="C104" s="51" t="s">
        <v>27</v>
      </c>
      <c r="D104" s="51" t="s">
        <v>219</v>
      </c>
      <c r="E104" s="52"/>
      <c r="F104" s="53"/>
      <c r="G104" s="54"/>
    </row>
    <row r="105" s="15" customFormat="1" ht="63.75" customHeight="1" spans="1:7">
      <c r="A105" s="50">
        <v>15</v>
      </c>
      <c r="B105" s="51" t="s">
        <v>220</v>
      </c>
      <c r="C105" s="51" t="s">
        <v>52</v>
      </c>
      <c r="D105" s="51" t="s">
        <v>221</v>
      </c>
      <c r="E105" s="52"/>
      <c r="F105" s="53"/>
      <c r="G105" s="54"/>
    </row>
    <row r="106" s="15" customFormat="1" ht="63.75" customHeight="1" spans="1:7">
      <c r="A106" s="50">
        <v>16</v>
      </c>
      <c r="B106" s="51" t="s">
        <v>222</v>
      </c>
      <c r="C106" s="51" t="s">
        <v>22</v>
      </c>
      <c r="D106" s="51" t="s">
        <v>223</v>
      </c>
      <c r="E106" s="52"/>
      <c r="F106" s="53"/>
      <c r="G106" s="54"/>
    </row>
    <row r="107" s="15" customFormat="1" ht="63.75" customHeight="1" spans="1:7">
      <c r="A107" s="50">
        <v>16</v>
      </c>
      <c r="B107" s="51" t="s">
        <v>224</v>
      </c>
      <c r="C107" s="51" t="s">
        <v>22</v>
      </c>
      <c r="D107" s="51" t="s">
        <v>225</v>
      </c>
      <c r="E107" s="52"/>
      <c r="F107" s="53"/>
      <c r="G107" s="54"/>
    </row>
    <row r="108" s="15" customFormat="1" ht="63.75" customHeight="1" spans="1:7">
      <c r="A108" s="50">
        <v>16</v>
      </c>
      <c r="B108" s="51" t="s">
        <v>226</v>
      </c>
      <c r="C108" s="51" t="s">
        <v>27</v>
      </c>
      <c r="D108" s="51" t="s">
        <v>227</v>
      </c>
      <c r="E108" s="52"/>
      <c r="F108" s="53"/>
      <c r="G108" s="54"/>
    </row>
    <row r="109" s="15" customFormat="1" ht="63.75" customHeight="1" spans="1:7">
      <c r="A109" s="50">
        <v>17</v>
      </c>
      <c r="B109" s="51" t="s">
        <v>228</v>
      </c>
      <c r="C109" s="51" t="s">
        <v>27</v>
      </c>
      <c r="D109" s="51" t="s">
        <v>229</v>
      </c>
      <c r="E109" s="52"/>
      <c r="F109" s="53"/>
      <c r="G109" s="54"/>
    </row>
    <row r="110" s="15" customFormat="1" ht="63.75" customHeight="1" spans="1:7">
      <c r="A110" s="50">
        <v>17</v>
      </c>
      <c r="B110" s="51" t="s">
        <v>230</v>
      </c>
      <c r="C110" s="51" t="s">
        <v>52</v>
      </c>
      <c r="D110" s="51" t="s">
        <v>231</v>
      </c>
      <c r="E110" s="52"/>
      <c r="F110" s="53"/>
      <c r="G110" s="54"/>
    </row>
    <row r="111" s="15" customFormat="1" ht="63.75" customHeight="1" spans="1:7">
      <c r="A111" s="50">
        <v>17</v>
      </c>
      <c r="B111" s="51" t="s">
        <v>232</v>
      </c>
      <c r="C111" s="51" t="s">
        <v>27</v>
      </c>
      <c r="D111" s="51" t="s">
        <v>233</v>
      </c>
      <c r="E111" s="52"/>
      <c r="F111" s="53"/>
      <c r="G111" s="54"/>
    </row>
    <row r="112" s="15" customFormat="1" ht="63.75" customHeight="1" spans="1:7">
      <c r="A112" s="50">
        <v>18</v>
      </c>
      <c r="B112" s="51" t="s">
        <v>234</v>
      </c>
      <c r="C112" s="51" t="s">
        <v>22</v>
      </c>
      <c r="D112" s="51" t="s">
        <v>235</v>
      </c>
      <c r="E112" s="52"/>
      <c r="F112" s="53"/>
      <c r="G112" s="54"/>
    </row>
    <row r="113" s="15" customFormat="1" ht="63.75" customHeight="1" spans="1:7">
      <c r="A113" s="50">
        <v>18</v>
      </c>
      <c r="B113" s="51" t="s">
        <v>236</v>
      </c>
      <c r="C113" s="51" t="s">
        <v>27</v>
      </c>
      <c r="D113" s="51" t="s">
        <v>237</v>
      </c>
      <c r="E113" s="52"/>
      <c r="F113" s="53"/>
      <c r="G113" s="54"/>
    </row>
    <row r="114" s="15" customFormat="1" ht="63.75" customHeight="1" spans="1:7">
      <c r="A114" s="50">
        <v>18</v>
      </c>
      <c r="B114" s="51" t="s">
        <v>238</v>
      </c>
      <c r="C114" s="51" t="s">
        <v>27</v>
      </c>
      <c r="D114" s="51" t="s">
        <v>239</v>
      </c>
      <c r="E114" s="52"/>
      <c r="F114" s="53"/>
      <c r="G114" s="54"/>
    </row>
    <row r="115" s="15" customFormat="1" ht="63.75" customHeight="1" spans="1:7">
      <c r="A115" s="50">
        <v>18</v>
      </c>
      <c r="B115" s="51" t="s">
        <v>240</v>
      </c>
      <c r="C115" s="51" t="s">
        <v>27</v>
      </c>
      <c r="D115" s="51" t="s">
        <v>241</v>
      </c>
      <c r="E115" s="52"/>
      <c r="F115" s="53"/>
      <c r="G115" s="54"/>
    </row>
    <row r="116" s="15" customFormat="1" ht="63.75" customHeight="1" spans="1:7">
      <c r="A116" s="50">
        <v>18</v>
      </c>
      <c r="B116" s="51" t="s">
        <v>242</v>
      </c>
      <c r="C116" s="51" t="s">
        <v>27</v>
      </c>
      <c r="D116" s="51" t="s">
        <v>243</v>
      </c>
      <c r="E116" s="52"/>
      <c r="F116" s="53"/>
      <c r="G116" s="54"/>
    </row>
    <row r="117" s="15" customFormat="1" ht="63.75" customHeight="1" spans="1:7">
      <c r="A117" s="50">
        <v>18</v>
      </c>
      <c r="B117" s="51" t="s">
        <v>244</v>
      </c>
      <c r="C117" s="51" t="s">
        <v>27</v>
      </c>
      <c r="D117" s="51" t="s">
        <v>245</v>
      </c>
      <c r="E117" s="52"/>
      <c r="F117" s="53"/>
      <c r="G117" s="54"/>
    </row>
    <row r="118" s="15" customFormat="1" ht="63.75" customHeight="1" spans="1:7">
      <c r="A118" s="50">
        <v>18</v>
      </c>
      <c r="B118" s="51" t="s">
        <v>246</v>
      </c>
      <c r="C118" s="51" t="s">
        <v>27</v>
      </c>
      <c r="D118" s="51" t="s">
        <v>247</v>
      </c>
      <c r="E118" s="52"/>
      <c r="F118" s="53"/>
      <c r="G118" s="54"/>
    </row>
    <row r="119" s="15" customFormat="1" ht="63.75" customHeight="1" spans="1:7">
      <c r="A119" s="50">
        <v>18</v>
      </c>
      <c r="B119" s="51" t="s">
        <v>248</v>
      </c>
      <c r="C119" s="51" t="s">
        <v>27</v>
      </c>
      <c r="D119" s="51" t="s">
        <v>249</v>
      </c>
      <c r="E119" s="52"/>
      <c r="F119" s="53"/>
      <c r="G119" s="54"/>
    </row>
    <row r="120" s="15" customFormat="1" ht="63.75" customHeight="1" spans="1:7">
      <c r="A120" s="50">
        <v>18</v>
      </c>
      <c r="B120" s="51" t="s">
        <v>250</v>
      </c>
      <c r="C120" s="51" t="s">
        <v>27</v>
      </c>
      <c r="D120" s="51" t="s">
        <v>251</v>
      </c>
      <c r="E120" s="52"/>
      <c r="F120" s="53"/>
      <c r="G120" s="54"/>
    </row>
    <row r="121" s="15" customFormat="1" ht="63.75" customHeight="1" spans="1:7">
      <c r="A121" s="50">
        <v>18</v>
      </c>
      <c r="B121" s="51" t="s">
        <v>252</v>
      </c>
      <c r="C121" s="51" t="s">
        <v>27</v>
      </c>
      <c r="D121" s="51" t="s">
        <v>253</v>
      </c>
      <c r="E121" s="52"/>
      <c r="F121" s="53"/>
      <c r="G121" s="54"/>
    </row>
    <row r="122" s="15" customFormat="1" ht="63.75" customHeight="1" spans="1:7">
      <c r="A122" s="50">
        <v>19</v>
      </c>
      <c r="B122" s="51" t="s">
        <v>254</v>
      </c>
      <c r="C122" s="51" t="s">
        <v>22</v>
      </c>
      <c r="D122" s="51" t="s">
        <v>255</v>
      </c>
      <c r="E122" s="52"/>
      <c r="F122" s="53"/>
      <c r="G122" s="54"/>
    </row>
    <row r="123" s="15" customFormat="1" ht="63.75" customHeight="1" spans="1:7">
      <c r="A123" s="50">
        <v>19</v>
      </c>
      <c r="B123" s="51" t="s">
        <v>256</v>
      </c>
      <c r="C123" s="51" t="s">
        <v>22</v>
      </c>
      <c r="D123" s="51" t="s">
        <v>257</v>
      </c>
      <c r="E123" s="52"/>
      <c r="F123" s="53"/>
      <c r="G123" s="54"/>
    </row>
    <row r="124" s="15" customFormat="1" ht="63.75" customHeight="1" spans="1:7">
      <c r="A124" s="50">
        <v>19</v>
      </c>
      <c r="B124" s="51" t="s">
        <v>258</v>
      </c>
      <c r="C124" s="51" t="s">
        <v>27</v>
      </c>
      <c r="D124" s="51" t="s">
        <v>259</v>
      </c>
      <c r="E124" s="52"/>
      <c r="F124" s="53"/>
      <c r="G124" s="54"/>
    </row>
    <row r="125" s="15" customFormat="1" ht="63.75" customHeight="1" spans="1:7">
      <c r="A125" s="50">
        <v>19</v>
      </c>
      <c r="B125" s="51" t="s">
        <v>260</v>
      </c>
      <c r="C125" s="51" t="s">
        <v>27</v>
      </c>
      <c r="D125" s="51" t="s">
        <v>261</v>
      </c>
      <c r="E125" s="52"/>
      <c r="F125" s="53"/>
      <c r="G125" s="54"/>
    </row>
    <row r="126" s="15" customFormat="1" ht="63.75" customHeight="1" spans="1:7">
      <c r="A126" s="50">
        <v>19</v>
      </c>
      <c r="B126" s="51" t="s">
        <v>262</v>
      </c>
      <c r="C126" s="51" t="s">
        <v>27</v>
      </c>
      <c r="D126" s="51" t="s">
        <v>263</v>
      </c>
      <c r="E126" s="52"/>
      <c r="F126" s="53"/>
      <c r="G126" s="54"/>
    </row>
    <row r="127" s="15" customFormat="1" ht="63.75" customHeight="1" spans="1:7">
      <c r="A127" s="50">
        <v>19</v>
      </c>
      <c r="B127" s="51" t="s">
        <v>264</v>
      </c>
      <c r="C127" s="51" t="s">
        <v>27</v>
      </c>
      <c r="D127" s="51" t="s">
        <v>265</v>
      </c>
      <c r="E127" s="52"/>
      <c r="F127" s="53"/>
      <c r="G127" s="54"/>
    </row>
    <row r="128" s="15" customFormat="1" ht="63.75" customHeight="1" spans="1:7">
      <c r="A128" s="50">
        <v>19</v>
      </c>
      <c r="B128" s="51" t="s">
        <v>266</v>
      </c>
      <c r="C128" s="51" t="s">
        <v>27</v>
      </c>
      <c r="D128" s="51" t="s">
        <v>267</v>
      </c>
      <c r="E128" s="52"/>
      <c r="F128" s="53"/>
      <c r="G128" s="54"/>
    </row>
    <row r="129" s="15" customFormat="1" ht="63.75" customHeight="1" spans="1:7">
      <c r="A129" s="50">
        <v>19</v>
      </c>
      <c r="B129" s="51" t="s">
        <v>268</v>
      </c>
      <c r="C129" s="51" t="s">
        <v>27</v>
      </c>
      <c r="D129" s="51" t="s">
        <v>269</v>
      </c>
      <c r="E129" s="52"/>
      <c r="F129" s="53"/>
      <c r="G129" s="54"/>
    </row>
    <row r="130" s="15" customFormat="1" ht="63.75" customHeight="1" spans="1:7">
      <c r="A130" s="50">
        <v>19</v>
      </c>
      <c r="B130" s="51" t="s">
        <v>270</v>
      </c>
      <c r="C130" s="51" t="s">
        <v>27</v>
      </c>
      <c r="D130" s="51" t="s">
        <v>271</v>
      </c>
      <c r="E130" s="52"/>
      <c r="F130" s="53"/>
      <c r="G130" s="54"/>
    </row>
    <row r="131" s="15" customFormat="1" ht="63.75" customHeight="1" spans="1:7">
      <c r="A131" s="50">
        <v>19</v>
      </c>
      <c r="B131" s="51" t="s">
        <v>272</v>
      </c>
      <c r="C131" s="51" t="s">
        <v>52</v>
      </c>
      <c r="D131" s="51" t="s">
        <v>273</v>
      </c>
      <c r="E131" s="52"/>
      <c r="F131" s="53"/>
      <c r="G131" s="54"/>
    </row>
    <row r="132" s="15" customFormat="1" ht="63.75" customHeight="1" spans="1:7">
      <c r="A132" s="50">
        <v>19</v>
      </c>
      <c r="B132" s="51" t="s">
        <v>274</v>
      </c>
      <c r="C132" s="51" t="s">
        <v>52</v>
      </c>
      <c r="D132" s="51" t="s">
        <v>275</v>
      </c>
      <c r="E132" s="52"/>
      <c r="F132" s="53"/>
      <c r="G132" s="54"/>
    </row>
    <row r="133" s="15" customFormat="1" ht="63.75" customHeight="1" spans="1:7">
      <c r="A133" s="50">
        <v>19</v>
      </c>
      <c r="B133" s="51" t="s">
        <v>276</v>
      </c>
      <c r="C133" s="51" t="s">
        <v>52</v>
      </c>
      <c r="D133" s="51" t="s">
        <v>277</v>
      </c>
      <c r="E133" s="52"/>
      <c r="F133" s="53"/>
      <c r="G133" s="54"/>
    </row>
    <row r="134" s="15" customFormat="1" ht="63.75" customHeight="1" spans="1:7">
      <c r="A134" s="50">
        <v>19</v>
      </c>
      <c r="B134" s="51" t="s">
        <v>278</v>
      </c>
      <c r="C134" s="51" t="s">
        <v>52</v>
      </c>
      <c r="D134" s="51" t="s">
        <v>279</v>
      </c>
      <c r="E134" s="52"/>
      <c r="F134" s="53"/>
      <c r="G134" s="54"/>
    </row>
    <row r="135" s="15" customFormat="1" ht="63.75" customHeight="1" spans="1:7">
      <c r="A135" s="50">
        <v>19</v>
      </c>
      <c r="B135" s="51" t="s">
        <v>280</v>
      </c>
      <c r="C135" s="51" t="s">
        <v>27</v>
      </c>
      <c r="D135" s="51" t="s">
        <v>281</v>
      </c>
      <c r="E135" s="52"/>
      <c r="F135" s="53"/>
      <c r="G135" s="54"/>
    </row>
    <row r="136" s="15" customFormat="1" ht="63.75" customHeight="1" spans="1:7">
      <c r="A136" s="50">
        <v>20</v>
      </c>
      <c r="B136" s="51" t="s">
        <v>282</v>
      </c>
      <c r="C136" s="51" t="s">
        <v>27</v>
      </c>
      <c r="D136" s="51" t="s">
        <v>283</v>
      </c>
      <c r="E136" s="52"/>
      <c r="F136" s="53"/>
      <c r="G136" s="54"/>
    </row>
    <row r="137" s="15" customFormat="1" ht="63.75" customHeight="1" spans="1:7">
      <c r="A137" s="50">
        <v>20</v>
      </c>
      <c r="B137" s="51" t="s">
        <v>284</v>
      </c>
      <c r="C137" s="51" t="s">
        <v>27</v>
      </c>
      <c r="D137" s="51" t="s">
        <v>285</v>
      </c>
      <c r="E137" s="52"/>
      <c r="F137" s="53"/>
      <c r="G137" s="54"/>
    </row>
    <row r="138" s="15" customFormat="1" ht="63.75" customHeight="1" spans="1:7">
      <c r="A138" s="50">
        <v>20</v>
      </c>
      <c r="B138" s="51" t="s">
        <v>286</v>
      </c>
      <c r="C138" s="51" t="s">
        <v>27</v>
      </c>
      <c r="D138" s="51" t="s">
        <v>287</v>
      </c>
      <c r="E138" s="52"/>
      <c r="F138" s="53"/>
      <c r="G138" s="54"/>
    </row>
    <row r="139" s="15" customFormat="1" ht="63.75" customHeight="1" spans="1:7">
      <c r="A139" s="50">
        <v>20</v>
      </c>
      <c r="B139" s="51" t="s">
        <v>288</v>
      </c>
      <c r="C139" s="51" t="s">
        <v>27</v>
      </c>
      <c r="D139" s="51" t="s">
        <v>289</v>
      </c>
      <c r="E139" s="52"/>
      <c r="F139" s="53"/>
      <c r="G139" s="54"/>
    </row>
    <row r="140" s="15" customFormat="1" ht="63.75" customHeight="1" spans="1:7">
      <c r="A140" s="50">
        <v>20</v>
      </c>
      <c r="B140" s="51" t="s">
        <v>290</v>
      </c>
      <c r="C140" s="51" t="s">
        <v>27</v>
      </c>
      <c r="D140" s="51" t="s">
        <v>291</v>
      </c>
      <c r="E140" s="52"/>
      <c r="F140" s="53"/>
      <c r="G140" s="54"/>
    </row>
    <row r="141" s="15" customFormat="1" ht="63.75" customHeight="1" spans="1:7">
      <c r="A141" s="50">
        <v>21</v>
      </c>
      <c r="B141" s="51" t="s">
        <v>292</v>
      </c>
      <c r="C141" s="51" t="s">
        <v>27</v>
      </c>
      <c r="D141" s="51" t="s">
        <v>293</v>
      </c>
      <c r="E141" s="52"/>
      <c r="F141" s="53"/>
      <c r="G141" s="54"/>
    </row>
    <row r="142" s="15" customFormat="1" ht="63.75" customHeight="1" spans="1:7">
      <c r="A142" s="50">
        <v>21</v>
      </c>
      <c r="B142" s="51" t="s">
        <v>294</v>
      </c>
      <c r="C142" s="51" t="s">
        <v>27</v>
      </c>
      <c r="D142" s="51" t="s">
        <v>295</v>
      </c>
      <c r="E142" s="52"/>
      <c r="F142" s="53"/>
      <c r="G142" s="54"/>
    </row>
    <row r="143" s="15" customFormat="1" ht="63.75" customHeight="1" spans="1:7">
      <c r="A143" s="50">
        <v>21</v>
      </c>
      <c r="B143" s="51" t="s">
        <v>296</v>
      </c>
      <c r="C143" s="51" t="s">
        <v>52</v>
      </c>
      <c r="D143" s="51" t="s">
        <v>297</v>
      </c>
      <c r="E143" s="52"/>
      <c r="F143" s="53"/>
      <c r="G143" s="54"/>
    </row>
    <row r="144" s="15" customFormat="1" ht="63.75" customHeight="1" spans="1:7">
      <c r="A144" s="50">
        <v>21</v>
      </c>
      <c r="B144" s="51" t="s">
        <v>298</v>
      </c>
      <c r="C144" s="51" t="s">
        <v>52</v>
      </c>
      <c r="D144" s="51" t="s">
        <v>299</v>
      </c>
      <c r="E144" s="52"/>
      <c r="F144" s="53"/>
      <c r="G144" s="54"/>
    </row>
    <row r="145" s="15" customFormat="1" ht="63.75" customHeight="1" spans="1:7">
      <c r="A145" s="50">
        <v>5</v>
      </c>
      <c r="B145" s="51" t="s">
        <v>300</v>
      </c>
      <c r="C145" s="51" t="s">
        <v>27</v>
      </c>
      <c r="D145" s="51" t="s">
        <v>301</v>
      </c>
      <c r="E145" s="52"/>
      <c r="F145" s="53"/>
      <c r="G145" s="54"/>
    </row>
    <row r="146" s="15" customFormat="1" ht="63.75" customHeight="1" spans="1:7">
      <c r="A146" s="50">
        <v>2</v>
      </c>
      <c r="B146" s="51" t="s">
        <v>302</v>
      </c>
      <c r="C146" s="51" t="s">
        <v>27</v>
      </c>
      <c r="D146" s="51" t="s">
        <v>303</v>
      </c>
      <c r="E146" s="52"/>
      <c r="F146" s="53"/>
      <c r="G146" s="54"/>
    </row>
    <row r="147" s="15" customFormat="1" ht="63.75" customHeight="1" spans="1:7">
      <c r="A147" s="50">
        <v>4</v>
      </c>
      <c r="B147" s="51" t="s">
        <v>304</v>
      </c>
      <c r="C147" s="51" t="s">
        <v>52</v>
      </c>
      <c r="D147" s="51" t="s">
        <v>305</v>
      </c>
      <c r="E147" s="52"/>
      <c r="F147" s="53"/>
      <c r="G147" s="54"/>
    </row>
    <row r="148" s="15" customFormat="1" ht="63.75" customHeight="1" spans="1:7">
      <c r="A148" s="55">
        <v>3</v>
      </c>
      <c r="B148" s="56" t="s">
        <v>306</v>
      </c>
      <c r="C148" s="56" t="s">
        <v>22</v>
      </c>
      <c r="D148" s="56" t="s">
        <v>307</v>
      </c>
      <c r="E148" s="52"/>
      <c r="F148" s="53"/>
      <c r="G148" s="54"/>
    </row>
    <row r="149" s="15" customFormat="1" ht="63.75" customHeight="1" spans="1:7">
      <c r="A149" s="50">
        <v>9</v>
      </c>
      <c r="B149" s="51" t="s">
        <v>308</v>
      </c>
      <c r="C149" s="51" t="s">
        <v>27</v>
      </c>
      <c r="D149" s="51" t="s">
        <v>309</v>
      </c>
      <c r="E149" s="52"/>
      <c r="F149" s="53"/>
      <c r="G149" s="54"/>
    </row>
    <row r="150" s="15" customFormat="1" ht="63.75" customHeight="1" spans="1:7">
      <c r="A150" s="50">
        <v>11</v>
      </c>
      <c r="B150" s="51" t="s">
        <v>310</v>
      </c>
      <c r="C150" s="51" t="s">
        <v>27</v>
      </c>
      <c r="D150" s="51" t="s">
        <v>311</v>
      </c>
      <c r="E150" s="52"/>
      <c r="F150" s="53"/>
      <c r="G150" s="54"/>
    </row>
    <row r="151" s="15" customFormat="1" ht="63.75" customHeight="1" spans="1:7">
      <c r="A151" s="50">
        <v>12</v>
      </c>
      <c r="B151" s="51" t="s">
        <v>312</v>
      </c>
      <c r="C151" s="51" t="s">
        <v>27</v>
      </c>
      <c r="D151" s="51" t="s">
        <v>313</v>
      </c>
      <c r="E151" s="52"/>
      <c r="F151" s="53"/>
      <c r="G151" s="54"/>
    </row>
    <row r="152" s="15" customFormat="1" ht="63.75" customHeight="1" spans="1:7">
      <c r="A152" s="50">
        <v>13</v>
      </c>
      <c r="B152" s="51" t="s">
        <v>314</v>
      </c>
      <c r="C152" s="51" t="s">
        <v>27</v>
      </c>
      <c r="D152" s="51" t="s">
        <v>315</v>
      </c>
      <c r="E152" s="52"/>
      <c r="F152" s="53"/>
      <c r="G152" s="54"/>
    </row>
    <row r="153" s="15" customFormat="1" ht="63.75" customHeight="1" spans="1:7">
      <c r="A153" s="50">
        <v>15</v>
      </c>
      <c r="B153" s="51" t="s">
        <v>316</v>
      </c>
      <c r="C153" s="51" t="s">
        <v>22</v>
      </c>
      <c r="D153" s="51" t="s">
        <v>317</v>
      </c>
      <c r="E153" s="52"/>
      <c r="F153" s="53"/>
      <c r="G153" s="54"/>
    </row>
    <row r="154" s="15" customFormat="1" ht="63.75" customHeight="1" spans="1:7">
      <c r="A154" s="50">
        <v>16</v>
      </c>
      <c r="B154" s="51" t="s">
        <v>318</v>
      </c>
      <c r="C154" s="51" t="s">
        <v>27</v>
      </c>
      <c r="D154" s="51" t="s">
        <v>319</v>
      </c>
      <c r="E154" s="52"/>
      <c r="F154" s="53"/>
      <c r="G154" s="54"/>
    </row>
    <row r="155" s="15" customFormat="1" ht="63.75" customHeight="1" spans="1:7">
      <c r="A155" s="50">
        <v>21</v>
      </c>
      <c r="B155" s="51" t="s">
        <v>320</v>
      </c>
      <c r="C155" s="51" t="s">
        <v>27</v>
      </c>
      <c r="D155" s="51" t="s">
        <v>321</v>
      </c>
      <c r="E155" s="52"/>
      <c r="F155" s="53"/>
      <c r="G155" s="54"/>
    </row>
    <row r="156" s="15" customFormat="1" ht="63.75" customHeight="1" spans="1:7">
      <c r="A156" s="50">
        <v>21</v>
      </c>
      <c r="B156" s="51" t="s">
        <v>322</v>
      </c>
      <c r="C156" s="51" t="s">
        <v>27</v>
      </c>
      <c r="D156" s="51" t="s">
        <v>323</v>
      </c>
      <c r="E156" s="52"/>
      <c r="F156" s="53"/>
      <c r="G156" s="54"/>
    </row>
    <row r="157" s="15" customFormat="1" ht="63.75" customHeight="1" spans="1:7">
      <c r="A157" s="50">
        <v>21</v>
      </c>
      <c r="B157" s="51" t="s">
        <v>324</v>
      </c>
      <c r="C157" s="51" t="s">
        <v>52</v>
      </c>
      <c r="D157" s="51" t="s">
        <v>325</v>
      </c>
      <c r="E157" s="52"/>
      <c r="F157" s="53"/>
      <c r="G157" s="54"/>
    </row>
    <row r="158" s="15" customFormat="1" ht="63.75" customHeight="1" spans="1:7">
      <c r="A158" s="50">
        <v>11</v>
      </c>
      <c r="B158" s="51" t="s">
        <v>326</v>
      </c>
      <c r="C158" s="51" t="s">
        <v>27</v>
      </c>
      <c r="D158" s="51" t="s">
        <v>327</v>
      </c>
      <c r="E158" s="52"/>
      <c r="F158" s="53"/>
      <c r="G158" s="54"/>
    </row>
    <row r="159" s="15" customFormat="1" ht="63.75" customHeight="1" spans="1:7">
      <c r="A159" s="50">
        <v>20</v>
      </c>
      <c r="B159" s="51" t="s">
        <v>328</v>
      </c>
      <c r="C159" s="51" t="s">
        <v>22</v>
      </c>
      <c r="D159" s="51" t="s">
        <v>329</v>
      </c>
      <c r="E159" s="52"/>
      <c r="F159" s="53"/>
      <c r="G159" s="54"/>
    </row>
    <row r="160" s="15" customFormat="1" ht="63.75" customHeight="1" spans="1:7">
      <c r="A160" s="50">
        <v>15</v>
      </c>
      <c r="B160" s="51" t="s">
        <v>330</v>
      </c>
      <c r="C160" s="51" t="s">
        <v>27</v>
      </c>
      <c r="D160" s="51" t="s">
        <v>331</v>
      </c>
      <c r="E160" s="52"/>
      <c r="F160" s="53"/>
      <c r="G160" s="54"/>
    </row>
    <row r="161" s="15" customFormat="1" ht="63.75" customHeight="1" spans="1:7">
      <c r="A161" s="50">
        <v>11</v>
      </c>
      <c r="B161" s="51" t="s">
        <v>332</v>
      </c>
      <c r="C161" s="51" t="s">
        <v>27</v>
      </c>
      <c r="D161" s="51" t="s">
        <v>333</v>
      </c>
      <c r="E161" s="52"/>
      <c r="F161" s="53"/>
      <c r="G161" s="54"/>
    </row>
    <row r="162" s="15" customFormat="1" ht="63.75" customHeight="1" spans="1:7">
      <c r="A162" s="50">
        <v>20</v>
      </c>
      <c r="B162" s="51" t="s">
        <v>334</v>
      </c>
      <c r="C162" s="51" t="s">
        <v>335</v>
      </c>
      <c r="D162" s="51" t="s">
        <v>336</v>
      </c>
      <c r="E162" s="52"/>
      <c r="F162" s="53"/>
      <c r="G162" s="54"/>
    </row>
    <row r="163" s="15" customFormat="1" ht="63.75" customHeight="1" spans="1:7">
      <c r="A163" s="50">
        <v>20</v>
      </c>
      <c r="B163" s="51" t="s">
        <v>337</v>
      </c>
      <c r="C163" s="51" t="s">
        <v>335</v>
      </c>
      <c r="D163" s="51" t="s">
        <v>338</v>
      </c>
      <c r="E163" s="52"/>
      <c r="F163" s="53"/>
      <c r="G163" s="54"/>
    </row>
    <row r="164" s="15" customFormat="1" ht="63.75" customHeight="1" spans="1:7">
      <c r="A164" s="50"/>
      <c r="B164" s="51"/>
      <c r="C164" s="51"/>
      <c r="D164" s="51"/>
      <c r="E164" s="52"/>
      <c r="F164" s="53"/>
      <c r="G164" s="54"/>
    </row>
    <row r="165" s="15" customFormat="1" ht="63.75" customHeight="1" spans="1:7">
      <c r="A165" s="50"/>
      <c r="B165" s="51"/>
      <c r="C165" s="51"/>
      <c r="D165" s="51"/>
      <c r="E165" s="52"/>
      <c r="F165" s="53"/>
      <c r="G165" s="54"/>
    </row>
    <row r="166" s="15" customFormat="1" ht="63.75" customHeight="1" spans="1:7">
      <c r="A166" s="50"/>
      <c r="B166" s="51"/>
      <c r="C166" s="51"/>
      <c r="D166" s="51"/>
      <c r="E166" s="52"/>
      <c r="F166" s="53"/>
      <c r="G166" s="54"/>
    </row>
    <row r="167" s="15" customFormat="1" ht="63.75" customHeight="1" spans="1:7">
      <c r="A167" s="50"/>
      <c r="B167" s="51"/>
      <c r="C167" s="51"/>
      <c r="D167" s="51"/>
      <c r="E167" s="52"/>
      <c r="F167" s="53"/>
      <c r="G167" s="54"/>
    </row>
    <row r="168" s="15" customFormat="1" ht="63.75" customHeight="1" spans="1:7">
      <c r="A168" s="50"/>
      <c r="B168" s="51"/>
      <c r="C168" s="51"/>
      <c r="D168" s="51"/>
      <c r="E168" s="52"/>
      <c r="F168" s="53"/>
      <c r="G168" s="54"/>
    </row>
    <row r="169" s="15" customFormat="1" ht="63.75" customHeight="1" spans="1:7">
      <c r="A169" s="50"/>
      <c r="B169" s="51"/>
      <c r="C169" s="51"/>
      <c r="D169" s="51"/>
      <c r="E169" s="52"/>
      <c r="F169" s="53"/>
      <c r="G169" s="54"/>
    </row>
    <row r="170" s="15" customFormat="1" ht="63.75" customHeight="1" spans="1:7">
      <c r="A170" s="50"/>
      <c r="B170" s="51"/>
      <c r="C170" s="51"/>
      <c r="D170" s="51"/>
      <c r="E170" s="52"/>
      <c r="F170" s="53"/>
      <c r="G170" s="54"/>
    </row>
    <row r="171" s="15" customFormat="1" ht="63.75" customHeight="1" spans="1:7">
      <c r="A171" s="50"/>
      <c r="B171" s="51"/>
      <c r="C171" s="51"/>
      <c r="D171" s="51"/>
      <c r="E171" s="52"/>
      <c r="F171" s="53"/>
      <c r="G171" s="54"/>
    </row>
    <row r="172" s="15" customFormat="1" ht="63.75" customHeight="1" spans="1:7">
      <c r="A172" s="50"/>
      <c r="B172" s="51"/>
      <c r="C172" s="51"/>
      <c r="D172" s="51"/>
      <c r="E172" s="52"/>
      <c r="F172" s="53"/>
      <c r="G172" s="54"/>
    </row>
    <row r="173" s="15" customFormat="1" ht="63.75" customHeight="1" spans="1:7">
      <c r="A173" s="50"/>
      <c r="B173" s="51"/>
      <c r="C173" s="51"/>
      <c r="D173" s="51"/>
      <c r="E173" s="52"/>
      <c r="F173" s="53"/>
      <c r="G173" s="54"/>
    </row>
    <row r="174" s="15" customFormat="1" ht="63.75" customHeight="1" spans="1:7">
      <c r="A174" s="50"/>
      <c r="B174" s="51"/>
      <c r="C174" s="51"/>
      <c r="D174" s="51"/>
      <c r="E174" s="52"/>
      <c r="F174" s="53"/>
      <c r="G174" s="54"/>
    </row>
    <row r="175" s="15" customFormat="1" ht="63.75" customHeight="1" spans="1:7">
      <c r="A175" s="50"/>
      <c r="B175" s="51"/>
      <c r="C175" s="51"/>
      <c r="D175" s="51"/>
      <c r="E175" s="52"/>
      <c r="F175" s="53"/>
      <c r="G175" s="54"/>
    </row>
    <row r="176" s="15" customFormat="1" ht="63.75" customHeight="1" spans="1:7">
      <c r="A176" s="50"/>
      <c r="B176" s="51"/>
      <c r="C176" s="51"/>
      <c r="D176" s="51"/>
      <c r="E176" s="52"/>
      <c r="F176" s="53"/>
      <c r="G176" s="54"/>
    </row>
    <row r="177" s="15" customFormat="1" ht="63.75" customHeight="1" spans="1:7">
      <c r="A177" s="50"/>
      <c r="B177" s="51"/>
      <c r="C177" s="51"/>
      <c r="D177" s="51"/>
      <c r="E177" s="52"/>
      <c r="F177" s="53"/>
      <c r="G177" s="54"/>
    </row>
    <row r="178" s="15" customFormat="1" ht="63.75" customHeight="1" spans="1:7">
      <c r="A178" s="50"/>
      <c r="B178" s="51"/>
      <c r="C178" s="51"/>
      <c r="D178" s="51"/>
      <c r="E178" s="52"/>
      <c r="F178" s="53"/>
      <c r="G178" s="54"/>
    </row>
    <row r="179" s="15" customFormat="1" ht="63.75" customHeight="1" spans="1:7">
      <c r="A179" s="50"/>
      <c r="B179" s="51"/>
      <c r="C179" s="51"/>
      <c r="D179" s="51"/>
      <c r="E179" s="52"/>
      <c r="F179" s="53"/>
      <c r="G179" s="54"/>
    </row>
    <row r="180" s="15" customFormat="1" ht="63.75" customHeight="1" spans="1:7">
      <c r="A180" s="50"/>
      <c r="B180" s="51"/>
      <c r="C180" s="51"/>
      <c r="D180" s="51"/>
      <c r="E180" s="52"/>
      <c r="F180" s="53"/>
      <c r="G180" s="54"/>
    </row>
    <row r="181" s="15" customFormat="1" ht="63.75" customHeight="1" spans="1:7">
      <c r="A181" s="50"/>
      <c r="B181" s="51"/>
      <c r="C181" s="51"/>
      <c r="D181" s="51"/>
      <c r="E181" s="52"/>
      <c r="F181" s="53"/>
      <c r="G181" s="54"/>
    </row>
    <row r="182" s="15" customFormat="1" ht="63.75" customHeight="1" spans="1:7">
      <c r="A182" s="50"/>
      <c r="B182" s="51"/>
      <c r="C182" s="51"/>
      <c r="D182" s="51"/>
      <c r="E182" s="52"/>
      <c r="F182" s="53"/>
      <c r="G182" s="54"/>
    </row>
    <row r="183" s="15" customFormat="1" ht="63.75" customHeight="1" spans="1:7">
      <c r="A183" s="50"/>
      <c r="B183" s="51"/>
      <c r="C183" s="51"/>
      <c r="D183" s="51"/>
      <c r="E183" s="52"/>
      <c r="F183" s="53"/>
      <c r="G183" s="54"/>
    </row>
    <row r="184" s="15" customFormat="1" ht="63.75" customHeight="1" spans="1:7">
      <c r="A184" s="50"/>
      <c r="B184" s="51"/>
      <c r="C184" s="51"/>
      <c r="D184" s="51"/>
      <c r="E184" s="52"/>
      <c r="F184" s="53"/>
      <c r="G184" s="54"/>
    </row>
    <row r="185" s="15" customFormat="1" ht="63.75" customHeight="1" spans="1:7">
      <c r="A185" s="50"/>
      <c r="B185" s="51"/>
      <c r="C185" s="51"/>
      <c r="D185" s="51"/>
      <c r="E185" s="52"/>
      <c r="F185" s="53"/>
      <c r="G185" s="54"/>
    </row>
    <row r="186" s="15" customFormat="1" ht="63.75" customHeight="1" spans="1:7">
      <c r="A186" s="50"/>
      <c r="B186" s="51"/>
      <c r="C186" s="51"/>
      <c r="D186" s="51"/>
      <c r="E186" s="52"/>
      <c r="F186" s="53"/>
      <c r="G186" s="54"/>
    </row>
    <row r="187" s="15" customFormat="1" ht="63.75" customHeight="1" spans="1:7">
      <c r="A187" s="50"/>
      <c r="B187" s="51"/>
      <c r="C187" s="51"/>
      <c r="D187" s="51"/>
      <c r="E187" s="52"/>
      <c r="F187" s="53"/>
      <c r="G187" s="54"/>
    </row>
    <row r="188" s="15" customFormat="1" ht="63.75" customHeight="1" spans="1:7">
      <c r="A188" s="50"/>
      <c r="B188" s="51"/>
      <c r="C188" s="51"/>
      <c r="D188" s="51"/>
      <c r="E188" s="52"/>
      <c r="F188" s="53"/>
      <c r="G188" s="54"/>
    </row>
    <row r="189" s="15" customFormat="1" ht="63.75" customHeight="1" spans="1:7">
      <c r="A189" s="50"/>
      <c r="B189" s="51"/>
      <c r="C189" s="51"/>
      <c r="D189" s="51"/>
      <c r="E189" s="52"/>
      <c r="F189" s="53"/>
      <c r="G189" s="54"/>
    </row>
    <row r="190" s="15" customFormat="1" ht="63.75" customHeight="1" spans="1:7">
      <c r="A190" s="50"/>
      <c r="B190" s="51"/>
      <c r="C190" s="51"/>
      <c r="D190" s="51"/>
      <c r="E190" s="52"/>
      <c r="F190" s="53"/>
      <c r="G190" s="54"/>
    </row>
    <row r="191" s="15" customFormat="1" ht="63.75" customHeight="1" spans="1:7">
      <c r="A191" s="50"/>
      <c r="B191" s="51"/>
      <c r="C191" s="51"/>
      <c r="D191" s="51"/>
      <c r="E191" s="52"/>
      <c r="F191" s="53"/>
      <c r="G191" s="54"/>
    </row>
    <row r="192" s="15" customFormat="1" ht="63.75" customHeight="1" spans="1:7">
      <c r="A192" s="50"/>
      <c r="B192" s="51"/>
      <c r="C192" s="51"/>
      <c r="D192" s="51"/>
      <c r="E192" s="52"/>
      <c r="F192" s="53"/>
      <c r="G192" s="54"/>
    </row>
    <row r="193" s="15" customFormat="1" ht="63.75" customHeight="1" spans="1:7">
      <c r="A193" s="50"/>
      <c r="B193" s="51"/>
      <c r="C193" s="51"/>
      <c r="D193" s="51"/>
      <c r="E193" s="52"/>
      <c r="F193" s="53"/>
      <c r="G193" s="54"/>
    </row>
    <row r="194" s="15" customFormat="1" ht="63.75" customHeight="1" spans="1:7">
      <c r="A194" s="50"/>
      <c r="B194" s="51"/>
      <c r="C194" s="51"/>
      <c r="D194" s="51"/>
      <c r="E194" s="52"/>
      <c r="F194" s="53"/>
      <c r="G194" s="54"/>
    </row>
    <row r="195" s="15" customFormat="1" ht="63.75" customHeight="1" spans="1:7">
      <c r="A195" s="50"/>
      <c r="B195" s="51"/>
      <c r="C195" s="51"/>
      <c r="D195" s="51"/>
      <c r="E195" s="52"/>
      <c r="F195" s="53"/>
      <c r="G195" s="54"/>
    </row>
    <row r="196" s="15" customFormat="1" ht="63.75" customHeight="1" spans="1:7">
      <c r="A196" s="50"/>
      <c r="B196" s="51"/>
      <c r="C196" s="51"/>
      <c r="D196" s="51"/>
      <c r="E196" s="52"/>
      <c r="F196" s="53"/>
      <c r="G196" s="54"/>
    </row>
    <row r="197" s="15" customFormat="1" ht="63.75" customHeight="1" spans="1:7">
      <c r="A197" s="50"/>
      <c r="B197" s="51"/>
      <c r="C197" s="51"/>
      <c r="D197" s="51"/>
      <c r="E197" s="52"/>
      <c r="F197" s="53"/>
      <c r="G197" s="54"/>
    </row>
    <row r="198" s="15" customFormat="1" ht="63.75" customHeight="1" spans="1:7">
      <c r="A198" s="50"/>
      <c r="B198" s="51"/>
      <c r="C198" s="51"/>
      <c r="D198" s="51"/>
      <c r="E198" s="52"/>
      <c r="F198" s="53"/>
      <c r="G198" s="54"/>
    </row>
    <row r="199" s="15" customFormat="1" ht="63.75" customHeight="1" spans="1:7">
      <c r="A199" s="50"/>
      <c r="B199" s="51"/>
      <c r="C199" s="51"/>
      <c r="D199" s="51"/>
      <c r="E199" s="52"/>
      <c r="F199" s="53"/>
      <c r="G199" s="54"/>
    </row>
    <row r="200" s="15" customFormat="1" ht="63.75" customHeight="1" spans="1:7">
      <c r="A200" s="50"/>
      <c r="B200" s="51"/>
      <c r="C200" s="51"/>
      <c r="D200" s="51"/>
      <c r="E200" s="52"/>
      <c r="F200" s="53"/>
      <c r="G200" s="54"/>
    </row>
    <row r="201" s="15" customFormat="1" ht="63.75" customHeight="1" spans="1:7">
      <c r="A201" s="50"/>
      <c r="B201" s="51"/>
      <c r="C201" s="51"/>
      <c r="D201" s="51"/>
      <c r="E201" s="52"/>
      <c r="F201" s="53"/>
      <c r="G201" s="54"/>
    </row>
    <row r="202" s="15" customFormat="1" ht="63.75" customHeight="1" spans="1:7">
      <c r="A202" s="50"/>
      <c r="B202" s="51"/>
      <c r="C202" s="51"/>
      <c r="D202" s="51"/>
      <c r="E202" s="52"/>
      <c r="F202" s="53"/>
      <c r="G202" s="54"/>
    </row>
    <row r="203" s="15" customFormat="1" ht="63.75" customHeight="1" spans="1:7">
      <c r="A203" s="50"/>
      <c r="B203" s="51"/>
      <c r="C203" s="51"/>
      <c r="D203" s="51"/>
      <c r="E203" s="52"/>
      <c r="F203" s="53"/>
      <c r="G203" s="54"/>
    </row>
    <row r="204" s="15" customFormat="1" ht="63.75" customHeight="1" spans="1:7">
      <c r="A204" s="50"/>
      <c r="B204" s="51"/>
      <c r="C204" s="51"/>
      <c r="D204" s="51"/>
      <c r="E204" s="52"/>
      <c r="F204" s="53"/>
      <c r="G204" s="54"/>
    </row>
    <row r="205" s="15" customFormat="1" ht="63.75" customHeight="1" spans="1:7">
      <c r="A205" s="50"/>
      <c r="B205" s="51"/>
      <c r="C205" s="51"/>
      <c r="D205" s="51"/>
      <c r="E205" s="52"/>
      <c r="F205" s="53"/>
      <c r="G205" s="54"/>
    </row>
    <row r="206" s="15" customFormat="1" ht="63.75" customHeight="1" spans="1:7">
      <c r="A206" s="50"/>
      <c r="B206" s="51"/>
      <c r="C206" s="51"/>
      <c r="D206" s="51"/>
      <c r="E206" s="52"/>
      <c r="F206" s="53"/>
      <c r="G206" s="54"/>
    </row>
    <row r="207" s="15" customFormat="1" ht="63.75" customHeight="1" spans="1:7">
      <c r="A207" s="50"/>
      <c r="B207" s="51"/>
      <c r="C207" s="51"/>
      <c r="D207" s="51"/>
      <c r="E207" s="52"/>
      <c r="F207" s="53"/>
      <c r="G207" s="54"/>
    </row>
    <row r="208" s="15" customFormat="1" ht="63.75" customHeight="1" spans="1:7">
      <c r="A208" s="50"/>
      <c r="B208" s="51"/>
      <c r="C208" s="51"/>
      <c r="D208" s="51"/>
      <c r="E208" s="52"/>
      <c r="F208" s="53"/>
      <c r="G208" s="54"/>
    </row>
    <row r="209" s="15" customFormat="1" ht="63.75" customHeight="1" spans="1:7">
      <c r="A209" s="50"/>
      <c r="B209" s="51"/>
      <c r="C209" s="51"/>
      <c r="D209" s="51"/>
      <c r="E209" s="52"/>
      <c r="F209" s="53"/>
      <c r="G209" s="54"/>
    </row>
    <row r="210" s="15" customFormat="1" ht="63.75" customHeight="1" spans="1:7">
      <c r="A210" s="50"/>
      <c r="B210" s="51"/>
      <c r="C210" s="51"/>
      <c r="D210" s="51"/>
      <c r="E210" s="52"/>
      <c r="F210" s="53"/>
      <c r="G210" s="54"/>
    </row>
    <row r="211" s="15" customFormat="1" ht="63.75" customHeight="1" spans="1:7">
      <c r="A211" s="50"/>
      <c r="B211" s="51"/>
      <c r="C211" s="51"/>
      <c r="D211" s="51"/>
      <c r="E211" s="52"/>
      <c r="F211" s="53"/>
      <c r="G211" s="54"/>
    </row>
    <row r="212" s="15" customFormat="1" ht="63.75" customHeight="1" spans="1:7">
      <c r="A212" s="50"/>
      <c r="B212" s="51"/>
      <c r="C212" s="51"/>
      <c r="D212" s="51"/>
      <c r="E212" s="52"/>
      <c r="F212" s="53"/>
      <c r="G212" s="54"/>
    </row>
    <row r="213" s="15" customFormat="1" ht="63.75" customHeight="1" spans="1:7">
      <c r="A213" s="50"/>
      <c r="B213" s="51"/>
      <c r="C213" s="51"/>
      <c r="D213" s="51"/>
      <c r="E213" s="52"/>
      <c r="F213" s="53"/>
      <c r="G213" s="54"/>
    </row>
    <row r="214" s="15" customFormat="1" ht="63.75" customHeight="1" spans="1:7">
      <c r="A214" s="50"/>
      <c r="B214" s="51"/>
      <c r="C214" s="51"/>
      <c r="D214" s="51"/>
      <c r="E214" s="52"/>
      <c r="F214" s="53"/>
      <c r="G214" s="54"/>
    </row>
    <row r="215" s="15" customFormat="1" ht="63.75" customHeight="1" spans="1:7">
      <c r="A215" s="50"/>
      <c r="B215" s="51"/>
      <c r="C215" s="51"/>
      <c r="D215" s="51"/>
      <c r="E215" s="52"/>
      <c r="F215" s="53"/>
      <c r="G215" s="54"/>
    </row>
    <row r="216" s="15" customFormat="1" ht="63.75" customHeight="1" spans="1:7">
      <c r="A216" s="50"/>
      <c r="B216" s="51"/>
      <c r="C216" s="51"/>
      <c r="D216" s="51"/>
      <c r="E216" s="52"/>
      <c r="F216" s="53"/>
      <c r="G216" s="54"/>
    </row>
    <row r="217" s="15" customFormat="1" ht="63.75" customHeight="1" spans="1:7">
      <c r="A217" s="50"/>
      <c r="B217" s="51"/>
      <c r="C217" s="51"/>
      <c r="D217" s="51"/>
      <c r="E217" s="52"/>
      <c r="F217" s="53"/>
      <c r="G217" s="54"/>
    </row>
    <row r="218" s="15" customFormat="1" ht="63.75" customHeight="1" spans="1:7">
      <c r="A218" s="50"/>
      <c r="B218" s="51"/>
      <c r="C218" s="51"/>
      <c r="D218" s="51"/>
      <c r="E218" s="52"/>
      <c r="F218" s="53"/>
      <c r="G218" s="54"/>
    </row>
    <row r="219" s="15" customFormat="1" ht="63.75" customHeight="1" spans="1:7">
      <c r="A219" s="50"/>
      <c r="B219" s="51"/>
      <c r="C219" s="51"/>
      <c r="D219" s="51"/>
      <c r="E219" s="52"/>
      <c r="F219" s="53"/>
      <c r="G219" s="54"/>
    </row>
    <row r="220" s="15" customFormat="1" ht="63.75" customHeight="1" spans="1:7">
      <c r="A220" s="50"/>
      <c r="B220" s="51"/>
      <c r="C220" s="51"/>
      <c r="D220" s="51"/>
      <c r="E220" s="52"/>
      <c r="F220" s="53"/>
      <c r="G220" s="54"/>
    </row>
    <row r="221" s="15" customFormat="1" ht="63.75" customHeight="1" spans="1:7">
      <c r="A221" s="50"/>
      <c r="B221" s="51"/>
      <c r="C221" s="51"/>
      <c r="D221" s="51"/>
      <c r="E221" s="52"/>
      <c r="F221" s="53"/>
      <c r="G221" s="54"/>
    </row>
    <row r="222" s="15" customFormat="1" ht="63.75" customHeight="1" spans="1:7">
      <c r="A222" s="50"/>
      <c r="B222" s="51"/>
      <c r="C222" s="51"/>
      <c r="D222" s="51"/>
      <c r="E222" s="52"/>
      <c r="F222" s="53"/>
      <c r="G222" s="54"/>
    </row>
    <row r="223" s="15" customFormat="1" ht="63.75" customHeight="1" spans="1:7">
      <c r="A223" s="50"/>
      <c r="B223" s="51"/>
      <c r="C223" s="51"/>
      <c r="D223" s="51"/>
      <c r="E223" s="52"/>
      <c r="F223" s="53"/>
      <c r="G223" s="54"/>
    </row>
    <row r="224" s="15" customFormat="1" ht="63.75" customHeight="1" spans="1:7">
      <c r="A224" s="50"/>
      <c r="B224" s="51"/>
      <c r="C224" s="51"/>
      <c r="D224" s="51"/>
      <c r="E224" s="52"/>
      <c r="F224" s="53"/>
      <c r="G224" s="54"/>
    </row>
    <row r="225" s="15" customFormat="1" ht="63.75" customHeight="1" spans="1:7">
      <c r="A225" s="50"/>
      <c r="B225" s="51"/>
      <c r="C225" s="51"/>
      <c r="D225" s="51"/>
      <c r="E225" s="52"/>
      <c r="F225" s="53"/>
      <c r="G225" s="54"/>
    </row>
    <row r="226" s="15" customFormat="1" ht="63.75" customHeight="1" spans="1:7">
      <c r="A226" s="50"/>
      <c r="B226" s="51"/>
      <c r="C226" s="51"/>
      <c r="D226" s="51"/>
      <c r="E226" s="52"/>
      <c r="F226" s="53"/>
      <c r="G226" s="54"/>
    </row>
    <row r="227" s="15" customFormat="1" ht="63.75" customHeight="1" spans="1:7">
      <c r="A227" s="50"/>
      <c r="B227" s="51"/>
      <c r="C227" s="51"/>
      <c r="D227" s="51"/>
      <c r="E227" s="52"/>
      <c r="F227" s="53"/>
      <c r="G227" s="54"/>
    </row>
    <row r="228" s="15" customFormat="1" ht="63.75" customHeight="1" spans="1:7">
      <c r="A228" s="50"/>
      <c r="B228" s="51"/>
      <c r="C228" s="51"/>
      <c r="D228" s="51"/>
      <c r="E228" s="52"/>
      <c r="F228" s="53"/>
      <c r="G228" s="54"/>
    </row>
    <row r="229" s="15" customFormat="1" ht="63.75" customHeight="1" spans="1:7">
      <c r="A229" s="50"/>
      <c r="B229" s="51"/>
      <c r="C229" s="51"/>
      <c r="D229" s="51"/>
      <c r="E229" s="52"/>
      <c r="F229" s="53"/>
      <c r="G229" s="54"/>
    </row>
    <row r="230" s="15" customFormat="1" ht="63.75" customHeight="1" spans="1:7">
      <c r="A230" s="50"/>
      <c r="B230" s="51"/>
      <c r="C230" s="51"/>
      <c r="D230" s="51"/>
      <c r="E230" s="52"/>
      <c r="F230" s="53"/>
      <c r="G230" s="54"/>
    </row>
    <row r="231" s="15" customFormat="1" ht="63.75" customHeight="1" spans="1:7">
      <c r="A231" s="50"/>
      <c r="B231" s="51"/>
      <c r="C231" s="51"/>
      <c r="D231" s="51"/>
      <c r="E231" s="52"/>
      <c r="F231" s="53"/>
      <c r="G231" s="54"/>
    </row>
    <row r="232" s="15" customFormat="1" ht="63.75" customHeight="1" spans="1:7">
      <c r="A232" s="50"/>
      <c r="B232" s="51"/>
      <c r="C232" s="51"/>
      <c r="D232" s="51"/>
      <c r="E232" s="52"/>
      <c r="F232" s="53"/>
      <c r="G232" s="54"/>
    </row>
    <row r="233" s="15" customFormat="1" ht="63.75" customHeight="1" spans="1:7">
      <c r="A233" s="50"/>
      <c r="B233" s="51"/>
      <c r="C233" s="51"/>
      <c r="D233" s="51"/>
      <c r="E233" s="52"/>
      <c r="F233" s="53"/>
      <c r="G233" s="54"/>
    </row>
    <row r="234" s="15" customFormat="1" ht="63.75" customHeight="1" spans="1:7">
      <c r="A234" s="50"/>
      <c r="B234" s="51"/>
      <c r="C234" s="51"/>
      <c r="D234" s="51"/>
      <c r="E234" s="52"/>
      <c r="F234" s="53"/>
      <c r="G234" s="54"/>
    </row>
    <row r="235" s="15" customFormat="1" ht="63.75" customHeight="1" spans="1:7">
      <c r="A235" s="50"/>
      <c r="B235" s="51"/>
      <c r="C235" s="51"/>
      <c r="D235" s="51"/>
      <c r="E235" s="52"/>
      <c r="F235" s="53"/>
      <c r="G235" s="54"/>
    </row>
    <row r="236" s="15" customFormat="1" ht="63.75" customHeight="1" spans="1:7">
      <c r="A236" s="50"/>
      <c r="B236" s="51"/>
      <c r="C236" s="51"/>
      <c r="D236" s="51"/>
      <c r="E236" s="52"/>
      <c r="F236" s="53"/>
      <c r="G236" s="54"/>
    </row>
    <row r="237" s="15" customFormat="1" ht="63.75" customHeight="1" spans="1:7">
      <c r="A237" s="50"/>
      <c r="B237" s="51"/>
      <c r="C237" s="51"/>
      <c r="D237" s="51"/>
      <c r="E237" s="52"/>
      <c r="F237" s="53"/>
      <c r="G237" s="54"/>
    </row>
    <row r="238" s="15" customFormat="1" ht="63.75" customHeight="1" spans="1:7">
      <c r="A238" s="50"/>
      <c r="B238" s="51"/>
      <c r="C238" s="51"/>
      <c r="D238" s="51"/>
      <c r="E238" s="52"/>
      <c r="F238" s="53"/>
      <c r="G238" s="54"/>
    </row>
    <row r="239" s="15" customFormat="1" ht="63.75" customHeight="1" spans="1:7">
      <c r="A239" s="50"/>
      <c r="B239" s="51"/>
      <c r="C239" s="51"/>
      <c r="D239" s="51"/>
      <c r="E239" s="52"/>
      <c r="F239" s="53"/>
      <c r="G239" s="54"/>
    </row>
    <row r="240" s="15" customFormat="1" ht="63.75" customHeight="1" spans="1:7">
      <c r="A240" s="50"/>
      <c r="B240" s="51"/>
      <c r="C240" s="51"/>
      <c r="D240" s="51"/>
      <c r="E240" s="52"/>
      <c r="F240" s="53"/>
      <c r="G240" s="54"/>
    </row>
    <row r="241" s="15" customFormat="1" ht="63.75" customHeight="1" spans="1:7">
      <c r="A241" s="50"/>
      <c r="B241" s="51"/>
      <c r="C241" s="51"/>
      <c r="D241" s="51"/>
      <c r="E241" s="52"/>
      <c r="F241" s="53"/>
      <c r="G241" s="54"/>
    </row>
    <row r="242" s="15" customFormat="1" ht="63.75" customHeight="1" spans="1:7">
      <c r="A242" s="50"/>
      <c r="B242" s="51"/>
      <c r="C242" s="51"/>
      <c r="D242" s="51"/>
      <c r="E242" s="52"/>
      <c r="F242" s="53"/>
      <c r="G242" s="54"/>
    </row>
    <row r="243" s="15" customFormat="1" ht="63.75" customHeight="1" spans="1:7">
      <c r="A243" s="50"/>
      <c r="B243" s="51"/>
      <c r="C243" s="51"/>
      <c r="D243" s="51"/>
      <c r="E243" s="52"/>
      <c r="F243" s="53"/>
      <c r="G243" s="54"/>
    </row>
    <row r="244" s="15" customFormat="1" ht="63.75" customHeight="1" spans="1:7">
      <c r="A244" s="50"/>
      <c r="B244" s="51"/>
      <c r="C244" s="51"/>
      <c r="D244" s="51"/>
      <c r="E244" s="52"/>
      <c r="F244" s="53"/>
      <c r="G244" s="54"/>
    </row>
    <row r="245" s="15" customFormat="1" ht="63.75" customHeight="1" spans="1:7">
      <c r="A245" s="50"/>
      <c r="B245" s="51"/>
      <c r="C245" s="51"/>
      <c r="D245" s="51"/>
      <c r="E245" s="52"/>
      <c r="F245" s="53"/>
      <c r="G245" s="54"/>
    </row>
    <row r="246" s="15" customFormat="1" ht="63.75" customHeight="1" spans="1:7">
      <c r="A246" s="50"/>
      <c r="B246" s="51"/>
      <c r="C246" s="51"/>
      <c r="D246" s="51"/>
      <c r="E246" s="52"/>
      <c r="F246" s="53"/>
      <c r="G246" s="54"/>
    </row>
    <row r="247" s="15" customFormat="1" ht="63.75" customHeight="1" spans="1:7">
      <c r="A247" s="50"/>
      <c r="B247" s="51"/>
      <c r="C247" s="51"/>
      <c r="D247" s="51"/>
      <c r="E247" s="52"/>
      <c r="F247" s="53"/>
      <c r="G247" s="54"/>
    </row>
    <row r="248" s="15" customFormat="1" ht="63.75" customHeight="1" spans="1:7">
      <c r="A248" s="50"/>
      <c r="B248" s="51"/>
      <c r="C248" s="51"/>
      <c r="D248" s="51"/>
      <c r="E248" s="52"/>
      <c r="F248" s="53"/>
      <c r="G248" s="54"/>
    </row>
    <row r="249" s="15" customFormat="1" ht="63.75" customHeight="1" spans="1:7">
      <c r="A249" s="50"/>
      <c r="B249" s="51"/>
      <c r="C249" s="51"/>
      <c r="D249" s="51"/>
      <c r="E249" s="52"/>
      <c r="F249" s="53"/>
      <c r="G249" s="54"/>
    </row>
    <row r="250" s="15" customFormat="1" ht="63.75" customHeight="1" spans="1:7">
      <c r="A250" s="50"/>
      <c r="B250" s="51"/>
      <c r="C250" s="51"/>
      <c r="D250" s="51"/>
      <c r="E250" s="52"/>
      <c r="F250" s="53"/>
      <c r="G250" s="54"/>
    </row>
    <row r="251" s="15" customFormat="1" ht="63.75" customHeight="1" spans="1:7">
      <c r="A251" s="50"/>
      <c r="B251" s="51"/>
      <c r="C251" s="51"/>
      <c r="D251" s="51"/>
      <c r="E251" s="52"/>
      <c r="F251" s="53"/>
      <c r="G251" s="54"/>
    </row>
    <row r="252" s="15" customFormat="1" ht="63.75" customHeight="1" spans="1:7">
      <c r="A252" s="50"/>
      <c r="B252" s="51"/>
      <c r="C252" s="51"/>
      <c r="D252" s="51"/>
      <c r="E252" s="52"/>
      <c r="F252" s="53"/>
      <c r="G252" s="54"/>
    </row>
    <row r="253" s="15" customFormat="1" ht="63.75" customHeight="1" spans="1:7">
      <c r="A253" s="50"/>
      <c r="B253" s="51"/>
      <c r="C253" s="51"/>
      <c r="D253" s="51"/>
      <c r="E253" s="52"/>
      <c r="F253" s="53"/>
      <c r="G253" s="54"/>
    </row>
    <row r="254" s="15" customFormat="1" ht="63.75" customHeight="1" spans="1:7">
      <c r="A254" s="50"/>
      <c r="B254" s="51"/>
      <c r="C254" s="51"/>
      <c r="D254" s="51"/>
      <c r="E254" s="52"/>
      <c r="F254" s="53"/>
      <c r="G254" s="54"/>
    </row>
    <row r="255" s="15" customFormat="1" ht="63.75" customHeight="1" spans="1:7">
      <c r="A255" s="50"/>
      <c r="B255" s="51"/>
      <c r="C255" s="51"/>
      <c r="D255" s="51"/>
      <c r="E255" s="52"/>
      <c r="F255" s="53"/>
      <c r="G255" s="54"/>
    </row>
    <row r="256" s="15" customFormat="1" ht="63.75" customHeight="1" spans="1:7">
      <c r="A256" s="50"/>
      <c r="B256" s="51"/>
      <c r="C256" s="51"/>
      <c r="D256" s="51"/>
      <c r="E256" s="52"/>
      <c r="F256" s="53"/>
      <c r="G256" s="54"/>
    </row>
    <row r="257" s="15" customFormat="1" ht="63.75" customHeight="1" spans="1:7">
      <c r="A257" s="50"/>
      <c r="B257" s="51"/>
      <c r="C257" s="51"/>
      <c r="D257" s="51"/>
      <c r="E257" s="52"/>
      <c r="F257" s="53"/>
      <c r="G257" s="54"/>
    </row>
    <row r="258" s="15" customFormat="1" ht="63.75" customHeight="1" spans="1:7">
      <c r="A258" s="50"/>
      <c r="B258" s="51"/>
      <c r="C258" s="51"/>
      <c r="D258" s="51"/>
      <c r="E258" s="52"/>
      <c r="F258" s="53"/>
      <c r="G258" s="54"/>
    </row>
    <row r="259" s="15" customFormat="1" ht="63.75" customHeight="1" spans="1:7">
      <c r="A259" s="50"/>
      <c r="B259" s="51"/>
      <c r="C259" s="51"/>
      <c r="D259" s="51"/>
      <c r="E259" s="52"/>
      <c r="F259" s="53"/>
      <c r="G259" s="54"/>
    </row>
    <row r="260" s="15" customFormat="1" ht="63.75" customHeight="1" spans="1:7">
      <c r="A260" s="50"/>
      <c r="B260" s="51"/>
      <c r="C260" s="51"/>
      <c r="D260" s="51"/>
      <c r="E260" s="52"/>
      <c r="F260" s="53"/>
      <c r="G260" s="54"/>
    </row>
    <row r="261" s="15" customFormat="1" ht="63.75" customHeight="1" spans="1:7">
      <c r="A261" s="50"/>
      <c r="B261" s="51"/>
      <c r="C261" s="51"/>
      <c r="D261" s="51"/>
      <c r="E261" s="52"/>
      <c r="F261" s="53"/>
      <c r="G261" s="54"/>
    </row>
    <row r="262" s="15" customFormat="1" ht="63.75" customHeight="1" spans="1:7">
      <c r="A262" s="50"/>
      <c r="B262" s="51"/>
      <c r="C262" s="51"/>
      <c r="D262" s="51"/>
      <c r="E262" s="52"/>
      <c r="F262" s="53"/>
      <c r="G262" s="54"/>
    </row>
    <row r="263" s="15" customFormat="1" ht="63.75" customHeight="1" spans="1:7">
      <c r="A263" s="50"/>
      <c r="B263" s="51"/>
      <c r="C263" s="51"/>
      <c r="D263" s="51"/>
      <c r="E263" s="52"/>
      <c r="F263" s="53"/>
      <c r="G263" s="54"/>
    </row>
    <row r="264" s="15" customFormat="1" ht="63.75" customHeight="1" spans="1:7">
      <c r="A264" s="50"/>
      <c r="B264" s="51"/>
      <c r="C264" s="51"/>
      <c r="D264" s="51"/>
      <c r="E264" s="52"/>
      <c r="F264" s="53"/>
      <c r="G264" s="54"/>
    </row>
    <row r="265" s="15" customFormat="1" ht="63.75" customHeight="1" spans="1:7">
      <c r="A265" s="50"/>
      <c r="B265" s="51"/>
      <c r="C265" s="51"/>
      <c r="D265" s="51"/>
      <c r="E265" s="52"/>
      <c r="F265" s="53"/>
      <c r="G265" s="54"/>
    </row>
    <row r="266" s="15" customFormat="1" ht="63.75" customHeight="1" spans="1:7">
      <c r="A266" s="50"/>
      <c r="B266" s="51"/>
      <c r="C266" s="51"/>
      <c r="D266" s="51"/>
      <c r="E266" s="52"/>
      <c r="F266" s="53"/>
      <c r="G266" s="54"/>
    </row>
    <row r="267" s="15" customFormat="1" ht="63.75" customHeight="1" spans="1:7">
      <c r="A267" s="50"/>
      <c r="B267" s="51"/>
      <c r="C267" s="51"/>
      <c r="D267" s="51"/>
      <c r="E267" s="52"/>
      <c r="F267" s="53"/>
      <c r="G267" s="54"/>
    </row>
    <row r="268" s="15" customFormat="1" ht="63.75" customHeight="1" spans="1:7">
      <c r="A268" s="50"/>
      <c r="B268" s="51"/>
      <c r="C268" s="51"/>
      <c r="D268" s="51"/>
      <c r="E268" s="52"/>
      <c r="F268" s="53"/>
      <c r="G268" s="54"/>
    </row>
    <row r="269" s="15" customFormat="1" ht="63.75" customHeight="1" spans="1:7">
      <c r="A269" s="50"/>
      <c r="B269" s="51"/>
      <c r="C269" s="51"/>
      <c r="D269" s="51"/>
      <c r="E269" s="52"/>
      <c r="F269" s="53"/>
      <c r="G269" s="54"/>
    </row>
    <row r="270" s="15" customFormat="1" ht="63.75" customHeight="1" spans="1:7">
      <c r="A270" s="50"/>
      <c r="B270" s="51"/>
      <c r="C270" s="51"/>
      <c r="D270" s="51"/>
      <c r="E270" s="52"/>
      <c r="F270" s="53"/>
      <c r="G270" s="54"/>
    </row>
    <row r="271" s="15" customFormat="1" ht="63.75" customHeight="1" spans="1:7">
      <c r="A271" s="50"/>
      <c r="B271" s="51"/>
      <c r="C271" s="51"/>
      <c r="D271" s="51"/>
      <c r="E271" s="52"/>
      <c r="F271" s="53"/>
      <c r="G271" s="54"/>
    </row>
    <row r="272" s="15" customFormat="1" ht="63.75" customHeight="1" spans="1:7">
      <c r="A272" s="50"/>
      <c r="B272" s="51"/>
      <c r="C272" s="51"/>
      <c r="D272" s="51"/>
      <c r="E272" s="52"/>
      <c r="F272" s="53"/>
      <c r="G272" s="54"/>
    </row>
    <row r="273" s="15" customFormat="1" ht="63.75" customHeight="1" spans="1:7">
      <c r="A273" s="50"/>
      <c r="B273" s="51"/>
      <c r="C273" s="51"/>
      <c r="D273" s="51"/>
      <c r="E273" s="52"/>
      <c r="F273" s="53"/>
      <c r="G273" s="54"/>
    </row>
    <row r="274" s="15" customFormat="1" ht="63.75" customHeight="1" spans="1:7">
      <c r="A274" s="50"/>
      <c r="B274" s="51"/>
      <c r="C274" s="51"/>
      <c r="D274" s="51"/>
      <c r="E274" s="52"/>
      <c r="F274" s="53"/>
      <c r="G274" s="54"/>
    </row>
    <row r="275" s="15" customFormat="1" ht="63.75" customHeight="1" spans="1:7">
      <c r="A275" s="50"/>
      <c r="B275" s="51"/>
      <c r="C275" s="51"/>
      <c r="D275" s="51"/>
      <c r="E275" s="52"/>
      <c r="F275" s="53"/>
      <c r="G275" s="54"/>
    </row>
    <row r="276" s="15" customFormat="1" ht="63.75" customHeight="1" spans="1:7">
      <c r="A276" s="50"/>
      <c r="B276" s="51"/>
      <c r="C276" s="51"/>
      <c r="D276" s="51"/>
      <c r="E276" s="52"/>
      <c r="F276" s="53"/>
      <c r="G276" s="54"/>
    </row>
    <row r="277" s="15" customFormat="1" ht="63.75" customHeight="1" spans="1:7">
      <c r="A277" s="50"/>
      <c r="B277" s="51"/>
      <c r="C277" s="51"/>
      <c r="D277" s="51"/>
      <c r="E277" s="52"/>
      <c r="F277" s="53"/>
      <c r="G277" s="54"/>
    </row>
    <row r="278" s="15" customFormat="1" ht="63.75" customHeight="1" spans="1:7">
      <c r="A278" s="50"/>
      <c r="B278" s="51"/>
      <c r="C278" s="51"/>
      <c r="D278" s="51"/>
      <c r="E278" s="52"/>
      <c r="F278" s="53"/>
      <c r="G278" s="54"/>
    </row>
    <row r="279" s="15" customFormat="1" ht="63.75" customHeight="1" spans="1:7">
      <c r="A279" s="50"/>
      <c r="B279" s="51"/>
      <c r="C279" s="51"/>
      <c r="D279" s="51"/>
      <c r="E279" s="52"/>
      <c r="F279" s="53"/>
      <c r="G279" s="54"/>
    </row>
    <row r="280" s="15" customFormat="1" ht="63.75" customHeight="1" spans="1:7">
      <c r="A280" s="50"/>
      <c r="B280" s="51"/>
      <c r="C280" s="51"/>
      <c r="D280" s="51"/>
      <c r="E280" s="52"/>
      <c r="F280" s="53"/>
      <c r="G280" s="54"/>
    </row>
    <row r="281" s="15" customFormat="1" ht="63.75" customHeight="1" spans="1:7">
      <c r="A281" s="50"/>
      <c r="B281" s="51"/>
      <c r="C281" s="51"/>
      <c r="D281" s="51"/>
      <c r="E281" s="52"/>
      <c r="F281" s="53"/>
      <c r="G281" s="54"/>
    </row>
    <row r="282" s="15" customFormat="1" ht="63.75" customHeight="1" spans="1:7">
      <c r="A282" s="50"/>
      <c r="B282" s="51"/>
      <c r="C282" s="51"/>
      <c r="D282" s="51"/>
      <c r="E282" s="52"/>
      <c r="F282" s="53"/>
      <c r="G282" s="54"/>
    </row>
    <row r="283" s="15" customFormat="1" ht="63.75" customHeight="1" spans="1:7">
      <c r="A283" s="50"/>
      <c r="B283" s="51"/>
      <c r="C283" s="51"/>
      <c r="D283" s="51"/>
      <c r="E283" s="52"/>
      <c r="F283" s="53"/>
      <c r="G283" s="54"/>
    </row>
    <row r="284" s="15" customFormat="1" ht="63.75" customHeight="1" spans="1:7">
      <c r="A284" s="50"/>
      <c r="B284" s="51"/>
      <c r="C284" s="51"/>
      <c r="D284" s="51"/>
      <c r="E284" s="52"/>
      <c r="F284" s="53"/>
      <c r="G284" s="54"/>
    </row>
    <row r="285" s="15" customFormat="1" ht="63.75" customHeight="1" spans="1:7">
      <c r="A285" s="50"/>
      <c r="B285" s="51"/>
      <c r="C285" s="51"/>
      <c r="D285" s="51"/>
      <c r="E285" s="52"/>
      <c r="F285" s="53"/>
      <c r="G285" s="54"/>
    </row>
    <row r="286" s="15" customFormat="1" ht="52.5" customHeight="1" spans="1:7">
      <c r="A286" s="57"/>
      <c r="B286" s="58"/>
      <c r="C286" s="58"/>
      <c r="D286" s="58"/>
      <c r="E286" s="59"/>
      <c r="F286" s="53"/>
      <c r="G286" s="54"/>
    </row>
    <row r="287" s="15" customFormat="1" ht="43.5" customHeight="1" spans="1:7">
      <c r="A287" s="57"/>
      <c r="B287" s="58"/>
      <c r="C287" s="58"/>
      <c r="D287" s="58"/>
      <c r="E287" s="59"/>
      <c r="F287" s="53"/>
      <c r="G287" s="54"/>
    </row>
    <row r="288" s="15" customFormat="1" ht="43.5" customHeight="1" spans="1:7">
      <c r="A288" s="60"/>
      <c r="B288" s="61"/>
      <c r="C288" s="61"/>
      <c r="D288" s="61"/>
      <c r="E288" s="62"/>
      <c r="F288" s="53"/>
      <c r="G288" s="54"/>
    </row>
    <row r="289" s="16" customFormat="1" ht="84" customHeight="1" spans="1:7">
      <c r="A289" s="63" t="s">
        <v>380</v>
      </c>
      <c r="B289" s="64"/>
      <c r="C289" s="64"/>
      <c r="D289" s="64"/>
      <c r="E289" s="64"/>
      <c r="F289" s="64"/>
      <c r="G289" s="65"/>
    </row>
    <row r="290" ht="69.75" customHeight="1" spans="1:7">
      <c r="A290" s="66" t="s">
        <v>341</v>
      </c>
      <c r="B290" s="67"/>
      <c r="C290" s="68"/>
      <c r="D290" s="69"/>
      <c r="E290" s="70"/>
      <c r="F290" s="68"/>
      <c r="G290" s="70"/>
    </row>
    <row r="291" ht="66.75" customHeight="1" spans="1:7">
      <c r="A291" s="71" t="s">
        <v>370</v>
      </c>
      <c r="B291" s="72"/>
      <c r="C291" s="73"/>
      <c r="D291" s="74"/>
      <c r="E291" s="75"/>
      <c r="F291" s="76"/>
      <c r="G291" s="77"/>
    </row>
    <row r="292" ht="66" customHeight="1" spans="1:7">
      <c r="A292" s="78" t="s">
        <v>382</v>
      </c>
      <c r="B292" s="79"/>
      <c r="C292" s="79"/>
      <c r="D292" s="79"/>
      <c r="E292" s="79"/>
      <c r="F292" s="79"/>
      <c r="G292" s="80"/>
    </row>
    <row r="293" s="15" customFormat="1" ht="94.15" customHeight="1" spans="1:7">
      <c r="A293" s="81" t="s">
        <v>383</v>
      </c>
      <c r="B293" s="82"/>
      <c r="C293" s="83"/>
      <c r="D293" s="84" t="s">
        <v>384</v>
      </c>
      <c r="E293" s="85"/>
      <c r="F293" s="86"/>
      <c r="G293" s="87"/>
    </row>
    <row r="294" s="15" customFormat="1" ht="57.65" customHeight="1" spans="1:7">
      <c r="A294" s="88" t="s">
        <v>370</v>
      </c>
      <c r="B294" s="88"/>
      <c r="C294" s="83"/>
      <c r="D294" s="89" t="s">
        <v>370</v>
      </c>
      <c r="E294" s="85"/>
      <c r="F294" s="86"/>
      <c r="G294" s="90"/>
    </row>
  </sheetData>
  <mergeCells count="23">
    <mergeCell ref="A1:G1"/>
    <mergeCell ref="C2:D2"/>
    <mergeCell ref="C3:D3"/>
    <mergeCell ref="E3:G3"/>
    <mergeCell ref="C4:D4"/>
    <mergeCell ref="E4:G4"/>
    <mergeCell ref="A289:G289"/>
    <mergeCell ref="A290:B290"/>
    <mergeCell ref="C290:E290"/>
    <mergeCell ref="F290:G290"/>
    <mergeCell ref="A291:B291"/>
    <mergeCell ref="C291:E291"/>
    <mergeCell ref="F291:G291"/>
    <mergeCell ref="A292:G292"/>
    <mergeCell ref="A293:B293"/>
    <mergeCell ref="A294:B294"/>
    <mergeCell ref="A5:A6"/>
    <mergeCell ref="B5:B6"/>
    <mergeCell ref="C5:C6"/>
    <mergeCell ref="D5:D6"/>
    <mergeCell ref="E5:E6"/>
    <mergeCell ref="F5:F6"/>
    <mergeCell ref="G5:G6"/>
  </mergeCells>
  <conditionalFormatting sqref="B6:D6">
    <cfRule type="duplicateValues" dxfId="0" priority="8"/>
  </conditionalFormatting>
  <conditionalFormatting sqref="D288">
    <cfRule type="duplicateValues" dxfId="0" priority="10"/>
    <cfRule type="duplicateValues" dxfId="1" priority="11"/>
    <cfRule type="duplicateValues" dxfId="0" priority="12"/>
    <cfRule type="duplicateValues" dxfId="1" priority="13"/>
  </conditionalFormatting>
  <conditionalFormatting sqref="A5:A6">
    <cfRule type="duplicateValues" dxfId="0" priority="3"/>
    <cfRule type="duplicateValues" dxfId="0" priority="4"/>
    <cfRule type="duplicateValues" dxfId="0" priority="5"/>
    <cfRule type="duplicateValues" dxfId="0" priority="6"/>
  </conditionalFormatting>
  <conditionalFormatting sqref="B5:B6">
    <cfRule type="duplicateValues" dxfId="0" priority="7"/>
  </conditionalFormatting>
  <conditionalFormatting sqref="B7:B163">
    <cfRule type="duplicateValues" dxfId="0" priority="1"/>
  </conditionalFormatting>
  <conditionalFormatting sqref="B164:B285">
    <cfRule type="duplicateValues" dxfId="0" priority="9"/>
  </conditionalFormatting>
  <pageMargins left="0.7" right="0.7" top="0.75" bottom="0.75" header="0.3" footer="0.3"/>
  <pageSetup paperSize="1" scale="11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M220"/>
  <sheetViews>
    <sheetView zoomScale="85" zoomScaleNormal="85" topLeftCell="A2" workbookViewId="0">
      <selection activeCell="C12" sqref="C12"/>
    </sheetView>
  </sheetViews>
  <sheetFormatPr defaultColWidth="9.18095238095238" defaultRowHeight="15"/>
  <cols>
    <col min="1" max="1" width="17.7238095238095" style="1" customWidth="1"/>
    <col min="2" max="2" width="16.5428571428571" style="1" customWidth="1"/>
    <col min="3" max="3" width="12.8190476190476" style="1" customWidth="1"/>
    <col min="4" max="4" width="14.1809523809524" style="1" customWidth="1"/>
    <col min="5" max="7" width="13.7238095238095" style="1" customWidth="1"/>
    <col min="8" max="8" width="14.7238095238095" style="1" customWidth="1"/>
    <col min="9" max="9" width="12.4571428571429" style="1" customWidth="1"/>
    <col min="10" max="10" width="13.1809523809524" style="1" customWidth="1"/>
    <col min="11" max="11" width="13" style="1" customWidth="1"/>
    <col min="12" max="12" width="13.8190476190476" style="1" customWidth="1"/>
    <col min="13" max="13" width="18.4571428571429" style="1" customWidth="1"/>
    <col min="14" max="16384" width="9.18095238095238" style="1"/>
  </cols>
  <sheetData>
    <row r="4" ht="15.75"/>
    <row r="5" ht="28.5" customHeight="1" spans="1:9">
      <c r="A5" s="2" t="s">
        <v>390</v>
      </c>
      <c r="B5" s="3"/>
      <c r="C5" s="3"/>
      <c r="D5" s="3"/>
      <c r="E5" s="3"/>
      <c r="F5" s="3"/>
      <c r="G5" s="3"/>
      <c r="H5" s="3"/>
      <c r="I5" s="7"/>
    </row>
    <row r="6" ht="27.75" customHeight="1" spans="1:9">
      <c r="A6" s="2" t="s">
        <v>391</v>
      </c>
      <c r="B6" s="3"/>
      <c r="C6" s="3"/>
      <c r="D6" s="3"/>
      <c r="E6" s="3"/>
      <c r="F6" s="3"/>
      <c r="G6" s="3"/>
      <c r="H6" s="3"/>
      <c r="I6" s="7"/>
    </row>
    <row r="7" ht="26.25" customHeight="1" spans="1:9">
      <c r="A7" s="2" t="s">
        <v>392</v>
      </c>
      <c r="B7" s="3"/>
      <c r="C7" s="3"/>
      <c r="D7" s="3"/>
      <c r="E7" s="3"/>
      <c r="F7" s="3"/>
      <c r="G7" s="3"/>
      <c r="H7" s="3"/>
      <c r="I7" s="7"/>
    </row>
    <row r="8" ht="40.5" customHeight="1" spans="1:13">
      <c r="A8" s="4" t="s">
        <v>393</v>
      </c>
      <c r="B8" s="4" t="s">
        <v>394</v>
      </c>
      <c r="C8" s="4" t="s">
        <v>395</v>
      </c>
      <c r="D8" s="4" t="s">
        <v>396</v>
      </c>
      <c r="E8" s="4" t="s">
        <v>397</v>
      </c>
      <c r="F8" s="4" t="s">
        <v>398</v>
      </c>
      <c r="G8" s="4" t="s">
        <v>397</v>
      </c>
      <c r="H8" s="4" t="s">
        <v>399</v>
      </c>
      <c r="I8" s="4" t="s">
        <v>395</v>
      </c>
      <c r="J8" s="8" t="s">
        <v>400</v>
      </c>
      <c r="K8" s="8" t="s">
        <v>401</v>
      </c>
      <c r="L8" s="8" t="s">
        <v>402</v>
      </c>
      <c r="M8" s="8" t="s">
        <v>403</v>
      </c>
    </row>
    <row r="9" ht="21.75" customHeight="1" spans="1:13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ht="21.75" customHeight="1" spans="1:13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ht="21.75" customHeight="1" spans="1:13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ht="21.75" customHeight="1" spans="1:13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ht="21.75" customHeight="1" spans="1:13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ht="21.75" customHeight="1" spans="1:1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ht="21.75" customHeight="1" spans="1:13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ht="21.75" customHeight="1" spans="1:13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ht="21.75" customHeight="1" spans="1:13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ht="21.75" customHeight="1" spans="1:13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ht="21.75" customHeight="1" spans="1:13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ht="21.75" customHeight="1" spans="1:13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ht="21.75" customHeight="1" spans="1:13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ht="21.75" customHeight="1" spans="1:13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ht="21.75" customHeight="1" spans="1:13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ht="21.75" customHeight="1" spans="1:13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ht="21.75" customHeight="1" spans="1:13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ht="21.75" customHeight="1" spans="1:13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ht="21.75" customHeight="1" spans="1:13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ht="21.75" customHeight="1" spans="1:13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ht="21.75" customHeight="1" spans="1:13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ht="21.75" customHeight="1" spans="1:13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ht="21.75" customHeight="1" spans="1:13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ht="21.75" customHeight="1" spans="1:13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</row>
    <row r="33" ht="21.75" customHeight="1" spans="1:13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ht="21.75" customHeight="1" spans="1:13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ht="21.75" customHeight="1" spans="1:13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</row>
    <row r="36" ht="21.75" customHeight="1" spans="1:13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ht="21.75" customHeight="1" spans="1:13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ht="21.75" customHeight="1" spans="1:13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ht="21.75" customHeight="1" spans="1:13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ht="21.75" customHeight="1" spans="1:13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ht="21.75" customHeight="1" spans="1:13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ht="21.75" customHeight="1" spans="1:13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ht="21.75" customHeight="1" spans="1:13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ht="21.75" customHeight="1" spans="1:13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ht="21.75" customHeight="1" spans="1:13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ht="21.75" customHeight="1" spans="1:13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ht="21.75" customHeight="1" spans="1:13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ht="21.75" customHeight="1" spans="1:13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ht="21.75" customHeight="1" spans="1:13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ht="21.75" customHeight="1" spans="1:13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ht="21.75" customHeight="1" spans="1:13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ht="21.75" customHeight="1" spans="1:13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ht="21.75" customHeight="1" spans="1:13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ht="21.75" customHeight="1" spans="1:13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ht="21.75" customHeight="1" spans="1:13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ht="21.75" customHeight="1" spans="1:13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ht="21.75" customHeight="1" spans="1:13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ht="21.75" customHeight="1" spans="1:13">
      <c r="A58" s="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ht="21.75" customHeight="1" spans="1:13">
      <c r="A59" s="5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ht="21.75" customHeight="1" spans="1:13">
      <c r="A60" s="5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ht="21.75" customHeight="1" spans="1:13">
      <c r="A61" s="5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 ht="21.75" customHeight="1" spans="1:13">
      <c r="A62" s="5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 ht="21.75" customHeight="1" spans="1:13">
      <c r="A63" s="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ht="21.75" customHeight="1" spans="1:13">
      <c r="A64" s="5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 ht="21.75" customHeight="1" spans="1:13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ht="21.75" customHeight="1" spans="1:13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 ht="21.75" customHeight="1" spans="1:13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 ht="21.75" customHeight="1" spans="1:13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 ht="21.75" customHeight="1" spans="1:13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 ht="21.75" customHeight="1" spans="1:13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</row>
    <row r="71" ht="21.75" customHeight="1" spans="1:13">
      <c r="A71" s="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</row>
    <row r="72" ht="21.75" customHeight="1" spans="1:13">
      <c r="A72" s="5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 ht="21.75" customHeight="1" spans="1:13">
      <c r="A73" s="5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 ht="21.75" customHeight="1" spans="1:13">
      <c r="A74" s="5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 ht="21.75" customHeight="1" spans="1:13">
      <c r="A75" s="5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</row>
    <row r="76" ht="21.75" customHeight="1" spans="1:13">
      <c r="A76" s="5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</row>
    <row r="77" ht="21.75" customHeight="1" spans="1:13">
      <c r="A77" s="5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</row>
    <row r="78" ht="21.75" customHeight="1" spans="1:13">
      <c r="A78" s="5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</row>
    <row r="79" ht="21.75" customHeight="1" spans="1:13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</row>
    <row r="80" ht="21.75" customHeight="1" spans="1:13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</row>
    <row r="81" ht="21.75" customHeight="1" spans="1:13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</row>
    <row r="82" ht="21.75" customHeight="1" spans="1:13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</row>
    <row r="83" ht="21.75" customHeight="1" spans="1:13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</row>
    <row r="84" ht="21.75" customHeight="1" spans="1:13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</row>
    <row r="85" ht="21.75" customHeight="1" spans="1:13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</row>
    <row r="86" ht="21.75" customHeight="1" spans="1:13">
      <c r="A86" s="5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</row>
    <row r="87" ht="21.75" customHeight="1" spans="1:13">
      <c r="A87" s="5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</row>
    <row r="88" ht="21.75" customHeight="1" spans="1:13">
      <c r="A88" s="5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</row>
    <row r="89" ht="21.75" customHeight="1" spans="1:13">
      <c r="A89" s="5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</row>
    <row r="90" ht="21.75" customHeight="1" spans="1:13">
      <c r="A90" s="5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</row>
    <row r="91" ht="21.75" customHeight="1" spans="1:13">
      <c r="A91" s="5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</row>
    <row r="92" ht="21.75" customHeight="1" spans="1:13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</row>
    <row r="93" ht="21.75" customHeight="1" spans="1:13">
      <c r="A93" s="5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</row>
    <row r="94" ht="21.75" customHeight="1" spans="1:13">
      <c r="A94" s="5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</row>
    <row r="95" ht="21.75" customHeight="1" spans="1:13">
      <c r="A95" s="5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</row>
    <row r="96" ht="21.75" customHeight="1" spans="1:13">
      <c r="A96" s="5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</row>
    <row r="97" ht="21.75" customHeight="1" spans="1:13">
      <c r="A97" s="5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</row>
    <row r="98" ht="21.75" customHeight="1" spans="1:13">
      <c r="A98" s="5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</row>
    <row r="99" ht="21.75" customHeight="1" spans="1:13">
      <c r="A99" s="5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</row>
    <row r="100" ht="21.75" customHeight="1" spans="1:13">
      <c r="A100" s="5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</row>
    <row r="101" ht="21.75" customHeight="1" spans="1:13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</row>
    <row r="102" ht="21.75" customHeight="1" spans="1:13">
      <c r="A102" s="5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</row>
    <row r="103" ht="21.75" customHeight="1" spans="1:13">
      <c r="A103" s="5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</row>
    <row r="104" ht="21.75" customHeight="1" spans="1:13">
      <c r="A104" s="5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</row>
    <row r="105" ht="21.75" customHeight="1" spans="1:13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</row>
    <row r="106" ht="21.75" customHeight="1" spans="1:13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</row>
    <row r="107" ht="21.75" customHeight="1" spans="1:13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</row>
    <row r="108" ht="21.75" customHeight="1" spans="1:13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</row>
    <row r="109" ht="21.75" customHeight="1" spans="1:13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</row>
    <row r="110" ht="21.75" customHeight="1" spans="1:13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</row>
    <row r="111" ht="21.75" customHeight="1" spans="1:13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</row>
    <row r="112" ht="21.75" customHeight="1" spans="1:13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</row>
    <row r="113" ht="21.75" customHeight="1" spans="1:13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</row>
    <row r="114" ht="21.75" customHeight="1" spans="1:13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</row>
    <row r="115" ht="21.75" customHeight="1" spans="1:13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</row>
    <row r="116" ht="21.75" customHeight="1" spans="1:13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</row>
    <row r="117" ht="21.75" customHeight="1" spans="1:13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</row>
    <row r="118" ht="21.75" customHeight="1" spans="1:13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</row>
    <row r="119" ht="21.75" customHeight="1" spans="1:13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</row>
    <row r="120" ht="21.75" customHeight="1" spans="1:13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</row>
    <row r="121" ht="21.75" customHeight="1" spans="1:13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</row>
    <row r="122" ht="21.75" customHeight="1" spans="1:13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</row>
    <row r="123" ht="21.75" customHeight="1" spans="1:13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</row>
    <row r="124" ht="21.75" customHeight="1" spans="1:13">
      <c r="A124" s="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</row>
    <row r="125" ht="21.75" customHeight="1" spans="1:13">
      <c r="A125" s="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</row>
    <row r="126" ht="21.75" customHeight="1" spans="1:13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</row>
    <row r="127" ht="21.75" customHeight="1" spans="1:13">
      <c r="A127" s="5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</row>
    <row r="128" ht="21.75" customHeight="1" spans="1:13">
      <c r="A128" s="5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</row>
    <row r="129" ht="21.75" customHeight="1" spans="1:13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</row>
    <row r="130" ht="21.75" customHeight="1" spans="1:13">
      <c r="A130" s="5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</row>
    <row r="131" ht="21.75" customHeight="1" spans="1:13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</row>
    <row r="132" ht="21.75" customHeight="1" spans="1:13">
      <c r="A132" s="5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</row>
    <row r="133" ht="21.75" customHeight="1" spans="1:13">
      <c r="A133" s="5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</row>
    <row r="134" ht="21.75" customHeight="1" spans="1:13">
      <c r="A134" s="5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</row>
    <row r="135" ht="21.75" customHeight="1" spans="1:13">
      <c r="A135" s="5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</row>
    <row r="136" ht="21.75" customHeight="1" spans="1:13">
      <c r="A136" s="5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</row>
    <row r="137" ht="21.75" customHeight="1" spans="1:13">
      <c r="A137" s="5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</row>
    <row r="138" ht="21.75" customHeight="1" spans="1:13">
      <c r="A138" s="5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</row>
    <row r="139" ht="21.75" customHeight="1" spans="1:13">
      <c r="A139" s="5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</row>
    <row r="140" ht="21.75" customHeight="1" spans="1:13">
      <c r="A140" s="5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</row>
    <row r="141" ht="21.75" customHeight="1" spans="1:13">
      <c r="A141" s="5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</row>
    <row r="142" ht="21.75" customHeight="1" spans="1:13">
      <c r="A142" s="5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</row>
    <row r="143" ht="21.75" customHeight="1" spans="1:13">
      <c r="A143" s="5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</row>
    <row r="144" ht="21.75" customHeight="1" spans="1:13">
      <c r="A144" s="5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</row>
    <row r="145" ht="21.75" customHeight="1" spans="1:13">
      <c r="A145" s="5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</row>
    <row r="146" ht="21.75" customHeight="1" spans="1:13">
      <c r="A146" s="5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</row>
    <row r="147" ht="21.75" customHeight="1" spans="1:13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</row>
    <row r="148" ht="21.75" customHeight="1" spans="1:13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</row>
    <row r="149" ht="21.75" customHeight="1" spans="1:13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</row>
    <row r="150" ht="21.75" customHeight="1" spans="1:13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</row>
    <row r="151" ht="21.75" customHeight="1" spans="1:13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</row>
    <row r="152" ht="21.75" customHeight="1" spans="1:13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</row>
    <row r="153" ht="21.75" customHeight="1" spans="1:13">
      <c r="A153" s="5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</row>
    <row r="154" ht="21.75" customHeight="1" spans="1:13">
      <c r="A154" s="5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</row>
    <row r="155" ht="21.75" customHeight="1" spans="1:13">
      <c r="A155" s="5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</row>
    <row r="156" ht="21.75" customHeight="1" spans="1:13">
      <c r="A156" s="5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</row>
    <row r="157" ht="21.75" customHeight="1" spans="1:13">
      <c r="A157" s="5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</row>
    <row r="158" ht="21.75" customHeight="1" spans="1:13">
      <c r="A158" s="5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</row>
    <row r="159" ht="21.75" customHeight="1" spans="1:13">
      <c r="A159" s="5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</row>
    <row r="160" ht="21.75" customHeight="1" spans="1:13">
      <c r="A160" s="5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</row>
    <row r="161" ht="21.75" customHeight="1" spans="1:13">
      <c r="A161" s="5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</row>
    <row r="162" ht="21.75" customHeight="1" spans="1:13">
      <c r="A162" s="5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 ht="21.75" customHeight="1" spans="1:13">
      <c r="A163" s="5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 ht="21.75" customHeight="1" spans="1:13">
      <c r="A164" s="5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 ht="21.75" customHeight="1" spans="1:13">
      <c r="A165" s="5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 ht="21.75" customHeight="1" spans="1:13">
      <c r="A166" s="5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 ht="21.75" customHeight="1" spans="1:13">
      <c r="A167" s="5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 ht="21.75" customHeight="1" spans="1:13">
      <c r="A168" s="5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 ht="21.75" customHeight="1" spans="1:13">
      <c r="A169" s="5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 ht="21.75" customHeight="1" spans="1:13">
      <c r="A170" s="5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 ht="21.75" customHeight="1" spans="1:13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 ht="21.75" customHeight="1" spans="1:13">
      <c r="A172" s="5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 ht="21.75" customHeight="1" spans="1:13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ht="21.75" customHeight="1" spans="1:13">
      <c r="A174" s="5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 ht="21.75" customHeight="1" spans="1:13">
      <c r="A175" s="5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 ht="21.75" customHeight="1" spans="1:13">
      <c r="A176" s="5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 ht="21.75" customHeight="1" spans="1:13">
      <c r="A177" s="5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 ht="21.75" customHeight="1" spans="1:13">
      <c r="A178" s="5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 ht="21.75" customHeight="1" spans="1:13">
      <c r="A179" s="5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</row>
    <row r="180" ht="21.75" customHeight="1" spans="1:13">
      <c r="A180" s="5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</row>
    <row r="181" ht="21.75" customHeight="1" spans="1:13">
      <c r="A181" s="5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 ht="21.75" customHeight="1" spans="1:13">
      <c r="A182" s="5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 ht="21.75" customHeight="1" spans="1:13">
      <c r="A183" s="5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 ht="21.75" customHeight="1" spans="1:13">
      <c r="A184" s="5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 ht="21.75" customHeight="1" spans="1:13">
      <c r="A185" s="5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 ht="21.75" customHeight="1" spans="1:13">
      <c r="A186" s="5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 ht="21.75" customHeight="1" spans="1:13">
      <c r="A187" s="5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 ht="21.75" customHeight="1" spans="1:13">
      <c r="A188" s="5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 ht="21.75" customHeight="1" spans="1:13">
      <c r="A189" s="5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 ht="21.75" customHeight="1" spans="1:13">
      <c r="A190" s="5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 ht="21.75" customHeight="1" spans="1:13">
      <c r="A191" s="5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ht="21.75" customHeight="1" spans="1:13">
      <c r="A192" s="5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ht="21.75" customHeight="1" spans="1:13">
      <c r="A193" s="5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ht="21.75" customHeight="1" spans="1:13">
      <c r="A194" s="5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ht="21.75" customHeight="1" spans="1:13">
      <c r="A195" s="5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ht="21.75" customHeight="1" spans="1:13">
      <c r="A196" s="5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ht="21.75" customHeight="1" spans="1:13">
      <c r="A197" s="5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ht="21.75" customHeight="1" spans="1:13">
      <c r="A198" s="5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ht="21.75" customHeight="1" spans="1:13">
      <c r="A199" s="5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ht="21.75" customHeight="1" spans="1:13">
      <c r="A200" s="5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ht="21.75" customHeight="1" spans="1:13">
      <c r="A201" s="5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ht="21.75" customHeight="1" spans="1:13">
      <c r="A202" s="5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ht="21.75" customHeight="1" spans="1:13">
      <c r="A203" s="5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ht="21.75" customHeight="1" spans="1:13">
      <c r="A204" s="5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ht="21.75" customHeight="1" spans="1:13">
      <c r="A205" s="5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ht="21.75" customHeight="1" spans="1:13">
      <c r="A206" s="5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ht="21.75" customHeight="1" spans="1:13">
      <c r="A207" s="5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ht="21.75" customHeight="1" spans="1:13">
      <c r="A208" s="5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ht="21.75" customHeight="1" spans="1:13">
      <c r="A209" s="5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ht="21.75" customHeight="1" spans="1:13">
      <c r="A210" s="5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ht="21.75" customHeight="1" spans="1:13">
      <c r="A211" s="5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ht="21.75" customHeight="1" spans="1:13">
      <c r="A212" s="5" t="s">
        <v>404</v>
      </c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4"/>
    </row>
    <row r="213" spans="1:1">
      <c r="A213" s="9"/>
    </row>
    <row r="214" ht="24" customHeight="1" spans="1:11">
      <c r="A214" s="10" t="s">
        <v>405</v>
      </c>
      <c r="B214" s="10"/>
      <c r="C214" s="10"/>
      <c r="D214" s="10"/>
      <c r="E214" s="10"/>
      <c r="F214" s="10"/>
      <c r="G214" s="10"/>
      <c r="H214" s="10"/>
      <c r="I214" s="10"/>
      <c r="J214" s="10"/>
      <c r="K214" s="10"/>
    </row>
    <row r="215" ht="24" customHeight="1" spans="1:11">
      <c r="A215" s="10" t="s">
        <v>406</v>
      </c>
      <c r="B215" s="10"/>
      <c r="C215" s="10"/>
      <c r="D215" s="10"/>
      <c r="E215" s="10"/>
      <c r="F215" s="10"/>
      <c r="G215" s="10"/>
      <c r="H215" s="10"/>
      <c r="I215" s="10"/>
      <c r="J215" s="10"/>
      <c r="K215" s="10"/>
    </row>
    <row r="216" ht="24" customHeight="1" spans="1:1">
      <c r="A216" s="11" t="s">
        <v>407</v>
      </c>
    </row>
    <row r="217" ht="24" customHeight="1" spans="1:1">
      <c r="A217" s="11" t="s">
        <v>407</v>
      </c>
    </row>
    <row r="218" ht="24" customHeight="1" spans="1:1">
      <c r="A218" s="11" t="s">
        <v>407</v>
      </c>
    </row>
    <row r="219" ht="24" customHeight="1" spans="1:1">
      <c r="A219" s="11" t="s">
        <v>407</v>
      </c>
    </row>
    <row r="220" spans="1:1">
      <c r="A220" s="12"/>
    </row>
  </sheetData>
  <mergeCells count="5">
    <mergeCell ref="A5:I5"/>
    <mergeCell ref="A6:I6"/>
    <mergeCell ref="A7:I7"/>
    <mergeCell ref="A214:K214"/>
    <mergeCell ref="A215:K215"/>
  </mergeCell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M217"/>
  <sheetViews>
    <sheetView workbookViewId="0">
      <selection activeCell="C11" sqref="C11"/>
    </sheetView>
  </sheetViews>
  <sheetFormatPr defaultColWidth="9.18095238095238" defaultRowHeight="15"/>
  <cols>
    <col min="1" max="1" width="17.7238095238095" style="1" customWidth="1"/>
    <col min="2" max="2" width="16.5428571428571" style="1" customWidth="1"/>
    <col min="3" max="3" width="12.8190476190476" style="1" customWidth="1"/>
    <col min="4" max="4" width="14.1809523809524" style="1" customWidth="1"/>
    <col min="5" max="7" width="13.7238095238095" style="1" customWidth="1"/>
    <col min="8" max="8" width="14.7238095238095" style="1" customWidth="1"/>
    <col min="9" max="9" width="12.4571428571429" style="1" customWidth="1"/>
    <col min="10" max="10" width="13.1809523809524" style="1" customWidth="1"/>
    <col min="11" max="11" width="13" style="1" customWidth="1"/>
    <col min="12" max="12" width="13.8190476190476" style="1" customWidth="1"/>
    <col min="13" max="13" width="18.4571428571429" style="1" customWidth="1"/>
    <col min="14" max="16384" width="9.18095238095238" style="1"/>
  </cols>
  <sheetData>
    <row r="4" ht="15.75"/>
    <row r="5" ht="28.5" customHeight="1" spans="1:9">
      <c r="A5" s="2" t="s">
        <v>408</v>
      </c>
      <c r="B5" s="3"/>
      <c r="C5" s="3"/>
      <c r="D5" s="3"/>
      <c r="E5" s="3"/>
      <c r="F5" s="3"/>
      <c r="G5" s="3"/>
      <c r="H5" s="3"/>
      <c r="I5" s="7"/>
    </row>
    <row r="6" ht="27.75" customHeight="1" spans="1:9">
      <c r="A6" s="2" t="s">
        <v>391</v>
      </c>
      <c r="B6" s="3"/>
      <c r="C6" s="3"/>
      <c r="D6" s="3"/>
      <c r="E6" s="3"/>
      <c r="F6" s="3"/>
      <c r="G6" s="3"/>
      <c r="H6" s="3"/>
      <c r="I6" s="7"/>
    </row>
    <row r="7" ht="26.25" customHeight="1" spans="1:9">
      <c r="A7" s="2" t="s">
        <v>392</v>
      </c>
      <c r="B7" s="3"/>
      <c r="C7" s="3"/>
      <c r="D7" s="3"/>
      <c r="E7" s="3"/>
      <c r="F7" s="3"/>
      <c r="G7" s="3"/>
      <c r="H7" s="3"/>
      <c r="I7" s="7"/>
    </row>
    <row r="8" ht="40.5" customHeight="1" spans="1:13">
      <c r="A8" s="4" t="s">
        <v>393</v>
      </c>
      <c r="B8" s="4" t="s">
        <v>394</v>
      </c>
      <c r="C8" s="4" t="s">
        <v>395</v>
      </c>
      <c r="D8" s="4" t="s">
        <v>396</v>
      </c>
      <c r="E8" s="4" t="s">
        <v>397</v>
      </c>
      <c r="F8" s="4" t="s">
        <v>398</v>
      </c>
      <c r="G8" s="4" t="s">
        <v>397</v>
      </c>
      <c r="H8" s="4" t="s">
        <v>399</v>
      </c>
      <c r="I8" s="4" t="s">
        <v>395</v>
      </c>
      <c r="J8" s="8" t="s">
        <v>400</v>
      </c>
      <c r="K8" s="8" t="s">
        <v>401</v>
      </c>
      <c r="L8" s="8" t="s">
        <v>402</v>
      </c>
      <c r="M8" s="8" t="s">
        <v>403</v>
      </c>
    </row>
    <row r="9" ht="21.75" customHeight="1" spans="1:13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ht="21.75" customHeight="1" spans="1:13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ht="21.75" customHeight="1" spans="1:13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ht="21.75" customHeight="1" spans="1:13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ht="21.75" customHeight="1" spans="1:13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ht="21.75" customHeight="1" spans="1:1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ht="21.75" customHeight="1" spans="1:13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ht="21.75" customHeight="1" spans="1:13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ht="21.75" customHeight="1" spans="1:13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ht="21.75" customHeight="1" spans="1:13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ht="21.75" customHeight="1" spans="1:13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ht="21.75" customHeight="1" spans="1:13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ht="21.75" customHeight="1" spans="1:13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ht="21.75" customHeight="1" spans="1:13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ht="21.75" customHeight="1" spans="1:13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ht="21.75" customHeight="1" spans="1:13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ht="21.75" customHeight="1" spans="1:13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ht="21.75" customHeight="1" spans="1:13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ht="21.75" customHeight="1" spans="1:13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ht="21.75" customHeight="1" spans="1:13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ht="21.75" customHeight="1" spans="1:13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ht="21.75" customHeight="1" spans="1:13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ht="21.75" customHeight="1" spans="1:13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ht="21.75" customHeight="1" spans="1:13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</row>
    <row r="33" ht="21.75" customHeight="1" spans="1:13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ht="21.75" customHeight="1" spans="1:13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ht="21.75" customHeight="1" spans="1:13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</row>
    <row r="36" ht="21.75" customHeight="1" spans="1:13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ht="21.75" customHeight="1" spans="1:13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ht="21.75" customHeight="1" spans="1:13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ht="21.75" customHeight="1" spans="1:13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ht="21.75" customHeight="1" spans="1:13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ht="21.75" customHeight="1" spans="1:13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ht="21.75" customHeight="1" spans="1:13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ht="21.75" customHeight="1" spans="1:13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ht="21.75" customHeight="1" spans="1:13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ht="21.75" customHeight="1" spans="1:13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ht="21.75" customHeight="1" spans="1:13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ht="21.75" customHeight="1" spans="1:13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ht="21.75" customHeight="1" spans="1:13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ht="21.75" customHeight="1" spans="1:13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ht="21.75" customHeight="1" spans="1:13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ht="21.75" customHeight="1" spans="1:13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ht="21.75" customHeight="1" spans="1:13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ht="21.75" customHeight="1" spans="1:13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ht="21.75" customHeight="1" spans="1:13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ht="21.75" customHeight="1" spans="1:13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ht="21.75" customHeight="1" spans="1:13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ht="21.75" customHeight="1" spans="1:13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ht="21.75" customHeight="1" spans="1:13">
      <c r="A58" s="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ht="21.75" customHeight="1" spans="1:13">
      <c r="A59" s="5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ht="21.75" customHeight="1" spans="1:13">
      <c r="A60" s="5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ht="21.75" customHeight="1" spans="1:13">
      <c r="A61" s="5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 ht="21.75" customHeight="1" spans="1:13">
      <c r="A62" s="5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 ht="21.75" customHeight="1" spans="1:13">
      <c r="A63" s="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ht="21.75" customHeight="1" spans="1:13">
      <c r="A64" s="5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 ht="21.75" customHeight="1" spans="1:13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ht="21.75" customHeight="1" spans="1:13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 ht="21.75" customHeight="1" spans="1:13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 ht="21.75" customHeight="1" spans="1:13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 ht="21.75" customHeight="1" spans="1:13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 ht="21.75" customHeight="1" spans="1:13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</row>
    <row r="71" ht="21.75" customHeight="1" spans="1:13">
      <c r="A71" s="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</row>
    <row r="72" ht="21.75" customHeight="1" spans="1:13">
      <c r="A72" s="5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 ht="21.75" customHeight="1" spans="1:13">
      <c r="A73" s="5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 ht="21.75" customHeight="1" spans="1:13">
      <c r="A74" s="5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 ht="21.75" customHeight="1" spans="1:13">
      <c r="A75" s="5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</row>
    <row r="76" ht="21.75" customHeight="1" spans="1:13">
      <c r="A76" s="5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</row>
    <row r="77" ht="21.75" customHeight="1" spans="1:13">
      <c r="A77" s="5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</row>
    <row r="78" ht="21.75" customHeight="1" spans="1:13">
      <c r="A78" s="5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</row>
    <row r="79" ht="21.75" customHeight="1" spans="1:13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</row>
    <row r="80" ht="21.75" customHeight="1" spans="1:13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</row>
    <row r="81" ht="21.75" customHeight="1" spans="1:13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</row>
    <row r="82" ht="21.75" customHeight="1" spans="1:13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</row>
    <row r="83" ht="21.75" customHeight="1" spans="1:13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</row>
    <row r="84" ht="21.75" customHeight="1" spans="1:13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</row>
    <row r="85" ht="21.75" customHeight="1" spans="1:13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</row>
    <row r="86" ht="21.75" customHeight="1" spans="1:13">
      <c r="A86" s="5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</row>
    <row r="87" ht="21.75" customHeight="1" spans="1:13">
      <c r="A87" s="5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</row>
    <row r="88" ht="21.75" customHeight="1" spans="1:13">
      <c r="A88" s="5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</row>
    <row r="89" ht="21.75" customHeight="1" spans="1:13">
      <c r="A89" s="5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</row>
    <row r="90" ht="21.75" customHeight="1" spans="1:13">
      <c r="A90" s="5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</row>
    <row r="91" ht="21.75" customHeight="1" spans="1:13">
      <c r="A91" s="5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</row>
    <row r="92" ht="21.75" customHeight="1" spans="1:13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</row>
    <row r="93" ht="21.75" customHeight="1" spans="1:13">
      <c r="A93" s="5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</row>
    <row r="94" ht="21.75" customHeight="1" spans="1:13">
      <c r="A94" s="5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</row>
    <row r="95" ht="21.75" customHeight="1" spans="1:13">
      <c r="A95" s="5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</row>
    <row r="96" ht="21.75" customHeight="1" spans="1:13">
      <c r="A96" s="5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</row>
    <row r="97" ht="21.75" customHeight="1" spans="1:13">
      <c r="A97" s="5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</row>
    <row r="98" ht="21.75" customHeight="1" spans="1:13">
      <c r="A98" s="5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</row>
    <row r="99" ht="21.75" customHeight="1" spans="1:13">
      <c r="A99" s="5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</row>
    <row r="100" ht="21.75" customHeight="1" spans="1:13">
      <c r="A100" s="5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</row>
    <row r="101" ht="21.75" customHeight="1" spans="1:13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</row>
    <row r="102" ht="21.75" customHeight="1" spans="1:13">
      <c r="A102" s="5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</row>
    <row r="103" ht="21.75" customHeight="1" spans="1:13">
      <c r="A103" s="5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</row>
    <row r="104" ht="21.75" customHeight="1" spans="1:13">
      <c r="A104" s="5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</row>
    <row r="105" ht="21.75" customHeight="1" spans="1:13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</row>
    <row r="106" ht="21.75" customHeight="1" spans="1:13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</row>
    <row r="107" ht="21.75" customHeight="1" spans="1:13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</row>
    <row r="108" ht="21.75" customHeight="1" spans="1:13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</row>
    <row r="109" ht="21.75" customHeight="1" spans="1:13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</row>
    <row r="110" ht="21.75" customHeight="1" spans="1:13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</row>
    <row r="111" ht="21.75" customHeight="1" spans="1:13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</row>
    <row r="112" ht="21.75" customHeight="1" spans="1:13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</row>
    <row r="113" ht="21.75" customHeight="1" spans="1:13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</row>
    <row r="114" ht="21.75" customHeight="1" spans="1:13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</row>
    <row r="115" ht="21.75" customHeight="1" spans="1:13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</row>
    <row r="116" ht="21.75" customHeight="1" spans="1:13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</row>
    <row r="117" ht="21.75" customHeight="1" spans="1:13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</row>
    <row r="118" ht="21.75" customHeight="1" spans="1:13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</row>
    <row r="119" ht="21.75" customHeight="1" spans="1:13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</row>
    <row r="120" ht="21.75" customHeight="1" spans="1:13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</row>
    <row r="121" ht="21.75" customHeight="1" spans="1:13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</row>
    <row r="122" ht="21.75" customHeight="1" spans="1:13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</row>
    <row r="123" ht="21.75" customHeight="1" spans="1:13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</row>
    <row r="124" ht="21.75" customHeight="1" spans="1:13">
      <c r="A124" s="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</row>
    <row r="125" ht="21.75" customHeight="1" spans="1:13">
      <c r="A125" s="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</row>
    <row r="126" ht="21.75" customHeight="1" spans="1:13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</row>
    <row r="127" ht="21.75" customHeight="1" spans="1:13">
      <c r="A127" s="5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</row>
    <row r="128" ht="21.75" customHeight="1" spans="1:13">
      <c r="A128" s="5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</row>
    <row r="129" ht="21.75" customHeight="1" spans="1:13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</row>
    <row r="130" ht="21.75" customHeight="1" spans="1:13">
      <c r="A130" s="5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</row>
    <row r="131" ht="21.75" customHeight="1" spans="1:13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</row>
    <row r="132" ht="21.75" customHeight="1" spans="1:13">
      <c r="A132" s="5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</row>
    <row r="133" ht="21.75" customHeight="1" spans="1:13">
      <c r="A133" s="5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</row>
    <row r="134" ht="21.75" customHeight="1" spans="1:13">
      <c r="A134" s="5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</row>
    <row r="135" ht="21.75" customHeight="1" spans="1:13">
      <c r="A135" s="5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</row>
    <row r="136" ht="21.75" customHeight="1" spans="1:13">
      <c r="A136" s="5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</row>
    <row r="137" ht="21.75" customHeight="1" spans="1:13">
      <c r="A137" s="5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</row>
    <row r="138" ht="21.75" customHeight="1" spans="1:13">
      <c r="A138" s="5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</row>
    <row r="139" ht="21.75" customHeight="1" spans="1:13">
      <c r="A139" s="5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</row>
    <row r="140" ht="21.75" customHeight="1" spans="1:13">
      <c r="A140" s="5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</row>
    <row r="141" ht="21.75" customHeight="1" spans="1:13">
      <c r="A141" s="5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</row>
    <row r="142" ht="21.75" customHeight="1" spans="1:13">
      <c r="A142" s="5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</row>
    <row r="143" ht="21.75" customHeight="1" spans="1:13">
      <c r="A143" s="5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</row>
    <row r="144" ht="21.75" customHeight="1" spans="1:13">
      <c r="A144" s="5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</row>
    <row r="145" ht="21.75" customHeight="1" spans="1:13">
      <c r="A145" s="5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</row>
    <row r="146" ht="21.75" customHeight="1" spans="1:13">
      <c r="A146" s="5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</row>
    <row r="147" ht="21.75" customHeight="1" spans="1:13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</row>
    <row r="148" ht="21.75" customHeight="1" spans="1:13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</row>
    <row r="149" ht="21.75" customHeight="1" spans="1:13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</row>
    <row r="150" ht="21.75" customHeight="1" spans="1:13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</row>
    <row r="151" ht="21.75" customHeight="1" spans="1:13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</row>
    <row r="152" ht="21.75" customHeight="1" spans="1:13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</row>
    <row r="153" ht="21.75" customHeight="1" spans="1:13">
      <c r="A153" s="5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</row>
    <row r="154" ht="21.75" customHeight="1" spans="1:13">
      <c r="A154" s="5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</row>
    <row r="155" ht="21.75" customHeight="1" spans="1:13">
      <c r="A155" s="5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</row>
    <row r="156" ht="21.75" customHeight="1" spans="1:13">
      <c r="A156" s="5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</row>
    <row r="157" ht="21.75" customHeight="1" spans="1:13">
      <c r="A157" s="5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</row>
    <row r="158" ht="21.75" customHeight="1" spans="1:13">
      <c r="A158" s="5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</row>
    <row r="159" ht="21.75" customHeight="1" spans="1:13">
      <c r="A159" s="5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</row>
    <row r="160" ht="21.75" customHeight="1" spans="1:13">
      <c r="A160" s="5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</row>
    <row r="161" ht="21.75" customHeight="1" spans="1:13">
      <c r="A161" s="5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</row>
    <row r="162" ht="21.75" customHeight="1" spans="1:13">
      <c r="A162" s="5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 ht="21.75" customHeight="1" spans="1:13">
      <c r="A163" s="5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 ht="21.75" customHeight="1" spans="1:13">
      <c r="A164" s="5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 ht="21.75" customHeight="1" spans="1:13">
      <c r="A165" s="5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 ht="21.75" customHeight="1" spans="1:13">
      <c r="A166" s="5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 ht="21.75" customHeight="1" spans="1:13">
      <c r="A167" s="5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 ht="21.75" customHeight="1" spans="1:13">
      <c r="A168" s="5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 ht="21.75" customHeight="1" spans="1:13">
      <c r="A169" s="5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 ht="21.75" customHeight="1" spans="1:13">
      <c r="A170" s="5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 ht="21.75" customHeight="1" spans="1:13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 ht="21.75" customHeight="1" spans="1:13">
      <c r="A172" s="5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 ht="21.75" customHeight="1" spans="1:13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ht="21.75" customHeight="1" spans="1:13">
      <c r="A174" s="5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 ht="21.75" customHeight="1" spans="1:13">
      <c r="A175" s="5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 ht="21.75" customHeight="1" spans="1:13">
      <c r="A176" s="5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 ht="21.75" customHeight="1" spans="1:13">
      <c r="A177" s="5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 ht="21.75" customHeight="1" spans="1:13">
      <c r="A178" s="5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 ht="21.75" customHeight="1" spans="1:13">
      <c r="A179" s="5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</row>
    <row r="180" ht="21.75" customHeight="1" spans="1:13">
      <c r="A180" s="5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</row>
    <row r="181" ht="21.75" customHeight="1" spans="1:13">
      <c r="A181" s="5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 ht="21.75" customHeight="1" spans="1:13">
      <c r="A182" s="5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 ht="21.75" customHeight="1" spans="1:13">
      <c r="A183" s="5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 ht="21.75" customHeight="1" spans="1:13">
      <c r="A184" s="5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 ht="21.75" customHeight="1" spans="1:13">
      <c r="A185" s="5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 ht="21.75" customHeight="1" spans="1:13">
      <c r="A186" s="5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 ht="21.75" customHeight="1" spans="1:13">
      <c r="A187" s="5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 ht="21.75" customHeight="1" spans="1:13">
      <c r="A188" s="5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 ht="21.75" customHeight="1" spans="1:13">
      <c r="A189" s="5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 ht="21.75" customHeight="1" spans="1:13">
      <c r="A190" s="5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 ht="21.75" customHeight="1" spans="1:13">
      <c r="A191" s="5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ht="21.75" customHeight="1" spans="1:13">
      <c r="A192" s="5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ht="21.75" customHeight="1" spans="1:13">
      <c r="A193" s="5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ht="21.75" customHeight="1" spans="1:13">
      <c r="A194" s="5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ht="21.75" customHeight="1" spans="1:13">
      <c r="A195" s="5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ht="21.75" customHeight="1" spans="1:13">
      <c r="A196" s="5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ht="21.75" customHeight="1" spans="1:13">
      <c r="A197" s="5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ht="21.75" customHeight="1" spans="1:13">
      <c r="A198" s="5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ht="21.75" customHeight="1" spans="1:13">
      <c r="A199" s="5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ht="21.75" customHeight="1" spans="1:13">
      <c r="A200" s="5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ht="21.75" customHeight="1" spans="1:13">
      <c r="A201" s="5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ht="21.75" customHeight="1" spans="1:13">
      <c r="A202" s="5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ht="21.75" customHeight="1" spans="1:13">
      <c r="A203" s="5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ht="21.75" customHeight="1" spans="1:13">
      <c r="A204" s="5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ht="21.75" customHeight="1" spans="1:13">
      <c r="A205" s="5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ht="21.75" customHeight="1" spans="1:13">
      <c r="A206" s="5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ht="21.75" customHeight="1" spans="1:13">
      <c r="A207" s="5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ht="21.75" customHeight="1" spans="1:13">
      <c r="A208" s="5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ht="21.75" customHeight="1" spans="1:13">
      <c r="A209" s="5" t="s">
        <v>404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4"/>
    </row>
    <row r="210" spans="1:1">
      <c r="A210" s="9"/>
    </row>
    <row r="211" ht="24" customHeight="1" spans="1:11">
      <c r="A211" s="10" t="s">
        <v>405</v>
      </c>
      <c r="B211" s="10"/>
      <c r="C211" s="10"/>
      <c r="D211" s="10"/>
      <c r="E211" s="10"/>
      <c r="F211" s="10"/>
      <c r="G211" s="10"/>
      <c r="H211" s="10"/>
      <c r="I211" s="10"/>
      <c r="J211" s="10"/>
      <c r="K211" s="10"/>
    </row>
    <row r="212" ht="24" customHeight="1" spans="1:1">
      <c r="A212" s="10" t="s">
        <v>409</v>
      </c>
    </row>
    <row r="213" ht="24" customHeight="1" spans="1:1">
      <c r="A213" s="11" t="s">
        <v>407</v>
      </c>
    </row>
    <row r="214" ht="24" customHeight="1" spans="1:1">
      <c r="A214" s="11" t="s">
        <v>407</v>
      </c>
    </row>
    <row r="215" ht="24" customHeight="1" spans="1:1">
      <c r="A215" s="11" t="s">
        <v>407</v>
      </c>
    </row>
    <row r="216" ht="24" customHeight="1" spans="1:1">
      <c r="A216" s="11" t="s">
        <v>407</v>
      </c>
    </row>
    <row r="217" spans="1:1">
      <c r="A217" s="12"/>
    </row>
  </sheetData>
  <mergeCells count="4">
    <mergeCell ref="A5:I5"/>
    <mergeCell ref="A6:I6"/>
    <mergeCell ref="A7:I7"/>
    <mergeCell ref="A211:K21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Handover to Vault</vt:lpstr>
      <vt:lpstr>Handover to teller</vt:lpstr>
      <vt:lpstr>Handover to team</vt:lpstr>
      <vt:lpstr>Hand ove rseal to Teams</vt:lpstr>
      <vt:lpstr>Hand over seal to Teller</vt:lpstr>
      <vt:lpstr>Data of opening e-locks</vt:lpstr>
      <vt:lpstr>Bags store for next day</vt:lpstr>
      <vt:lpstr>Dispatching Bags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Abdelrahim</dc:creator>
  <cp:lastModifiedBy>ADMIN</cp:lastModifiedBy>
  <dcterms:created xsi:type="dcterms:W3CDTF">2020-04-23T15:02:00Z</dcterms:created>
  <cp:lastPrinted>2020-08-18T13:30:00Z</cp:lastPrinted>
  <dcterms:modified xsi:type="dcterms:W3CDTF">2023-07-07T15:19:42Z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80FDE097192B4D2681C445F728592DA5</vt:lpwstr>
  </property>
  <property fmtid="{D5CDD505-2E9C-101B-9397-08002B2CF9AE}" pid="3" name="KSOProductBuildVer">
    <vt:lpwstr>1033-11.2.0.11537</vt:lpwstr>
  </property>
</Properties>
</file>