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0" firstSheet="0" activeTab="4"/>
  </bookViews>
  <sheets>
    <sheet name="Info" sheetId="1" state="visible" r:id="rId2"/>
    <sheet name="Samples" sheetId="2" state="visible" r:id="rId3"/>
    <sheet name="Masses" sheetId="3" state="visible" r:id="rId4"/>
    <sheet name="Durations" sheetId="4" state="visible" r:id="rId5"/>
    <sheet name="Concentration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<sst xmlns="http://schemas.openxmlformats.org/spreadsheetml/2006/main" count="141" uniqueCount="64">
  <si>
    <t>Hints</t>
  </si>
  <si>
    <t>This file contains the results of the weighing to constant mass of the remaining precipitation samples from LCHF0.</t>
  </si>
  <si>
    <t>Table</t>
  </si>
  <si>
    <t>Description</t>
  </si>
  <si>
    <t>Samples</t>
  </si>
  <si>
    <t>Assignment of shorthand notation to real sample names</t>
  </si>
  <si>
    <t>Masses</t>
  </si>
  <si>
    <t>Masses of empty vessels and vessely with samples after each drying step</t>
  </si>
  <si>
    <t>Durations</t>
  </si>
  <si>
    <t>Start and end times of each drying step</t>
  </si>
  <si>
    <t>Concentrations</t>
  </si>
  <si>
    <t>Concentrations derived from the dry masses and volumes used</t>
  </si>
  <si>
    <t>Sample</t>
  </si>
  <si>
    <t>Original label</t>
  </si>
  <si>
    <t>FP0</t>
  </si>
  <si>
    <t>LCHF0, Block 2 Retentat SK 2015-06-11</t>
  </si>
  <si>
    <t>FP1</t>
  </si>
  <si>
    <t>LCHF0, Block 2 Permeat SK 2015-06-11</t>
  </si>
  <si>
    <t>FP2</t>
  </si>
  <si>
    <t>LCHF0, Block 2 Feed SK 2015-06-11</t>
  </si>
  <si>
    <t>FP9</t>
  </si>
  <si>
    <t>LCHF0, Block 1 Retentat SK 2015-06-11</t>
  </si>
  <si>
    <t>FP10</t>
  </si>
  <si>
    <t>LCHF0, Block 1 Permeat SK 2015-06-11 10 ml P. + 30 ml I.</t>
  </si>
  <si>
    <t>FP11</t>
  </si>
  <si>
    <t>LCHF0, Block 1 Feed SK 2015-06-11 10 ml P. + 30 ml I.</t>
  </si>
  <si>
    <t>FP12</t>
  </si>
  <si>
    <t>LCHF0, F5-F8; Überstand zentrifugiert; 0,45-µm-gef. Retentat (n. 2. Auffüllen) Fällung SK 2015-05-26</t>
  </si>
  <si>
    <t>FP13</t>
  </si>
  <si>
    <t>LCHF0, F5-F8; Überstand zentrifugiert; 0,45-µm-gef. Permeat Fällung SK 2015-05-26</t>
  </si>
  <si>
    <t>FP14</t>
  </si>
  <si>
    <t>LCHF0, F5-F8; Überstand zentrifugiert; ungefiltert SK Fällung 2015-05-26</t>
  </si>
  <si>
    <t>FP15</t>
  </si>
  <si>
    <t>LCHF0, Überstände F1-F4 zentrifugiert, 0,45-µm-filtriert Retentat (Ende) SK 2015-05-25</t>
  </si>
  <si>
    <t>FP16</t>
  </si>
  <si>
    <t>LCHF0, Überstände F1-F4 zentrifugiert, 0,45-µm-gef. Permeat SK gefällt 2015-05-25</t>
  </si>
  <si>
    <t>FP17</t>
  </si>
  <si>
    <t>LCHF0, Überstände F1-F4, zentrifugiert, unfiltriert SK gefällt 2015-05-25</t>
  </si>
  <si>
    <t>Measurement (0 = empty)</t>
  </si>
  <si>
    <t>Mass in g</t>
  </si>
  <si>
    <t>Drying</t>
  </si>
  <si>
    <t>Start (YYYY-MM-DD HH:MM:SS)</t>
  </si>
  <si>
    <t>Stop  (YYYY-MM-DD HH:MM:SS)</t>
  </si>
  <si>
    <t>Duration (HH:MM:SS)</t>
  </si>
  <si>
    <t>Cumulative duration (HH:MM:SS)</t>
  </si>
  <si>
    <t>Volume in ml</t>
  </si>
  <si>
    <t>Concentration factor</t>
  </si>
  <si>
    <t>Concentration in g/l</t>
  </si>
  <si>
    <t>Comments</t>
  </si>
  <si>
    <t>Empty</t>
  </si>
  <si>
    <t>After drying</t>
  </si>
  <si>
    <t>Δ</t>
  </si>
  <si>
    <t>Actual</t>
  </si>
  <si>
    <t>SK5, 166, 183, 194; after 10 kDa</t>
  </si>
  <si>
    <t>SK5, 183; after 10 kDa; concentration factor not determinable</t>
  </si>
  <si>
    <t>SK5, 183; before 10 kDa</t>
  </si>
  <si>
    <t>SK5, 165, 194 (in: 2 l; out: 1.1 l); after 100 kDa</t>
  </si>
  <si>
    <t>SK5, 181; after 100 kDa</t>
  </si>
  <si>
    <t>SK5, 181; before 100 kDa</t>
  </si>
  <si>
    <t>SK5, 166; after 0.45 µm; assumption: “Retentat n. 2 Auffüllen” was concentrated to 500 ml before precipitation</t>
  </si>
  <si>
    <t>SK5, 166; after 0.45 µm</t>
  </si>
  <si>
    <t>SK5, 166; before 0.45 µm</t>
  </si>
  <si>
    <t>SK5, 165; after 0.45 µm</t>
  </si>
  <si>
    <t>SK5, 165; before 0.45 µm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</si>
</sst>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YYYY\-MM\-DD\ HH:MM:SS"/>
    <numFmt numFmtId="167" formatCode="[HH]:MM:SS"/>
    <numFmt numFmtId="168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</row>
    <row r="5" customFormat="false" ht="12.8" hidden="false" customHeight="false" outlineLevel="0" collapsed="false">
      <c r="B5" s="0" t="s">
        <v>2</v>
      </c>
      <c r="C5" s="0" t="s">
        <v>3</v>
      </c>
    </row>
    <row r="6" customFormat="false" ht="12.8" hidden="false" customHeight="false" outlineLevel="0" collapsed="false">
      <c r="B6" s="0" t="s">
        <v>4</v>
      </c>
      <c r="C6" s="0" t="s">
        <v>5</v>
      </c>
    </row>
    <row r="7" customFormat="false" ht="12.8" hidden="false" customHeight="false" outlineLevel="0" collapsed="false">
      <c r="B7" s="0" t="s">
        <v>6</v>
      </c>
      <c r="C7" s="0" t="s">
        <v>7</v>
      </c>
    </row>
    <row r="8" customFormat="false" ht="12.8" hidden="false" customHeight="false" outlineLevel="0" collapsed="false">
      <c r="B8" s="0" t="s">
        <v>8</v>
      </c>
      <c r="C8" s="0" t="s">
        <v>9</v>
      </c>
    </row>
    <row r="9" customFormat="false" ht="12.8" hidden="false" customHeight="false" outlineLevel="0" collapsed="false">
      <c r="B9" s="0" t="s">
        <v>10</v>
      </c>
      <c r="C9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12</v>
      </c>
      <c r="C2" s="0" t="s">
        <v>13</v>
      </c>
    </row>
    <row r="3" customFormat="false" ht="12.8" hidden="false" customHeight="false" outlineLevel="0" collapsed="false">
      <c r="B3" s="0" t="s">
        <v>14</v>
      </c>
      <c r="C3" s="0" t="s">
        <v>15</v>
      </c>
    </row>
    <row r="4" customFormat="false" ht="12.8" hidden="false" customHeight="false" outlineLevel="0" collapsed="false">
      <c r="B4" s="0" t="s">
        <v>16</v>
      </c>
      <c r="C4" s="0" t="s">
        <v>17</v>
      </c>
    </row>
    <row r="5" customFormat="false" ht="12.8" hidden="false" customHeight="false" outlineLevel="0" collapsed="false">
      <c r="B5" s="0" t="s">
        <v>18</v>
      </c>
      <c r="C5" s="0" t="s">
        <v>19</v>
      </c>
    </row>
    <row r="6" customFormat="false" ht="12.8" hidden="false" customHeight="false" outlineLevel="0" collapsed="false">
      <c r="B6" s="0" t="s">
        <v>20</v>
      </c>
      <c r="C6" s="0" t="s">
        <v>21</v>
      </c>
    </row>
    <row r="7" customFormat="false" ht="12.8" hidden="false" customHeight="false" outlineLevel="0" collapsed="false">
      <c r="B7" s="0" t="s">
        <v>22</v>
      </c>
      <c r="C7" s="0" t="s">
        <v>23</v>
      </c>
    </row>
    <row r="8" customFormat="false" ht="12.8" hidden="false" customHeight="false" outlineLevel="0" collapsed="false">
      <c r="B8" s="0" t="s">
        <v>24</v>
      </c>
      <c r="C8" s="0" t="s">
        <v>25</v>
      </c>
    </row>
    <row r="9" customFormat="false" ht="12.8" hidden="false" customHeight="false" outlineLevel="0" collapsed="false">
      <c r="B9" s="0" t="s">
        <v>26</v>
      </c>
      <c r="C9" s="0" t="s">
        <v>27</v>
      </c>
    </row>
    <row r="10" customFormat="false" ht="12.8" hidden="false" customHeight="false" outlineLevel="0" collapsed="false">
      <c r="B10" s="0" t="s">
        <v>28</v>
      </c>
      <c r="C10" s="0" t="s">
        <v>29</v>
      </c>
    </row>
    <row r="11" customFormat="false" ht="12.8" hidden="false" customHeight="false" outlineLevel="0" collapsed="false">
      <c r="B11" s="0" t="s">
        <v>30</v>
      </c>
      <c r="C11" s="0" t="s">
        <v>31</v>
      </c>
    </row>
    <row r="12" customFormat="false" ht="12.8" hidden="false" customHeight="false" outlineLevel="0" collapsed="false">
      <c r="B12" s="0" t="s">
        <v>32</v>
      </c>
      <c r="C12" s="0" t="s">
        <v>33</v>
      </c>
    </row>
    <row r="13" customFormat="false" ht="12.8" hidden="false" customHeight="false" outlineLevel="0" collapsed="false">
      <c r="B13" s="0" t="s">
        <v>34</v>
      </c>
      <c r="C13" s="0" t="s">
        <v>35</v>
      </c>
    </row>
    <row r="14" customFormat="false" ht="12.8" hidden="false" customHeight="false" outlineLevel="0" collapsed="false">
      <c r="B14" s="0" t="s">
        <v>36</v>
      </c>
      <c r="C14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74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12</v>
      </c>
      <c r="C2" s="0" t="s">
        <v>38</v>
      </c>
      <c r="D2" s="0" t="s">
        <v>39</v>
      </c>
    </row>
    <row r="3" customFormat="false" ht="12.8" hidden="false" customHeight="false" outlineLevel="0" collapsed="false">
      <c r="B3" s="0" t="s">
        <v>14</v>
      </c>
      <c r="C3" s="0" t="n">
        <v>0</v>
      </c>
      <c r="D3" s="1" t="n">
        <v>1.0546</v>
      </c>
    </row>
    <row r="4" customFormat="false" ht="12.8" hidden="false" customHeight="false" outlineLevel="0" collapsed="false">
      <c r="B4" s="0" t="s">
        <v>16</v>
      </c>
      <c r="C4" s="0" t="n">
        <v>0</v>
      </c>
      <c r="D4" s="1" t="n">
        <v>1.0419</v>
      </c>
    </row>
    <row r="5" customFormat="false" ht="12.8" hidden="false" customHeight="false" outlineLevel="0" collapsed="false">
      <c r="B5" s="0" t="s">
        <v>18</v>
      </c>
      <c r="C5" s="0" t="n">
        <v>0</v>
      </c>
      <c r="D5" s="1" t="n">
        <v>1.0371</v>
      </c>
    </row>
    <row r="6" customFormat="false" ht="12.8" hidden="false" customHeight="false" outlineLevel="0" collapsed="false">
      <c r="B6" s="0" t="s">
        <v>20</v>
      </c>
      <c r="C6" s="0" t="n">
        <v>0</v>
      </c>
      <c r="D6" s="1" t="n">
        <v>1.0355</v>
      </c>
    </row>
    <row r="7" customFormat="false" ht="12.8" hidden="false" customHeight="false" outlineLevel="0" collapsed="false">
      <c r="B7" s="0" t="s">
        <v>22</v>
      </c>
      <c r="C7" s="0" t="n">
        <v>0</v>
      </c>
      <c r="D7" s="1" t="n">
        <v>1.0454</v>
      </c>
    </row>
    <row r="8" customFormat="false" ht="12.8" hidden="false" customHeight="false" outlineLevel="0" collapsed="false">
      <c r="B8" s="0" t="s">
        <v>24</v>
      </c>
      <c r="C8" s="0" t="n">
        <v>0</v>
      </c>
      <c r="D8" s="1" t="n">
        <v>1.0461</v>
      </c>
    </row>
    <row r="9" customFormat="false" ht="12.8" hidden="false" customHeight="false" outlineLevel="0" collapsed="false">
      <c r="B9" s="0" t="s">
        <v>26</v>
      </c>
      <c r="C9" s="0" t="n">
        <v>0</v>
      </c>
      <c r="D9" s="1" t="n">
        <v>6.3424</v>
      </c>
    </row>
    <row r="10" customFormat="false" ht="12.8" hidden="false" customHeight="false" outlineLevel="0" collapsed="false">
      <c r="B10" s="0" t="s">
        <v>28</v>
      </c>
      <c r="C10" s="0" t="n">
        <v>0</v>
      </c>
      <c r="D10" s="1" t="n">
        <v>6.2812</v>
      </c>
    </row>
    <row r="11" customFormat="false" ht="12.8" hidden="false" customHeight="false" outlineLevel="0" collapsed="false">
      <c r="B11" s="0" t="s">
        <v>30</v>
      </c>
      <c r="C11" s="0" t="n">
        <v>0</v>
      </c>
      <c r="D11" s="1" t="n">
        <v>6.4121</v>
      </c>
    </row>
    <row r="12" customFormat="false" ht="12.8" hidden="false" customHeight="false" outlineLevel="0" collapsed="false">
      <c r="B12" s="0" t="s">
        <v>32</v>
      </c>
      <c r="C12" s="0" t="n">
        <v>0</v>
      </c>
      <c r="D12" s="1" t="n">
        <v>1.0442</v>
      </c>
    </row>
    <row r="13" customFormat="false" ht="12.8" hidden="false" customHeight="false" outlineLevel="0" collapsed="false">
      <c r="B13" s="0" t="s">
        <v>34</v>
      </c>
      <c r="C13" s="0" t="n">
        <v>0</v>
      </c>
      <c r="D13" s="1" t="n">
        <v>1.059</v>
      </c>
    </row>
    <row r="14" customFormat="false" ht="12.8" hidden="false" customHeight="false" outlineLevel="0" collapsed="false">
      <c r="B14" s="0" t="s">
        <v>36</v>
      </c>
      <c r="C14" s="0" t="n">
        <v>0</v>
      </c>
      <c r="D14" s="1" t="n">
        <v>1.0442</v>
      </c>
    </row>
    <row r="15" customFormat="false" ht="12.8" hidden="false" customHeight="false" outlineLevel="0" collapsed="false">
      <c r="B15" s="0" t="s">
        <v>14</v>
      </c>
      <c r="C15" s="0" t="n">
        <v>1</v>
      </c>
      <c r="D15" s="1" t="n">
        <v>1.0553</v>
      </c>
    </row>
    <row r="16" customFormat="false" ht="12.8" hidden="false" customHeight="false" outlineLevel="0" collapsed="false">
      <c r="B16" s="0" t="s">
        <v>16</v>
      </c>
      <c r="C16" s="0" t="n">
        <v>1</v>
      </c>
      <c r="D16" s="1" t="n">
        <v>1.0481</v>
      </c>
    </row>
    <row r="17" customFormat="false" ht="12.8" hidden="false" customHeight="false" outlineLevel="0" collapsed="false">
      <c r="B17" s="0" t="s">
        <v>18</v>
      </c>
      <c r="C17" s="0" t="n">
        <v>1</v>
      </c>
      <c r="D17" s="1" t="n">
        <v>1.0497</v>
      </c>
    </row>
    <row r="18" customFormat="false" ht="12.8" hidden="false" customHeight="false" outlineLevel="0" collapsed="false">
      <c r="B18" s="0" t="s">
        <v>20</v>
      </c>
      <c r="C18" s="0" t="n">
        <v>1</v>
      </c>
      <c r="D18" s="1" t="n">
        <v>1.0386</v>
      </c>
    </row>
    <row r="19" customFormat="false" ht="12.8" hidden="false" customHeight="false" outlineLevel="0" collapsed="false">
      <c r="B19" s="0" t="s">
        <v>22</v>
      </c>
      <c r="C19" s="0" t="n">
        <v>1</v>
      </c>
      <c r="D19" s="1" t="n">
        <v>1.0576</v>
      </c>
    </row>
    <row r="20" customFormat="false" ht="12.8" hidden="false" customHeight="false" outlineLevel="0" collapsed="false">
      <c r="B20" s="0" t="s">
        <v>24</v>
      </c>
      <c r="C20" s="0" t="n">
        <v>1</v>
      </c>
      <c r="D20" s="1" t="n">
        <v>1.0605</v>
      </c>
    </row>
    <row r="21" customFormat="false" ht="12.8" hidden="false" customHeight="false" outlineLevel="0" collapsed="false">
      <c r="B21" s="0" t="s">
        <v>26</v>
      </c>
      <c r="C21" s="0" t="n">
        <v>1</v>
      </c>
      <c r="D21" s="1" t="n">
        <v>6.3994</v>
      </c>
    </row>
    <row r="22" customFormat="false" ht="12.8" hidden="false" customHeight="false" outlineLevel="0" collapsed="false">
      <c r="B22" s="0" t="s">
        <v>28</v>
      </c>
      <c r="C22" s="0" t="n">
        <v>1</v>
      </c>
      <c r="D22" s="1" t="n">
        <v>6.3128</v>
      </c>
    </row>
    <row r="23" customFormat="false" ht="12.8" hidden="false" customHeight="false" outlineLevel="0" collapsed="false">
      <c r="B23" s="0" t="s">
        <v>30</v>
      </c>
      <c r="C23" s="0" t="n">
        <v>1</v>
      </c>
      <c r="D23" s="1" t="n">
        <v>6.4599</v>
      </c>
    </row>
    <row r="24" customFormat="false" ht="12.8" hidden="false" customHeight="false" outlineLevel="0" collapsed="false">
      <c r="B24" s="0" t="s">
        <v>32</v>
      </c>
      <c r="C24" s="0" t="n">
        <v>1</v>
      </c>
      <c r="D24" s="1" t="n">
        <v>1.0663</v>
      </c>
    </row>
    <row r="25" customFormat="false" ht="12.8" hidden="false" customHeight="false" outlineLevel="0" collapsed="false">
      <c r="B25" s="0" t="s">
        <v>34</v>
      </c>
      <c r="C25" s="0" t="n">
        <v>1</v>
      </c>
      <c r="D25" s="1" t="n">
        <v>1.08</v>
      </c>
    </row>
    <row r="26" customFormat="false" ht="12.8" hidden="false" customHeight="false" outlineLevel="0" collapsed="false">
      <c r="B26" s="0" t="s">
        <v>36</v>
      </c>
      <c r="C26" s="0" t="n">
        <v>1</v>
      </c>
      <c r="D26" s="1" t="n">
        <v>1.0703</v>
      </c>
    </row>
    <row r="27" customFormat="false" ht="12.8" hidden="false" customHeight="false" outlineLevel="0" collapsed="false">
      <c r="B27" s="0" t="s">
        <v>14</v>
      </c>
      <c r="C27" s="0" t="n">
        <v>2</v>
      </c>
      <c r="D27" s="1" t="n">
        <v>1.0549</v>
      </c>
    </row>
    <row r="28" customFormat="false" ht="12.8" hidden="false" customHeight="false" outlineLevel="0" collapsed="false">
      <c r="B28" s="0" t="s">
        <v>16</v>
      </c>
      <c r="C28" s="0" t="n">
        <v>2</v>
      </c>
      <c r="D28" s="1" t="n">
        <v>1.0477</v>
      </c>
    </row>
    <row r="29" customFormat="false" ht="12.8" hidden="false" customHeight="false" outlineLevel="0" collapsed="false">
      <c r="B29" s="0" t="s">
        <v>18</v>
      </c>
      <c r="C29" s="0" t="n">
        <v>2</v>
      </c>
      <c r="D29" s="1" t="n">
        <v>1.0486</v>
      </c>
    </row>
    <row r="30" customFormat="false" ht="12.8" hidden="false" customHeight="false" outlineLevel="0" collapsed="false">
      <c r="B30" s="0" t="s">
        <v>20</v>
      </c>
      <c r="C30" s="0" t="n">
        <v>2</v>
      </c>
      <c r="D30" s="1" t="n">
        <v>1.0375</v>
      </c>
    </row>
    <row r="31" customFormat="false" ht="12.8" hidden="false" customHeight="false" outlineLevel="0" collapsed="false">
      <c r="B31" s="0" t="s">
        <v>22</v>
      </c>
      <c r="C31" s="0" t="n">
        <v>2</v>
      </c>
      <c r="D31" s="1" t="n">
        <v>1.0562</v>
      </c>
    </row>
    <row r="32" customFormat="false" ht="12.8" hidden="false" customHeight="false" outlineLevel="0" collapsed="false">
      <c r="B32" s="0" t="s">
        <v>24</v>
      </c>
      <c r="C32" s="0" t="n">
        <v>2</v>
      </c>
      <c r="D32" s="1" t="n">
        <v>1.0588</v>
      </c>
    </row>
    <row r="33" customFormat="false" ht="12.8" hidden="false" customHeight="false" outlineLevel="0" collapsed="false">
      <c r="B33" s="0" t="s">
        <v>26</v>
      </c>
      <c r="C33" s="0" t="n">
        <v>2</v>
      </c>
      <c r="D33" s="1" t="n">
        <v>6.3883</v>
      </c>
    </row>
    <row r="34" customFormat="false" ht="12.8" hidden="false" customHeight="false" outlineLevel="0" collapsed="false">
      <c r="B34" s="0" t="s">
        <v>28</v>
      </c>
      <c r="C34" s="0" t="n">
        <v>2</v>
      </c>
      <c r="D34" s="1" t="n">
        <v>6.3066</v>
      </c>
    </row>
    <row r="35" customFormat="false" ht="12.8" hidden="false" customHeight="false" outlineLevel="0" collapsed="false">
      <c r="B35" s="0" t="s">
        <v>30</v>
      </c>
      <c r="C35" s="0" t="n">
        <v>2</v>
      </c>
      <c r="D35" s="1" t="n">
        <v>6.4495</v>
      </c>
    </row>
    <row r="36" customFormat="false" ht="12.8" hidden="false" customHeight="false" outlineLevel="0" collapsed="false">
      <c r="B36" s="0" t="s">
        <v>32</v>
      </c>
      <c r="C36" s="0" t="n">
        <v>2</v>
      </c>
      <c r="D36" s="1" t="n">
        <v>1.0648</v>
      </c>
    </row>
    <row r="37" customFormat="false" ht="12.8" hidden="false" customHeight="false" outlineLevel="0" collapsed="false">
      <c r="B37" s="0" t="s">
        <v>34</v>
      </c>
      <c r="C37" s="0" t="n">
        <v>2</v>
      </c>
      <c r="D37" s="1" t="n">
        <v>1.0783</v>
      </c>
    </row>
    <row r="38" customFormat="false" ht="12.8" hidden="false" customHeight="false" outlineLevel="0" collapsed="false">
      <c r="B38" s="0" t="s">
        <v>36</v>
      </c>
      <c r="C38" s="0" t="n">
        <v>2</v>
      </c>
      <c r="D38" s="1" t="n">
        <v>1.0686</v>
      </c>
    </row>
    <row r="39" customFormat="false" ht="12.8" hidden="false" customHeight="false" outlineLevel="0" collapsed="false">
      <c r="B39" s="0" t="s">
        <v>14</v>
      </c>
      <c r="C39" s="0" t="n">
        <v>3</v>
      </c>
      <c r="D39" s="1" t="n">
        <v>1.0547</v>
      </c>
    </row>
    <row r="40" customFormat="false" ht="12.8" hidden="false" customHeight="false" outlineLevel="0" collapsed="false">
      <c r="B40" s="0" t="s">
        <v>16</v>
      </c>
      <c r="C40" s="0" t="n">
        <v>3</v>
      </c>
      <c r="D40" s="1" t="n">
        <v>1.0475</v>
      </c>
    </row>
    <row r="41" customFormat="false" ht="12.8" hidden="false" customHeight="false" outlineLevel="0" collapsed="false">
      <c r="B41" s="0" t="s">
        <v>18</v>
      </c>
      <c r="C41" s="0" t="n">
        <v>3</v>
      </c>
      <c r="D41" s="1" t="n">
        <v>1.0485</v>
      </c>
    </row>
    <row r="42" customFormat="false" ht="12.8" hidden="false" customHeight="false" outlineLevel="0" collapsed="false">
      <c r="B42" s="0" t="s">
        <v>20</v>
      </c>
      <c r="C42" s="0" t="n">
        <v>3</v>
      </c>
      <c r="D42" s="1" t="n">
        <v>1.037</v>
      </c>
    </row>
    <row r="43" customFormat="false" ht="12.8" hidden="false" customHeight="false" outlineLevel="0" collapsed="false">
      <c r="B43" s="0" t="s">
        <v>22</v>
      </c>
      <c r="C43" s="0" t="n">
        <v>3</v>
      </c>
      <c r="D43" s="1" t="n">
        <v>1.0559</v>
      </c>
    </row>
    <row r="44" customFormat="false" ht="12.8" hidden="false" customHeight="false" outlineLevel="0" collapsed="false">
      <c r="B44" s="0" t="s">
        <v>24</v>
      </c>
      <c r="C44" s="0" t="n">
        <v>3</v>
      </c>
      <c r="D44" s="1" t="n">
        <v>1.0588</v>
      </c>
    </row>
    <row r="45" customFormat="false" ht="12.8" hidden="false" customHeight="false" outlineLevel="0" collapsed="false">
      <c r="B45" s="0" t="s">
        <v>26</v>
      </c>
      <c r="C45" s="0" t="n">
        <v>3</v>
      </c>
      <c r="D45" s="1" t="n">
        <v>6.3876</v>
      </c>
    </row>
    <row r="46" customFormat="false" ht="12.8" hidden="false" customHeight="false" outlineLevel="0" collapsed="false">
      <c r="B46" s="0" t="s">
        <v>28</v>
      </c>
      <c r="C46" s="0" t="n">
        <v>3</v>
      </c>
      <c r="D46" s="1" t="n">
        <v>6.306</v>
      </c>
    </row>
    <row r="47" customFormat="false" ht="12.8" hidden="false" customHeight="false" outlineLevel="0" collapsed="false">
      <c r="B47" s="0" t="s">
        <v>30</v>
      </c>
      <c r="C47" s="0" t="n">
        <v>3</v>
      </c>
      <c r="D47" s="1" t="n">
        <v>6.4487</v>
      </c>
    </row>
    <row r="48" customFormat="false" ht="12.8" hidden="false" customHeight="false" outlineLevel="0" collapsed="false">
      <c r="B48" s="0" t="s">
        <v>32</v>
      </c>
      <c r="C48" s="0" t="n">
        <v>3</v>
      </c>
      <c r="D48" s="1" t="n">
        <v>1.0644</v>
      </c>
    </row>
    <row r="49" customFormat="false" ht="12.8" hidden="false" customHeight="false" outlineLevel="0" collapsed="false">
      <c r="B49" s="0" t="s">
        <v>34</v>
      </c>
      <c r="C49" s="0" t="n">
        <v>3</v>
      </c>
      <c r="D49" s="1" t="n">
        <v>1.0781</v>
      </c>
    </row>
    <row r="50" customFormat="false" ht="12.8" hidden="false" customHeight="false" outlineLevel="0" collapsed="false">
      <c r="B50" s="0" t="s">
        <v>36</v>
      </c>
      <c r="C50" s="0" t="n">
        <v>3</v>
      </c>
      <c r="D50" s="1" t="n">
        <v>1.0684</v>
      </c>
    </row>
    <row r="51" customFormat="false" ht="12.8" hidden="false" customHeight="false" outlineLevel="0" collapsed="false">
      <c r="B51" s="0" t="s">
        <v>14</v>
      </c>
      <c r="C51" s="0" t="n">
        <v>4</v>
      </c>
      <c r="D51" s="1" t="n">
        <v>1.0549</v>
      </c>
    </row>
    <row r="52" customFormat="false" ht="12.8" hidden="false" customHeight="false" outlineLevel="0" collapsed="false">
      <c r="B52" s="0" t="s">
        <v>16</v>
      </c>
      <c r="C52" s="0" t="n">
        <v>4</v>
      </c>
      <c r="D52" s="1" t="n">
        <v>1.0477</v>
      </c>
    </row>
    <row r="53" customFormat="false" ht="12.8" hidden="false" customHeight="false" outlineLevel="0" collapsed="false">
      <c r="B53" s="0" t="s">
        <v>18</v>
      </c>
      <c r="C53" s="0" t="n">
        <v>4</v>
      </c>
      <c r="D53" s="1" t="n">
        <v>1.0488</v>
      </c>
    </row>
    <row r="54" customFormat="false" ht="12.8" hidden="false" customHeight="false" outlineLevel="0" collapsed="false">
      <c r="B54" s="0" t="s">
        <v>20</v>
      </c>
      <c r="C54" s="0" t="n">
        <v>4</v>
      </c>
      <c r="D54" s="1" t="n">
        <v>1.0373</v>
      </c>
    </row>
    <row r="55" customFormat="false" ht="12.8" hidden="false" customHeight="false" outlineLevel="0" collapsed="false">
      <c r="B55" s="0" t="s">
        <v>22</v>
      </c>
      <c r="C55" s="0" t="n">
        <v>4</v>
      </c>
      <c r="D55" s="1" t="n">
        <v>1.0562</v>
      </c>
    </row>
    <row r="56" customFormat="false" ht="12.8" hidden="false" customHeight="false" outlineLevel="0" collapsed="false">
      <c r="B56" s="0" t="s">
        <v>24</v>
      </c>
      <c r="C56" s="0" t="n">
        <v>4</v>
      </c>
      <c r="D56" s="1" t="n">
        <v>1.0588</v>
      </c>
    </row>
    <row r="57" customFormat="false" ht="12.8" hidden="false" customHeight="false" outlineLevel="0" collapsed="false">
      <c r="B57" s="0" t="s">
        <v>26</v>
      </c>
      <c r="C57" s="0" t="n">
        <v>4</v>
      </c>
      <c r="D57" s="1" t="n">
        <v>6.3876</v>
      </c>
    </row>
    <row r="58" customFormat="false" ht="12.8" hidden="false" customHeight="false" outlineLevel="0" collapsed="false">
      <c r="B58" s="0" t="s">
        <v>28</v>
      </c>
      <c r="C58" s="0" t="n">
        <v>4</v>
      </c>
      <c r="D58" s="1" t="n">
        <v>6.3062</v>
      </c>
    </row>
    <row r="59" customFormat="false" ht="12.8" hidden="false" customHeight="false" outlineLevel="0" collapsed="false">
      <c r="B59" s="0" t="s">
        <v>30</v>
      </c>
      <c r="C59" s="0" t="n">
        <v>4</v>
      </c>
      <c r="D59" s="1" t="n">
        <v>6.449</v>
      </c>
    </row>
    <row r="60" customFormat="false" ht="12.8" hidden="false" customHeight="false" outlineLevel="0" collapsed="false">
      <c r="B60" s="0" t="s">
        <v>32</v>
      </c>
      <c r="C60" s="0" t="n">
        <v>4</v>
      </c>
      <c r="D60" s="1" t="n">
        <v>1.0651</v>
      </c>
    </row>
    <row r="61" customFormat="false" ht="12.8" hidden="false" customHeight="false" outlineLevel="0" collapsed="false">
      <c r="B61" s="0" t="s">
        <v>34</v>
      </c>
      <c r="C61" s="0" t="n">
        <v>4</v>
      </c>
      <c r="D61" s="1" t="n">
        <v>1.0785</v>
      </c>
    </row>
    <row r="62" customFormat="false" ht="12.8" hidden="false" customHeight="false" outlineLevel="0" collapsed="false">
      <c r="B62" s="0" t="s">
        <v>36</v>
      </c>
      <c r="C62" s="0" t="n">
        <v>4</v>
      </c>
      <c r="D62" s="1" t="n">
        <v>1.0687</v>
      </c>
    </row>
    <row r="63" customFormat="false" ht="12.8" hidden="false" customHeight="false" outlineLevel="0" collapsed="false">
      <c r="B63" s="0" t="s">
        <v>14</v>
      </c>
      <c r="C63" s="0" t="n">
        <v>5</v>
      </c>
      <c r="D63" s="1" t="n">
        <v>1.0547</v>
      </c>
    </row>
    <row r="64" customFormat="false" ht="12.8" hidden="false" customHeight="false" outlineLevel="0" collapsed="false">
      <c r="B64" s="0" t="s">
        <v>16</v>
      </c>
      <c r="C64" s="0" t="n">
        <v>5</v>
      </c>
      <c r="D64" s="1" t="n">
        <v>1.0474</v>
      </c>
    </row>
    <row r="65" customFormat="false" ht="12.8" hidden="false" customHeight="false" outlineLevel="0" collapsed="false">
      <c r="B65" s="0" t="s">
        <v>18</v>
      </c>
      <c r="C65" s="0" t="n">
        <v>5</v>
      </c>
      <c r="D65" s="1" t="n">
        <v>1.0482</v>
      </c>
    </row>
    <row r="66" customFormat="false" ht="12.8" hidden="false" customHeight="false" outlineLevel="0" collapsed="false">
      <c r="B66" s="0" t="s">
        <v>20</v>
      </c>
      <c r="C66" s="0" t="n">
        <v>5</v>
      </c>
      <c r="D66" s="1" t="n">
        <v>1.0373</v>
      </c>
    </row>
    <row r="67" customFormat="false" ht="12.8" hidden="false" customHeight="false" outlineLevel="0" collapsed="false">
      <c r="B67" s="0" t="s">
        <v>22</v>
      </c>
      <c r="C67" s="0" t="n">
        <v>5</v>
      </c>
      <c r="D67" s="1" t="n">
        <v>1.056</v>
      </c>
    </row>
    <row r="68" customFormat="false" ht="12.8" hidden="false" customHeight="false" outlineLevel="0" collapsed="false">
      <c r="B68" s="0" t="s">
        <v>24</v>
      </c>
      <c r="C68" s="0" t="n">
        <v>5</v>
      </c>
      <c r="D68" s="1" t="n">
        <v>1.0587</v>
      </c>
    </row>
    <row r="69" customFormat="false" ht="12.8" hidden="false" customHeight="false" outlineLevel="0" collapsed="false">
      <c r="B69" s="0" t="s">
        <v>26</v>
      </c>
      <c r="C69" s="0" t="n">
        <v>5</v>
      </c>
      <c r="D69" s="1" t="n">
        <v>6.3854</v>
      </c>
    </row>
    <row r="70" customFormat="false" ht="12.8" hidden="false" customHeight="false" outlineLevel="0" collapsed="false">
      <c r="B70" s="0" t="s">
        <v>28</v>
      </c>
      <c r="C70" s="0" t="n">
        <v>5</v>
      </c>
      <c r="D70" s="1" t="n">
        <v>6.3048</v>
      </c>
    </row>
    <row r="71" customFormat="false" ht="12.8" hidden="false" customHeight="false" outlineLevel="0" collapsed="false">
      <c r="B71" s="0" t="s">
        <v>30</v>
      </c>
      <c r="C71" s="0" t="n">
        <v>5</v>
      </c>
      <c r="D71" s="1" t="n">
        <v>6.4475</v>
      </c>
    </row>
    <row r="72" customFormat="false" ht="12.8" hidden="false" customHeight="false" outlineLevel="0" collapsed="false">
      <c r="B72" s="0" t="s">
        <v>32</v>
      </c>
      <c r="C72" s="0" t="n">
        <v>5</v>
      </c>
      <c r="D72" s="1" t="n">
        <v>1.0646</v>
      </c>
    </row>
    <row r="73" customFormat="false" ht="12.8" hidden="false" customHeight="false" outlineLevel="0" collapsed="false">
      <c r="B73" s="0" t="s">
        <v>34</v>
      </c>
      <c r="C73" s="0" t="n">
        <v>5</v>
      </c>
      <c r="D73" s="1" t="n">
        <v>1.0781</v>
      </c>
    </row>
    <row r="74" customFormat="false" ht="12.8" hidden="false" customHeight="false" outlineLevel="0" collapsed="false">
      <c r="B74" s="0" t="s">
        <v>36</v>
      </c>
      <c r="C74" s="0" t="n">
        <v>5</v>
      </c>
      <c r="D74" s="1" t="n">
        <v>1.0683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2" min="1" style="0" width="11.5204081632653"/>
    <col collapsed="false" hidden="false" max="4" min="3" style="0" width="17.9642857142857"/>
    <col collapsed="false" hidden="false" max="6" min="5" style="0" width="14.3112244897959"/>
    <col collapsed="false" hidden="false" max="1025" min="7" style="0" width="11.5204081632653"/>
  </cols>
  <sheetData>
    <row r="2" customFormat="false" ht="12.8" hidden="false" customHeight="false" outlineLevel="0" collapsed="false"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</row>
    <row r="3" customFormat="false" ht="12.8" hidden="false" customHeight="false" outlineLevel="0" collapsed="false">
      <c r="B3" s="0" t="n">
        <v>1</v>
      </c>
      <c r="C3" s="2" t="n">
        <v>42352.7291666667</v>
      </c>
      <c r="D3" s="2" t="n">
        <v>42353.4840277778</v>
      </c>
      <c r="E3" s="3" t="n">
        <f aca="false">D3-C3</f>
        <v>0.754861111097853</v>
      </c>
      <c r="F3" s="3" t="n">
        <f aca="false">SUM(E$3:E3)</f>
        <v>0.754861111097853</v>
      </c>
    </row>
    <row r="4" customFormat="false" ht="12.8" hidden="false" customHeight="false" outlineLevel="0" collapsed="false">
      <c r="B4" s="0" t="n">
        <v>2</v>
      </c>
      <c r="C4" s="2" t="n">
        <v>42353.5534722222</v>
      </c>
      <c r="D4" s="2" t="n">
        <v>42354.4791666667</v>
      </c>
      <c r="E4" s="3" t="n">
        <f aca="false">D4-C4</f>
        <v>0.92569444450055</v>
      </c>
      <c r="F4" s="3" t="n">
        <f aca="false">SUM(E$3:E4)</f>
        <v>1.6805555555984</v>
      </c>
    </row>
    <row r="5" customFormat="false" ht="12.8" hidden="false" customHeight="false" outlineLevel="0" collapsed="false">
      <c r="B5" s="0" t="n">
        <v>3</v>
      </c>
      <c r="C5" s="2" t="n">
        <v>42354.5770833333</v>
      </c>
      <c r="D5" s="2" t="n">
        <v>42355.4798611111</v>
      </c>
      <c r="E5" s="3" t="n">
        <f aca="false">D5-C5</f>
        <v>0.902777777795563</v>
      </c>
      <c r="F5" s="3" t="n">
        <f aca="false">SUM(E$3:E5)</f>
        <v>2.58333333339397</v>
      </c>
    </row>
    <row r="6" customFormat="false" ht="12.8" hidden="false" customHeight="false" outlineLevel="0" collapsed="false">
      <c r="B6" s="0" t="n">
        <v>4</v>
      </c>
      <c r="C6" s="2" t="n">
        <v>42355.5694444444</v>
      </c>
      <c r="D6" s="2" t="n">
        <v>42356.4756944444</v>
      </c>
      <c r="E6" s="3" t="n">
        <f aca="false">D6-C6</f>
        <v>0.90625</v>
      </c>
      <c r="F6" s="3" t="n">
        <f aca="false">SUM(E$3:E6)</f>
        <v>3.48958333339397</v>
      </c>
    </row>
    <row r="7" customFormat="false" ht="12.8" hidden="false" customHeight="false" outlineLevel="0" collapsed="false">
      <c r="B7" s="0" t="n">
        <v>5</v>
      </c>
      <c r="C7" s="2" t="n">
        <v>42356.5388888889</v>
      </c>
      <c r="D7" s="2" t="n">
        <v>42359.4791666667</v>
      </c>
      <c r="E7" s="3" t="n">
        <f aca="false">D7-C7</f>
        <v>2.94027777780138</v>
      </c>
      <c r="F7" s="3" t="n">
        <f aca="false">SUM(E$3:E7)</f>
        <v>6.42986111119535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12</v>
      </c>
      <c r="C2" s="0" t="s">
        <v>39</v>
      </c>
      <c r="F2" s="0" t="s">
        <v>45</v>
      </c>
      <c r="G2" s="0" t="s">
        <v>46</v>
      </c>
      <c r="H2" s="0" t="s">
        <v>47</v>
      </c>
      <c r="J2" s="0" t="s">
        <v>48</v>
      </c>
    </row>
    <row r="3" customFormat="false" ht="12.8" hidden="false" customHeight="false" outlineLevel="0" collapsed="false">
      <c r="C3" s="0" t="s">
        <v>49</v>
      </c>
      <c r="D3" s="0" t="s">
        <v>50</v>
      </c>
      <c r="E3" s="4" t="s">
        <v>51</v>
      </c>
      <c r="H3" s="0" t="s">
        <v>12</v>
      </c>
      <c r="I3" s="0" t="s">
        <v>52</v>
      </c>
    </row>
    <row r="4" customFormat="false" ht="12.8" hidden="false" customHeight="false" outlineLevel="0" collapsed="false">
      <c r="B4" s="0" t="str">
        <f aca="false">Masses!B3</f>
        <v>FP0</v>
      </c>
      <c r="C4" s="1" t="n">
        <f aca="false">Masses!D3</f>
        <v>1.0546</v>
      </c>
      <c r="D4" s="1" t="n">
        <f aca="false">Masses!D63</f>
        <v>1.0547</v>
      </c>
      <c r="E4" s="1" t="n">
        <f aca="false">D4-C4</f>
        <v>9.9999999999989E-005</v>
      </c>
      <c r="F4" s="0" t="n">
        <v>15</v>
      </c>
      <c r="G4" s="5" t="n">
        <f aca="false">1.7/1.1</f>
        <v>1.54545454545455</v>
      </c>
      <c r="H4" s="5" t="n">
        <f aca="false">1000*E4/F4</f>
        <v>0.00666666666666593</v>
      </c>
      <c r="I4" s="5" t="n">
        <f aca="false">H4/G4</f>
        <v>0.0043137254901956</v>
      </c>
      <c r="J4" s="0" t="s">
        <v>53</v>
      </c>
    </row>
    <row r="5" customFormat="false" ht="12.8" hidden="false" customHeight="false" outlineLevel="0" collapsed="false">
      <c r="B5" s="0" t="str">
        <f aca="false">Masses!B4</f>
        <v>FP1</v>
      </c>
      <c r="C5" s="1" t="n">
        <f aca="false">Masses!D4</f>
        <v>1.0419</v>
      </c>
      <c r="D5" s="1" t="n">
        <f aca="false">Masses!D64</f>
        <v>1.0474</v>
      </c>
      <c r="E5" s="1" t="n">
        <f aca="false">D5-C5</f>
        <v>0.00550000000000006</v>
      </c>
      <c r="F5" s="0" t="n">
        <v>15</v>
      </c>
      <c r="G5" s="5" t="n">
        <v>1</v>
      </c>
      <c r="H5" s="5" t="n">
        <f aca="false">1000*E5/F5</f>
        <v>0.366666666666671</v>
      </c>
      <c r="I5" s="5" t="n">
        <f aca="false">H5/G5</f>
        <v>0.366666666666671</v>
      </c>
      <c r="J5" s="0" t="s">
        <v>54</v>
      </c>
    </row>
    <row r="6" customFormat="false" ht="12.8" hidden="false" customHeight="false" outlineLevel="0" collapsed="false">
      <c r="B6" s="0" t="str">
        <f aca="false">Masses!B5</f>
        <v>FP2</v>
      </c>
      <c r="C6" s="1" t="n">
        <f aca="false">Masses!D5</f>
        <v>1.0371</v>
      </c>
      <c r="D6" s="1" t="n">
        <f aca="false">Masses!D65</f>
        <v>1.0482</v>
      </c>
      <c r="E6" s="1" t="n">
        <f aca="false">D6-C6</f>
        <v>0.0111000000000001</v>
      </c>
      <c r="F6" s="0" t="n">
        <v>15</v>
      </c>
      <c r="G6" s="5" t="n">
        <v>1</v>
      </c>
      <c r="H6" s="5" t="n">
        <f aca="false">1000*E6/F6</f>
        <v>0.740000000000007</v>
      </c>
      <c r="I6" s="5" t="n">
        <f aca="false">H6/G6</f>
        <v>0.740000000000007</v>
      </c>
      <c r="J6" s="0" t="s">
        <v>55</v>
      </c>
    </row>
    <row r="7" customFormat="false" ht="12.8" hidden="false" customHeight="false" outlineLevel="0" collapsed="false">
      <c r="B7" s="0" t="str">
        <f aca="false">Masses!B6</f>
        <v>FP9</v>
      </c>
      <c r="C7" s="1" t="n">
        <f aca="false">Masses!D6</f>
        <v>1.0355</v>
      </c>
      <c r="D7" s="1" t="n">
        <f aca="false">Masses!D66</f>
        <v>1.0373</v>
      </c>
      <c r="E7" s="1" t="n">
        <f aca="false">D7-C7</f>
        <v>0.00180000000000002</v>
      </c>
      <c r="F7" s="0" t="n">
        <v>15</v>
      </c>
      <c r="G7" s="5" t="n">
        <f aca="false">2/1.1</f>
        <v>1.81818181818182</v>
      </c>
      <c r="H7" s="5" t="n">
        <f aca="false">1000*E7/F7</f>
        <v>0.120000000000002</v>
      </c>
      <c r="I7" s="5" t="n">
        <f aca="false">H7/G7</f>
        <v>0.0660000000000009</v>
      </c>
      <c r="J7" s="0" t="s">
        <v>56</v>
      </c>
    </row>
    <row r="8" customFormat="false" ht="12.8" hidden="false" customHeight="false" outlineLevel="0" collapsed="false">
      <c r="B8" s="0" t="str">
        <f aca="false">Masses!B7</f>
        <v>FP10</v>
      </c>
      <c r="C8" s="1" t="n">
        <f aca="false">Masses!D7</f>
        <v>1.0454</v>
      </c>
      <c r="D8" s="1" t="n">
        <f aca="false">Masses!D67</f>
        <v>1.056</v>
      </c>
      <c r="E8" s="1" t="n">
        <f aca="false">D8-C8</f>
        <v>0.0105999999999999</v>
      </c>
      <c r="F8" s="0" t="n">
        <v>10</v>
      </c>
      <c r="G8" s="5" t="n">
        <v>1</v>
      </c>
      <c r="H8" s="5" t="n">
        <f aca="false">1000*E8/F8</f>
        <v>1.05999999999999</v>
      </c>
      <c r="I8" s="5" t="n">
        <f aca="false">H8/G8</f>
        <v>1.05999999999999</v>
      </c>
      <c r="J8" s="0" t="s">
        <v>57</v>
      </c>
    </row>
    <row r="9" customFormat="false" ht="12.8" hidden="false" customHeight="false" outlineLevel="0" collapsed="false">
      <c r="B9" s="0" t="str">
        <f aca="false">Masses!B8</f>
        <v>FP11</v>
      </c>
      <c r="C9" s="1" t="n">
        <f aca="false">Masses!D8</f>
        <v>1.0461</v>
      </c>
      <c r="D9" s="1" t="n">
        <f aca="false">Masses!D68</f>
        <v>1.0587</v>
      </c>
      <c r="E9" s="1" t="n">
        <f aca="false">D9-C9</f>
        <v>0.0125999999999999</v>
      </c>
      <c r="F9" s="0" t="n">
        <v>10</v>
      </c>
      <c r="G9" s="5" t="n">
        <v>1</v>
      </c>
      <c r="H9" s="5" t="n">
        <f aca="false">1000*E9/F9</f>
        <v>1.25999999999999</v>
      </c>
      <c r="I9" s="5" t="n">
        <f aca="false">H9/G9</f>
        <v>1.25999999999999</v>
      </c>
      <c r="J9" s="0" t="s">
        <v>58</v>
      </c>
    </row>
    <row r="10" customFormat="false" ht="12.8" hidden="false" customHeight="false" outlineLevel="0" collapsed="false">
      <c r="B10" s="0" t="str">
        <f aca="false">Masses!B9</f>
        <v>FP12</v>
      </c>
      <c r="C10" s="1" t="n">
        <f aca="false">Masses!D9</f>
        <v>6.3424</v>
      </c>
      <c r="D10" s="1" t="n">
        <f aca="false">Masses!D69</f>
        <v>6.3854</v>
      </c>
      <c r="E10" s="1" t="n">
        <f aca="false">D10-C10</f>
        <v>0.0430000000000002</v>
      </c>
      <c r="F10" s="0" t="n">
        <v>15</v>
      </c>
      <c r="G10" s="5" t="n">
        <f aca="false">1.7/0.5</f>
        <v>3.4</v>
      </c>
      <c r="H10" s="5" t="n">
        <f aca="false">1000*E10/F10</f>
        <v>2.86666666666668</v>
      </c>
      <c r="I10" s="5" t="n">
        <f aca="false">H10/G10</f>
        <v>0.843137254901964</v>
      </c>
      <c r="J10" s="0" t="s">
        <v>59</v>
      </c>
    </row>
    <row r="11" customFormat="false" ht="12.8" hidden="false" customHeight="false" outlineLevel="0" collapsed="false">
      <c r="B11" s="0" t="str">
        <f aca="false">Masses!B10</f>
        <v>FP13</v>
      </c>
      <c r="C11" s="1" t="n">
        <f aca="false">Masses!D10</f>
        <v>6.2812</v>
      </c>
      <c r="D11" s="1" t="n">
        <f aca="false">Masses!D70</f>
        <v>6.3048</v>
      </c>
      <c r="E11" s="1" t="n">
        <f aca="false">D11-C11</f>
        <v>0.0236000000000001</v>
      </c>
      <c r="F11" s="0" t="n">
        <v>15</v>
      </c>
      <c r="G11" s="5" t="n">
        <v>1</v>
      </c>
      <c r="H11" s="5" t="n">
        <f aca="false">1000*E11/F11</f>
        <v>1.57333333333334</v>
      </c>
      <c r="I11" s="5" t="n">
        <f aca="false">H11/G11</f>
        <v>1.57333333333334</v>
      </c>
      <c r="J11" s="0" t="s">
        <v>60</v>
      </c>
    </row>
    <row r="12" customFormat="false" ht="12.8" hidden="false" customHeight="false" outlineLevel="0" collapsed="false">
      <c r="B12" s="0" t="str">
        <f aca="false">Masses!B11</f>
        <v>FP14</v>
      </c>
      <c r="C12" s="1" t="n">
        <f aca="false">Masses!D11</f>
        <v>6.4121</v>
      </c>
      <c r="D12" s="1" t="n">
        <f aca="false">Masses!D71</f>
        <v>6.4475</v>
      </c>
      <c r="E12" s="1" t="n">
        <f aca="false">D12-C12</f>
        <v>0.0354000000000001</v>
      </c>
      <c r="F12" s="0" t="n">
        <v>15</v>
      </c>
      <c r="G12" s="5" t="n">
        <v>1</v>
      </c>
      <c r="H12" s="5" t="n">
        <f aca="false">1000*E12/F12</f>
        <v>2.36000000000001</v>
      </c>
      <c r="I12" s="5" t="n">
        <f aca="false">H12/G12</f>
        <v>2.36000000000001</v>
      </c>
      <c r="J12" s="0" t="s">
        <v>61</v>
      </c>
    </row>
    <row r="13" customFormat="false" ht="12.8" hidden="false" customHeight="false" outlineLevel="0" collapsed="false">
      <c r="B13" s="0" t="str">
        <f aca="false">Masses!B12</f>
        <v>FP15</v>
      </c>
      <c r="C13" s="1" t="n">
        <f aca="false">Masses!D12</f>
        <v>1.0442</v>
      </c>
      <c r="D13" s="1" t="n">
        <f aca="false">Masses!D72</f>
        <v>1.0646</v>
      </c>
      <c r="E13" s="1" t="n">
        <f aca="false">D13-C13</f>
        <v>0.0204</v>
      </c>
      <c r="F13" s="0" t="n">
        <v>15</v>
      </c>
      <c r="G13" s="5" t="n">
        <f aca="false">2/0.3</f>
        <v>6.66666666666667</v>
      </c>
      <c r="H13" s="5" t="n">
        <f aca="false">1000*E13/F13</f>
        <v>1.36</v>
      </c>
      <c r="I13" s="5" t="n">
        <f aca="false">H13/G13</f>
        <v>0.204</v>
      </c>
      <c r="J13" s="0" t="s">
        <v>62</v>
      </c>
    </row>
    <row r="14" customFormat="false" ht="12.8" hidden="false" customHeight="false" outlineLevel="0" collapsed="false">
      <c r="B14" s="0" t="str">
        <f aca="false">Masses!B13</f>
        <v>FP16</v>
      </c>
      <c r="C14" s="1" t="n">
        <f aca="false">Masses!D13</f>
        <v>1.059</v>
      </c>
      <c r="D14" s="1" t="n">
        <f aca="false">Masses!D73</f>
        <v>1.0781</v>
      </c>
      <c r="E14" s="1" t="n">
        <f aca="false">D14-C14</f>
        <v>0.0191000000000001</v>
      </c>
      <c r="F14" s="0" t="n">
        <v>15</v>
      </c>
      <c r="G14" s="5" t="n">
        <v>1</v>
      </c>
      <c r="H14" s="5" t="n">
        <f aca="false">1000*E14/F14</f>
        <v>1.27333333333334</v>
      </c>
      <c r="I14" s="5" t="n">
        <f aca="false">H14/G14</f>
        <v>1.27333333333334</v>
      </c>
      <c r="J14" s="0" t="s">
        <v>62</v>
      </c>
    </row>
    <row r="15" customFormat="false" ht="12.8" hidden="false" customHeight="false" outlineLevel="0" collapsed="false">
      <c r="B15" s="0" t="str">
        <f aca="false">Masses!B14</f>
        <v>FP17</v>
      </c>
      <c r="C15" s="1" t="n">
        <f aca="false">Masses!D14</f>
        <v>1.0442</v>
      </c>
      <c r="D15" s="1" t="n">
        <f aca="false">Masses!D74</f>
        <v>1.0683</v>
      </c>
      <c r="E15" s="1" t="n">
        <f aca="false">D15-C15</f>
        <v>0.0241</v>
      </c>
      <c r="F15" s="0" t="n">
        <v>15</v>
      </c>
      <c r="G15" s="5" t="n">
        <v>1</v>
      </c>
      <c r="H15" s="5" t="n">
        <f aca="false">1000*E15/F15</f>
        <v>1.60666666666667</v>
      </c>
      <c r="I15" s="5" t="n">
        <f aca="false">H15/G15</f>
        <v>1.60666666666667</v>
      </c>
      <c r="J1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2015-12-21T20:08:14Z</dcterms:created>
  <dc:creator>Kreuvf </dc:creator>
  <dc:language>en-US</dc:language>
  <cp:lastModifiedBy>Kreuvf </cp:lastModifiedBy>
  <dcterms:modified xsi:type="dcterms:W3CDTF">2015-12-22T14:16:46Z</dcterms:modified>
  <cp:revision>4</cp:revision>
</cp:coreProperties>
</file>