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Info" sheetId="4" r:id="rId1"/>
    <sheet name="Sum" sheetId="13" r:id="rId2"/>
    <sheet name="Graphs" sheetId="17" r:id="rId3"/>
    <sheet name="0" sheetId="5" r:id="rId4"/>
    <sheet name="1" sheetId="6" r:id="rId5"/>
    <sheet name="RD" sheetId="15" r:id="rId6"/>
    <sheet name="Comp" sheetId="19" r:id="rId7"/>
    <sheet name="CEvl" sheetId="21" r:id="rId8"/>
  </sheets>
  <externalReferences>
    <externalReference r:id="rId9"/>
  </externalReferences>
  <definedNames>
    <definedName name="AmS" localSheetId="7">#REF!,#REF!,#REF!,#REF!,#REF!</definedName>
    <definedName name="AmS" localSheetId="6">#REF!,#REF!,#REF!,#REF!,#REF!</definedName>
    <definedName name="AmS" localSheetId="2">'[1]5'!$Q$7:$AB$10,'[1]5'!$Q$11:$AA$14,'[1]5'!$AB$12:$AB$14,'[1]5'!$Q$20:$AB$22,'[1]5'!$Q$23:$T$23</definedName>
    <definedName name="AmS" localSheetId="1">'[1]5'!$Q$7:$AB$10,'[1]5'!$Q$11:$AA$14,'[1]5'!$AB$12:$AB$14,'[1]5'!$Q$20:$AB$22,'[1]5'!$Q$23:$T$23</definedName>
    <definedName name="AmS">#REF!,#REF!,#REF!,#REF!,#REF!</definedName>
    <definedName name="AmSGraphs" localSheetId="7">#REF!,#REF!,#REF!,#REF!,#REF!</definedName>
    <definedName name="AmSGraphs" localSheetId="6">#REF!,#REF!,#REF!,#REF!,#REF!</definedName>
    <definedName name="AmSGraphs">#REF!,#REF!,#REF!,#REF!,#REF!</definedName>
    <definedName name="EsS" localSheetId="7">#REF!,#REF!,#REF!,#REF!,#REF!</definedName>
    <definedName name="EsS" localSheetId="6">#REF!,#REF!,#REF!,#REF!,#REF!</definedName>
    <definedName name="EsS" localSheetId="2">'[1]6'!$Q$7:$AB$10,'[1]6'!$Q$11:$AA$14,'[1]6'!$AB$12:$AB$14,'[1]6'!$Q$20:$AB$22,'[1]6'!$Q$23:$T$23</definedName>
    <definedName name="EsS" localSheetId="1">'[1]6'!$Q$7:$AB$10,'[1]6'!$Q$11:$AA$14,'[1]6'!$AB$12:$AB$14,'[1]6'!$Q$20:$AB$22,'[1]6'!$Q$23:$T$23</definedName>
    <definedName name="EsS">#REF!,#REF!,#REF!,#REF!,#REF!</definedName>
    <definedName name="EsSGraphs" localSheetId="7">#REF!,#REF!,#REF!,#REF!,#REF!</definedName>
    <definedName name="EsSGraphs" localSheetId="6">#REF!,#REF!,#REF!,#REF!,#REF!</definedName>
    <definedName name="EsSGraphs">#REF!,#REF!,#REF!,#REF!,#REF!</definedName>
    <definedName name="Fur" localSheetId="7">#REF!,#REF!,#REF!,#REF!,#REF!</definedName>
    <definedName name="Fur" localSheetId="6">#REF!,#REF!,#REF!,#REF!,#REF!</definedName>
    <definedName name="Fur" localSheetId="2">'[1]4'!$Q$7:$AB$10,'[1]4'!$Q$11:$AA$14,'[1]4'!$AB$12:$AB$14,'[1]4'!$Q$20:$AB$22,'[1]4'!$Q$23:$T$23</definedName>
    <definedName name="Fur" localSheetId="1">'[1]4'!$Q$7:$AB$10,'[1]4'!$Q$11:$AA$14,'[1]4'!$AB$12:$AB$14,'[1]4'!$Q$20:$AB$22,'[1]4'!$Q$23:$T$23</definedName>
    <definedName name="Fur">#REF!,#REF!,#REF!,#REF!,#REF!</definedName>
    <definedName name="FurGraphs" localSheetId="7">#REF!,#REF!,#REF!,#REF!,#REF!</definedName>
    <definedName name="FurGraphs" localSheetId="6">#REF!,#REF!,#REF!,#REF!,#REF!</definedName>
    <definedName name="FurGraphs">#REF!,#REF!,#REF!,#REF!,#REF!</definedName>
    <definedName name="HMF" localSheetId="7">CEvl!#REF!,CEvl!#REF!,CEvl!#REF!,CEvl!#REF!,CEvl!#REF!</definedName>
    <definedName name="HMF" localSheetId="6">Comp!#REF!,Comp!#REF!,Comp!#REF!,Comp!#REF!,Comp!#REF!</definedName>
    <definedName name="HMF" localSheetId="2">'[1]1'!$Q$7:$AB$10,'[1]1'!$Q$11:$AA$14,'[1]1'!$AB$12:$AB$14,'[1]1'!$Q$20:$AB$22,'[1]1'!$Q$23:$T$23</definedName>
    <definedName name="HMF" localSheetId="1">'[1]1'!$Q$7:$AB$10,'[1]1'!$Q$11:$AA$14,'[1]1'!$AB$12:$AB$14,'[1]1'!$Q$20:$AB$22,'[1]1'!$Q$23:$T$23</definedName>
    <definedName name="HMF">'1'!$C$7:$N$10,'1'!$C$11:$M$14,'1'!$N$12:$N$14,'1'!$C$20:$N$22,'1'!$C$23:$F$23</definedName>
    <definedName name="LaeS" localSheetId="7">#REF!,#REF!,#REF!,#REF!,#REF!</definedName>
    <definedName name="LaeS" localSheetId="6">#REF!,#REF!,#REF!,#REF!,#REF!</definedName>
    <definedName name="LaeS" localSheetId="2">'[1]7'!$Q$7:$AB$10,'[1]7'!$Q$11:$AA$14,'[1]7'!$AB$12:$AB$14,'[1]7'!$Q$20:$AB$22,'[1]7'!$Q$23:$T$23</definedName>
    <definedName name="LaeS" localSheetId="1">'[1]7'!$Q$7:$AB$10,'[1]7'!$Q$11:$AA$14,'[1]7'!$AB$12:$AB$14,'[1]7'!$Q$20:$AB$22,'[1]7'!$Q$23:$T$23</definedName>
    <definedName name="LaeS">#REF!,#REF!,#REF!,#REF!,#REF!</definedName>
    <definedName name="LaeSGraphs" localSheetId="7">#REF!,#REF!,#REF!,#REF!,#REF!</definedName>
    <definedName name="LaeSGraphs" localSheetId="6">#REF!,#REF!,#REF!,#REF!,#REF!</definedName>
    <definedName name="LaeSGraphs">#REF!,#REF!,#REF!,#REF!,#REF!</definedName>
    <definedName name="Syr" localSheetId="7">#REF!,#REF!,#REF!,#REF!,#REF!</definedName>
    <definedName name="Syr" localSheetId="6">#REF!,#REF!,#REF!,#REF!,#REF!</definedName>
    <definedName name="Syr" localSheetId="2">'[1]2'!$Q$7:$AB$10,'[1]2'!$Q$11:$AA$14,'[1]2'!$AB$12:$AB$14,'[1]2'!$Q$20:$AB$22,'[1]2'!$Q$23:$T$23</definedName>
    <definedName name="Syr" localSheetId="1">'[1]2'!$Q$7:$AB$10,'[1]2'!$Q$11:$AA$14,'[1]2'!$AB$12:$AB$14,'[1]2'!$Q$20:$AB$22,'[1]2'!$Q$23:$T$23</definedName>
    <definedName name="Syr">#REF!,#REF!,#REF!,#REF!,#REF!</definedName>
    <definedName name="SyrGraphs" localSheetId="7">#REF!,#REF!,#REF!,#REF!,#REF!</definedName>
    <definedName name="SyrGraphs" localSheetId="6">#REF!,#REF!,#REF!,#REF!,#REF!</definedName>
    <definedName name="SyrGraphs">#REF!,#REF!,#REF!,#REF!,#REF!</definedName>
    <definedName name="Van" localSheetId="7">#REF!,#REF!,#REF!,#REF!,#REF!</definedName>
    <definedName name="Van" localSheetId="6">#REF!,#REF!,#REF!,#REF!,#REF!</definedName>
    <definedName name="Van" localSheetId="2">'[1]3'!$Q$7:$AB$10,'[1]3'!$Q$11:$AA$14,'[1]3'!$AB$12:$AB$14,'[1]3'!$Q$20:$AB$22,'[1]3'!$Q$23:$T$23</definedName>
    <definedName name="Van" localSheetId="1">'[1]3'!$Q$7:$AB$10,'[1]3'!$Q$11:$AA$14,'[1]3'!$AB$12:$AB$14,'[1]3'!$Q$20:$AB$22,'[1]3'!$Q$23:$T$23</definedName>
    <definedName name="Van">#REF!,#REF!,#REF!,#REF!,#REF!</definedName>
    <definedName name="VanGraphs" localSheetId="7">#REF!,#REF!,#REF!,#REF!,#REF!</definedName>
    <definedName name="VanGraphs" localSheetId="6">#REF!,#REF!,#REF!,#REF!,#REF!</definedName>
    <definedName name="VanGraphs">#REF!,#REF!,#REF!,#REF!,#REF!</definedName>
  </definedNames>
  <calcPr calcId="145621"/>
</workbook>
</file>

<file path=xl/calcChain.xml><?xml version="1.0" encoding="utf-8"?>
<calcChain xmlns="http://schemas.openxmlformats.org/spreadsheetml/2006/main">
  <c r="R47" i="17" l="1"/>
  <c r="Q47" i="17"/>
  <c r="P47" i="17"/>
  <c r="O47" i="17"/>
  <c r="N47" i="17"/>
  <c r="M47" i="17"/>
  <c r="L47" i="17"/>
  <c r="R46" i="17"/>
  <c r="Q46" i="17"/>
  <c r="P46" i="17"/>
  <c r="O46" i="17"/>
  <c r="N46" i="17"/>
  <c r="M46" i="17"/>
  <c r="L46" i="17"/>
  <c r="R45" i="17"/>
  <c r="Q45" i="17"/>
  <c r="P45" i="17"/>
  <c r="O45" i="17"/>
  <c r="N45" i="17"/>
  <c r="M45" i="17"/>
  <c r="L45" i="17"/>
  <c r="R44" i="17"/>
  <c r="R48" i="17" s="1"/>
  <c r="Q44" i="17"/>
  <c r="Q48" i="17" s="1"/>
  <c r="P44" i="17"/>
  <c r="P48" i="17" s="1"/>
  <c r="O44" i="17"/>
  <c r="O48" i="17" s="1"/>
  <c r="N44" i="17"/>
  <c r="N48" i="17" s="1"/>
  <c r="M44" i="17"/>
  <c r="M48" i="17" s="1"/>
  <c r="L44" i="17"/>
  <c r="L48" i="17" s="1"/>
  <c r="AN16" i="21"/>
  <c r="AO16" i="21"/>
  <c r="AP16" i="21"/>
  <c r="AQ16" i="21"/>
  <c r="AR16" i="21"/>
  <c r="AS16" i="21"/>
  <c r="AM16" i="21"/>
  <c r="AN13" i="21"/>
  <c r="AO13" i="21"/>
  <c r="AP13" i="21"/>
  <c r="AQ13" i="21"/>
  <c r="AR13" i="21"/>
  <c r="AS13" i="21"/>
  <c r="AN14" i="21"/>
  <c r="AO14" i="21"/>
  <c r="AP14" i="21"/>
  <c r="AQ14" i="21"/>
  <c r="AR14" i="21"/>
  <c r="AS14" i="21"/>
  <c r="AN15" i="21"/>
  <c r="AO15" i="21"/>
  <c r="AP15" i="21"/>
  <c r="AQ15" i="21"/>
  <c r="AR15" i="21"/>
  <c r="AS15" i="21"/>
  <c r="AM15" i="21"/>
  <c r="AM14" i="21"/>
  <c r="AM13" i="21"/>
  <c r="AN12" i="21"/>
  <c r="AO12" i="21"/>
  <c r="AP12" i="21"/>
  <c r="AQ12" i="21"/>
  <c r="AR12" i="21"/>
  <c r="AS12" i="21"/>
  <c r="AM12" i="21"/>
  <c r="Y136" i="21"/>
  <c r="Y135" i="21"/>
  <c r="Y134" i="21"/>
  <c r="Y133" i="21"/>
  <c r="Y132" i="21"/>
  <c r="Y131" i="21"/>
  <c r="Y130" i="21"/>
  <c r="Y129" i="21"/>
  <c r="Y128" i="21"/>
  <c r="Y127" i="21"/>
  <c r="Y126" i="21"/>
  <c r="Y125" i="21"/>
  <c r="Y124" i="21"/>
  <c r="Y123" i="21"/>
  <c r="Y122" i="21"/>
  <c r="Y121" i="21"/>
  <c r="Y120" i="21"/>
  <c r="Y119" i="21"/>
  <c r="Y118" i="21"/>
  <c r="Y117" i="21"/>
  <c r="Y116" i="21"/>
  <c r="Y115" i="21"/>
  <c r="Y114" i="21"/>
  <c r="Y113" i="21"/>
  <c r="Y112" i="21"/>
  <c r="Y111" i="21"/>
  <c r="Y110" i="21"/>
  <c r="Y109" i="21"/>
  <c r="Y108" i="21"/>
  <c r="Y107" i="21"/>
  <c r="Y106" i="21"/>
  <c r="Y105" i="21"/>
  <c r="Y104" i="21"/>
  <c r="Y103" i="21"/>
  <c r="Y102" i="21"/>
  <c r="Y101" i="21"/>
  <c r="Y100" i="21"/>
  <c r="Y99" i="21"/>
  <c r="Y98" i="21"/>
  <c r="Y97" i="21"/>
  <c r="Y96" i="21"/>
  <c r="Y95" i="21"/>
  <c r="Y94" i="21"/>
  <c r="Y93" i="21"/>
  <c r="Y92" i="21"/>
  <c r="Y91" i="21"/>
  <c r="Y90" i="21"/>
  <c r="Y89" i="21"/>
  <c r="Y88" i="21"/>
  <c r="Y87" i="21"/>
  <c r="Y86" i="21"/>
  <c r="Y85" i="21"/>
  <c r="Y84" i="21"/>
  <c r="Y83" i="21"/>
  <c r="Y82" i="21"/>
  <c r="Y81" i="21"/>
  <c r="Y80" i="21"/>
  <c r="Y79" i="21"/>
  <c r="Y78" i="21"/>
  <c r="Y77" i="21"/>
  <c r="Y76" i="21"/>
  <c r="Y75" i="21"/>
  <c r="Y74" i="21"/>
  <c r="Y73" i="21"/>
  <c r="Y72" i="21"/>
  <c r="Y71" i="21"/>
  <c r="Y70" i="21"/>
  <c r="Y69" i="21"/>
  <c r="Y68" i="21"/>
  <c r="Y67" i="21"/>
  <c r="Y66" i="21"/>
  <c r="Y65" i="21"/>
  <c r="Y64" i="21"/>
  <c r="Y63" i="21"/>
  <c r="Y62" i="21"/>
  <c r="Y61" i="21"/>
  <c r="Y60" i="21"/>
  <c r="Y59" i="21"/>
  <c r="Y58" i="21"/>
  <c r="Y57" i="21"/>
  <c r="Y56" i="21"/>
  <c r="Y55" i="21"/>
  <c r="Y54" i="21"/>
  <c r="Y53" i="21"/>
  <c r="Y52" i="21"/>
  <c r="Y51" i="21"/>
  <c r="Y50" i="21"/>
  <c r="Y49" i="21"/>
  <c r="Y48" i="21"/>
  <c r="Y47" i="21"/>
  <c r="Y46" i="21"/>
  <c r="Y45" i="21"/>
  <c r="Y44" i="21"/>
  <c r="Y43" i="21"/>
  <c r="Y42" i="21"/>
  <c r="Y41" i="21"/>
  <c r="Y40" i="21"/>
  <c r="Y39" i="21"/>
  <c r="Y38" i="21"/>
  <c r="Y37" i="21"/>
  <c r="Y36" i="21"/>
  <c r="Y35" i="21"/>
  <c r="Y34" i="21"/>
  <c r="Y33" i="21"/>
  <c r="Y32" i="21"/>
  <c r="Y31" i="21"/>
  <c r="Y30" i="21"/>
  <c r="Y29" i="21"/>
  <c r="Y28" i="21"/>
  <c r="Y27" i="21"/>
  <c r="Y26" i="21"/>
  <c r="Y25" i="21"/>
  <c r="Y24" i="21"/>
  <c r="Y23" i="21"/>
  <c r="Y22" i="21"/>
  <c r="Y21" i="21"/>
  <c r="Y20" i="21"/>
  <c r="Y19" i="21"/>
  <c r="Y18" i="21"/>
  <c r="Y17" i="21"/>
  <c r="Y16" i="21"/>
  <c r="Y15" i="21"/>
  <c r="Y14" i="21"/>
  <c r="Y13" i="21"/>
  <c r="Y12" i="21"/>
  <c r="Y137" i="21" s="1"/>
  <c r="V136" i="21"/>
  <c r="V135" i="21"/>
  <c r="V134" i="21"/>
  <c r="V133" i="21"/>
  <c r="V132" i="21"/>
  <c r="V131" i="21"/>
  <c r="V130" i="21"/>
  <c r="V129" i="21"/>
  <c r="V128" i="21"/>
  <c r="V127" i="21"/>
  <c r="V126" i="21"/>
  <c r="V125" i="21"/>
  <c r="V124" i="21"/>
  <c r="V123" i="21"/>
  <c r="V122" i="21"/>
  <c r="V121" i="21"/>
  <c r="V120" i="21"/>
  <c r="V119" i="21"/>
  <c r="V118" i="21"/>
  <c r="V117" i="21"/>
  <c r="V116" i="21"/>
  <c r="V115" i="21"/>
  <c r="V114" i="21"/>
  <c r="V113" i="21"/>
  <c r="V112" i="21"/>
  <c r="V111" i="21"/>
  <c r="V110" i="21"/>
  <c r="V109" i="21"/>
  <c r="V108" i="21"/>
  <c r="V107" i="21"/>
  <c r="V106" i="21"/>
  <c r="V105" i="21"/>
  <c r="V104" i="21"/>
  <c r="V103" i="21"/>
  <c r="V102" i="21"/>
  <c r="V101" i="21"/>
  <c r="V100" i="21"/>
  <c r="V99" i="21"/>
  <c r="V98" i="21"/>
  <c r="V97" i="21"/>
  <c r="V96" i="21"/>
  <c r="V95" i="21"/>
  <c r="V94" i="21"/>
  <c r="V93" i="21"/>
  <c r="V92" i="21"/>
  <c r="V91" i="21"/>
  <c r="V90" i="21"/>
  <c r="V89" i="21"/>
  <c r="V88" i="21"/>
  <c r="V87" i="21"/>
  <c r="V86" i="21"/>
  <c r="V85" i="21"/>
  <c r="V84" i="21"/>
  <c r="V83" i="21"/>
  <c r="V82" i="21"/>
  <c r="V81" i="21"/>
  <c r="V80" i="21"/>
  <c r="V79" i="21"/>
  <c r="V78" i="21"/>
  <c r="V77" i="21"/>
  <c r="V76" i="21"/>
  <c r="V75" i="21"/>
  <c r="V74" i="21"/>
  <c r="V73" i="21"/>
  <c r="V72" i="21"/>
  <c r="V71" i="21"/>
  <c r="V70" i="21"/>
  <c r="V69" i="21"/>
  <c r="V68" i="21"/>
  <c r="V67" i="21"/>
  <c r="V66" i="21"/>
  <c r="V65" i="21"/>
  <c r="V64" i="21"/>
  <c r="V63" i="21"/>
  <c r="V62" i="21"/>
  <c r="V61" i="21"/>
  <c r="V60" i="21"/>
  <c r="V59" i="21"/>
  <c r="V58" i="21"/>
  <c r="V57" i="21"/>
  <c r="V56" i="21"/>
  <c r="V55" i="21"/>
  <c r="V54" i="21"/>
  <c r="V53" i="21"/>
  <c r="V52" i="21"/>
  <c r="V51" i="21"/>
  <c r="V50" i="21"/>
  <c r="V49" i="21"/>
  <c r="V48" i="21"/>
  <c r="V47" i="21"/>
  <c r="V46" i="21"/>
  <c r="V45" i="21"/>
  <c r="V44" i="21"/>
  <c r="V43" i="21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S136" i="21"/>
  <c r="S135" i="21"/>
  <c r="S134" i="21"/>
  <c r="S133" i="21"/>
  <c r="S132" i="21"/>
  <c r="S131" i="21"/>
  <c r="S130" i="21"/>
  <c r="S129" i="21"/>
  <c r="S128" i="21"/>
  <c r="S127" i="21"/>
  <c r="S126" i="21"/>
  <c r="S125" i="21"/>
  <c r="S124" i="21"/>
  <c r="S123" i="21"/>
  <c r="S122" i="21"/>
  <c r="S121" i="21"/>
  <c r="S120" i="21"/>
  <c r="S119" i="21"/>
  <c r="S118" i="21"/>
  <c r="S117" i="21"/>
  <c r="S116" i="21"/>
  <c r="S115" i="21"/>
  <c r="S114" i="21"/>
  <c r="S113" i="21"/>
  <c r="S112" i="21"/>
  <c r="S111" i="21"/>
  <c r="S110" i="21"/>
  <c r="S109" i="21"/>
  <c r="S108" i="21"/>
  <c r="S107" i="21"/>
  <c r="S106" i="21"/>
  <c r="S105" i="21"/>
  <c r="S104" i="21"/>
  <c r="S103" i="21"/>
  <c r="S102" i="21"/>
  <c r="S101" i="21"/>
  <c r="S100" i="21"/>
  <c r="S99" i="21"/>
  <c r="S98" i="21"/>
  <c r="S97" i="21"/>
  <c r="S96" i="21"/>
  <c r="S95" i="21"/>
  <c r="S94" i="21"/>
  <c r="S93" i="21"/>
  <c r="S92" i="21"/>
  <c r="S91" i="21"/>
  <c r="S90" i="21"/>
  <c r="S89" i="21"/>
  <c r="S88" i="21"/>
  <c r="S87" i="21"/>
  <c r="S86" i="21"/>
  <c r="S85" i="21"/>
  <c r="S84" i="21"/>
  <c r="S83" i="21"/>
  <c r="S82" i="21"/>
  <c r="S81" i="21"/>
  <c r="S80" i="21"/>
  <c r="S79" i="21"/>
  <c r="S78" i="21"/>
  <c r="S77" i="21"/>
  <c r="S76" i="21"/>
  <c r="S75" i="21"/>
  <c r="S74" i="21"/>
  <c r="S73" i="21"/>
  <c r="S72" i="21"/>
  <c r="S71" i="21"/>
  <c r="S70" i="21"/>
  <c r="S69" i="21"/>
  <c r="S68" i="21"/>
  <c r="S67" i="21"/>
  <c r="S66" i="21"/>
  <c r="S65" i="21"/>
  <c r="S64" i="21"/>
  <c r="S63" i="21"/>
  <c r="S62" i="21"/>
  <c r="S61" i="21"/>
  <c r="S60" i="21"/>
  <c r="S59" i="21"/>
  <c r="S58" i="21"/>
  <c r="S57" i="21"/>
  <c r="S56" i="21"/>
  <c r="S55" i="21"/>
  <c r="S54" i="21"/>
  <c r="S53" i="21"/>
  <c r="S52" i="21"/>
  <c r="S51" i="21"/>
  <c r="S50" i="21"/>
  <c r="S49" i="21"/>
  <c r="S48" i="21"/>
  <c r="S47" i="21"/>
  <c r="S46" i="21"/>
  <c r="S45" i="21"/>
  <c r="S44" i="21"/>
  <c r="S43" i="21"/>
  <c r="S42" i="21"/>
  <c r="S41" i="21"/>
  <c r="S40" i="21"/>
  <c r="S39" i="21"/>
  <c r="S38" i="21"/>
  <c r="S37" i="21"/>
  <c r="S36" i="21"/>
  <c r="S35" i="21"/>
  <c r="S34" i="21"/>
  <c r="S33" i="21"/>
  <c r="S32" i="21"/>
  <c r="S31" i="21"/>
  <c r="S30" i="21"/>
  <c r="S29" i="21"/>
  <c r="S28" i="21"/>
  <c r="S27" i="21"/>
  <c r="S26" i="21"/>
  <c r="S25" i="21"/>
  <c r="S24" i="21"/>
  <c r="S23" i="21"/>
  <c r="S22" i="21"/>
  <c r="S21" i="21"/>
  <c r="S20" i="21"/>
  <c r="S19" i="21"/>
  <c r="S18" i="21"/>
  <c r="S17" i="21"/>
  <c r="S16" i="21"/>
  <c r="S15" i="21"/>
  <c r="S14" i="21"/>
  <c r="S13" i="21"/>
  <c r="S12" i="21"/>
  <c r="S137" i="21" s="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M136" i="21"/>
  <c r="M135" i="21"/>
  <c r="M134" i="21"/>
  <c r="M133" i="21"/>
  <c r="M132" i="21"/>
  <c r="M131" i="21"/>
  <c r="M130" i="21"/>
  <c r="M129" i="21"/>
  <c r="M128" i="21"/>
  <c r="M127" i="21"/>
  <c r="M126" i="21"/>
  <c r="M125" i="21"/>
  <c r="M124" i="21"/>
  <c r="M123" i="21"/>
  <c r="M122" i="21"/>
  <c r="M121" i="21"/>
  <c r="M120" i="21"/>
  <c r="M119" i="21"/>
  <c r="M118" i="21"/>
  <c r="M117" i="21"/>
  <c r="M116" i="21"/>
  <c r="M115" i="21"/>
  <c r="M114" i="21"/>
  <c r="M113" i="21"/>
  <c r="M112" i="21"/>
  <c r="M111" i="21"/>
  <c r="M110" i="21"/>
  <c r="M109" i="21"/>
  <c r="M108" i="21"/>
  <c r="M107" i="21"/>
  <c r="M106" i="21"/>
  <c r="M105" i="21"/>
  <c r="M104" i="21"/>
  <c r="M103" i="21"/>
  <c r="M102" i="21"/>
  <c r="M101" i="21"/>
  <c r="M100" i="21"/>
  <c r="M99" i="21"/>
  <c r="M98" i="21"/>
  <c r="M97" i="21"/>
  <c r="M96" i="21"/>
  <c r="M95" i="21"/>
  <c r="M94" i="21"/>
  <c r="M93" i="21"/>
  <c r="M92" i="21"/>
  <c r="M91" i="21"/>
  <c r="M90" i="21"/>
  <c r="M89" i="21"/>
  <c r="M88" i="21"/>
  <c r="M87" i="21"/>
  <c r="M86" i="21"/>
  <c r="M85" i="21"/>
  <c r="M84" i="21"/>
  <c r="M83" i="21"/>
  <c r="M82" i="21"/>
  <c r="M81" i="21"/>
  <c r="M80" i="21"/>
  <c r="M79" i="21"/>
  <c r="M78" i="21"/>
  <c r="M77" i="21"/>
  <c r="M76" i="21"/>
  <c r="M75" i="21"/>
  <c r="M74" i="21"/>
  <c r="M73" i="21"/>
  <c r="M72" i="21"/>
  <c r="M71" i="21"/>
  <c r="M70" i="21"/>
  <c r="M69" i="21"/>
  <c r="M68" i="21"/>
  <c r="M67" i="21"/>
  <c r="M66" i="21"/>
  <c r="M65" i="21"/>
  <c r="M64" i="21"/>
  <c r="M63" i="21"/>
  <c r="M62" i="21"/>
  <c r="M61" i="21"/>
  <c r="M60" i="21"/>
  <c r="M59" i="21"/>
  <c r="M58" i="21"/>
  <c r="M57" i="21"/>
  <c r="M56" i="21"/>
  <c r="M55" i="21"/>
  <c r="M54" i="21"/>
  <c r="M53" i="21"/>
  <c r="M52" i="21"/>
  <c r="M51" i="21"/>
  <c r="M50" i="21"/>
  <c r="M49" i="21"/>
  <c r="M48" i="21"/>
  <c r="M47" i="21"/>
  <c r="M46" i="21"/>
  <c r="M45" i="21"/>
  <c r="M44" i="21"/>
  <c r="M43" i="21"/>
  <c r="M42" i="21"/>
  <c r="M41" i="21"/>
  <c r="M40" i="21"/>
  <c r="M39" i="21"/>
  <c r="M38" i="21"/>
  <c r="M37" i="21"/>
  <c r="M36" i="21"/>
  <c r="M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37" i="21" s="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2" i="21"/>
  <c r="G137" i="21" s="1"/>
  <c r="X67" i="21"/>
  <c r="X89" i="21"/>
  <c r="X68" i="21"/>
  <c r="X90" i="21"/>
  <c r="X69" i="21"/>
  <c r="X70" i="21"/>
  <c r="X91" i="21"/>
  <c r="X71" i="21"/>
  <c r="X92" i="21"/>
  <c r="X36" i="21"/>
  <c r="X37" i="21"/>
  <c r="X93" i="21"/>
  <c r="X72" i="21"/>
  <c r="X38" i="21"/>
  <c r="X39" i="21"/>
  <c r="X94" i="21"/>
  <c r="X40" i="21"/>
  <c r="X41" i="21"/>
  <c r="X95" i="21"/>
  <c r="X96" i="21"/>
  <c r="X97" i="21"/>
  <c r="X98" i="21"/>
  <c r="X42" i="21"/>
  <c r="X43" i="21"/>
  <c r="X12" i="21"/>
  <c r="X114" i="21"/>
  <c r="X115" i="21"/>
  <c r="X13" i="21"/>
  <c r="X116" i="21"/>
  <c r="X44" i="21"/>
  <c r="X45" i="21"/>
  <c r="X14" i="21"/>
  <c r="X46" i="21"/>
  <c r="X15" i="21"/>
  <c r="X16" i="21"/>
  <c r="X17" i="21"/>
  <c r="X99" i="21"/>
  <c r="X18" i="21"/>
  <c r="X19" i="21"/>
  <c r="X100" i="21"/>
  <c r="X101" i="21"/>
  <c r="X47" i="21"/>
  <c r="X48" i="21"/>
  <c r="X49" i="21"/>
  <c r="X102" i="21"/>
  <c r="X20" i="21"/>
  <c r="X21" i="21"/>
  <c r="X117" i="21"/>
  <c r="X73" i="21"/>
  <c r="X103" i="21"/>
  <c r="X50" i="21"/>
  <c r="X51" i="21"/>
  <c r="X22" i="21"/>
  <c r="X52" i="21"/>
  <c r="X104" i="21"/>
  <c r="X74" i="21"/>
  <c r="X23" i="21"/>
  <c r="X53" i="21"/>
  <c r="X75" i="21"/>
  <c r="X118" i="21"/>
  <c r="X24" i="21"/>
  <c r="X54" i="21"/>
  <c r="X119" i="21"/>
  <c r="X105" i="21"/>
  <c r="X120" i="21"/>
  <c r="X121" i="21"/>
  <c r="X122" i="21"/>
  <c r="X123" i="21"/>
  <c r="X76" i="21"/>
  <c r="X106" i="21"/>
  <c r="X124" i="21"/>
  <c r="X77" i="21"/>
  <c r="X78" i="21"/>
  <c r="X55" i="21"/>
  <c r="X79" i="21"/>
  <c r="X125" i="21"/>
  <c r="X56" i="21"/>
  <c r="X80" i="21"/>
  <c r="X126" i="21"/>
  <c r="X25" i="21"/>
  <c r="X81" i="21"/>
  <c r="X127" i="21"/>
  <c r="X57" i="21"/>
  <c r="X128" i="21"/>
  <c r="X58" i="21"/>
  <c r="X129" i="21"/>
  <c r="X82" i="21"/>
  <c r="X59" i="21"/>
  <c r="X130" i="21"/>
  <c r="X107" i="21"/>
  <c r="X60" i="21"/>
  <c r="X26" i="21"/>
  <c r="X108" i="21"/>
  <c r="X27" i="21"/>
  <c r="X83" i="21"/>
  <c r="X61" i="21"/>
  <c r="X84" i="21"/>
  <c r="X28" i="21"/>
  <c r="X29" i="21"/>
  <c r="X30" i="21"/>
  <c r="X85" i="21"/>
  <c r="X86" i="21"/>
  <c r="X131" i="21"/>
  <c r="X31" i="21"/>
  <c r="X32" i="21"/>
  <c r="X62" i="21"/>
  <c r="X63" i="21"/>
  <c r="X132" i="21"/>
  <c r="X109" i="21"/>
  <c r="X33" i="21"/>
  <c r="X64" i="21"/>
  <c r="X65" i="21"/>
  <c r="X87" i="21"/>
  <c r="X34" i="21"/>
  <c r="X110" i="21"/>
  <c r="X133" i="21"/>
  <c r="X66" i="21"/>
  <c r="X35" i="21"/>
  <c r="X88" i="21"/>
  <c r="X111" i="21"/>
  <c r="X112" i="21"/>
  <c r="X134" i="21"/>
  <c r="X135" i="21"/>
  <c r="X136" i="21"/>
  <c r="U80" i="21"/>
  <c r="U120" i="21"/>
  <c r="U81" i="21"/>
  <c r="U82" i="21"/>
  <c r="U83" i="21"/>
  <c r="U84" i="21"/>
  <c r="U85" i="21"/>
  <c r="U86" i="21"/>
  <c r="U87" i="21"/>
  <c r="U37" i="21"/>
  <c r="U55" i="21"/>
  <c r="U88" i="21"/>
  <c r="U89" i="21"/>
  <c r="U90" i="21"/>
  <c r="U91" i="21"/>
  <c r="U92" i="21"/>
  <c r="U56" i="21"/>
  <c r="U38" i="21"/>
  <c r="U93" i="21"/>
  <c r="U94" i="21"/>
  <c r="U57" i="21"/>
  <c r="U39" i="21"/>
  <c r="U58" i="21"/>
  <c r="U59" i="21"/>
  <c r="U60" i="21"/>
  <c r="U121" i="21"/>
  <c r="U122" i="21"/>
  <c r="U12" i="21"/>
  <c r="U123" i="21"/>
  <c r="U40" i="21"/>
  <c r="U13" i="21"/>
  <c r="U41" i="21"/>
  <c r="U14" i="21"/>
  <c r="U15" i="21"/>
  <c r="U16" i="21"/>
  <c r="U42" i="21"/>
  <c r="U95" i="21"/>
  <c r="U43" i="21"/>
  <c r="U61" i="21"/>
  <c r="U96" i="21"/>
  <c r="U97" i="21"/>
  <c r="U44" i="21"/>
  <c r="U62" i="21"/>
  <c r="U63" i="21"/>
  <c r="U64" i="21"/>
  <c r="U45" i="21"/>
  <c r="U46" i="21"/>
  <c r="U98" i="21"/>
  <c r="U99" i="21"/>
  <c r="U65" i="21"/>
  <c r="U100" i="21"/>
  <c r="U66" i="21"/>
  <c r="U101" i="21"/>
  <c r="U124" i="21"/>
  <c r="U102" i="21"/>
  <c r="U103" i="21"/>
  <c r="U17" i="21"/>
  <c r="U67" i="21"/>
  <c r="U104" i="21"/>
  <c r="U105" i="21"/>
  <c r="U18" i="21"/>
  <c r="U19" i="21"/>
  <c r="U106" i="21"/>
  <c r="U107" i="21"/>
  <c r="U125" i="21"/>
  <c r="U126" i="21"/>
  <c r="U108" i="21"/>
  <c r="U109" i="21"/>
  <c r="U20" i="21"/>
  <c r="U21" i="21"/>
  <c r="U127" i="21"/>
  <c r="U68" i="21"/>
  <c r="U128" i="21"/>
  <c r="U129" i="21"/>
  <c r="U130" i="21"/>
  <c r="U110" i="21"/>
  <c r="U47" i="21"/>
  <c r="U111" i="21"/>
  <c r="U48" i="21"/>
  <c r="U49" i="21"/>
  <c r="U22" i="21"/>
  <c r="U112" i="21"/>
  <c r="U69" i="21"/>
  <c r="U70" i="21"/>
  <c r="U131" i="21"/>
  <c r="U50" i="21"/>
  <c r="U71" i="21"/>
  <c r="U113" i="21"/>
  <c r="U114" i="21"/>
  <c r="U23" i="21"/>
  <c r="U24" i="21"/>
  <c r="U25" i="21"/>
  <c r="U132" i="21"/>
  <c r="U26" i="21"/>
  <c r="U27" i="21"/>
  <c r="U133" i="21"/>
  <c r="U72" i="21"/>
  <c r="U28" i="21"/>
  <c r="U29" i="21"/>
  <c r="U30" i="21"/>
  <c r="U73" i="21"/>
  <c r="U74" i="21"/>
  <c r="U51" i="21"/>
  <c r="U31" i="21"/>
  <c r="U75" i="21"/>
  <c r="U32" i="21"/>
  <c r="U33" i="21"/>
  <c r="U134" i="21"/>
  <c r="U115" i="21"/>
  <c r="U52" i="21"/>
  <c r="U76" i="21"/>
  <c r="U77" i="21"/>
  <c r="U116" i="21"/>
  <c r="U53" i="21"/>
  <c r="U117" i="21"/>
  <c r="U34" i="21"/>
  <c r="U78" i="21"/>
  <c r="U135" i="21"/>
  <c r="U79" i="21"/>
  <c r="U35" i="21"/>
  <c r="U118" i="21"/>
  <c r="U36" i="21"/>
  <c r="U136" i="21"/>
  <c r="U54" i="21"/>
  <c r="R89" i="21"/>
  <c r="R112" i="21"/>
  <c r="R90" i="21"/>
  <c r="R113" i="21"/>
  <c r="R91" i="21"/>
  <c r="R92" i="21"/>
  <c r="R114" i="21"/>
  <c r="R64" i="21"/>
  <c r="R115" i="21"/>
  <c r="R36" i="21"/>
  <c r="R93" i="21"/>
  <c r="R116" i="21"/>
  <c r="R94" i="21"/>
  <c r="R117" i="21"/>
  <c r="R95" i="21"/>
  <c r="R118" i="21"/>
  <c r="R65" i="21"/>
  <c r="R37" i="21"/>
  <c r="R119" i="21"/>
  <c r="R96" i="21"/>
  <c r="R38" i="21"/>
  <c r="R12" i="21"/>
  <c r="R13" i="21"/>
  <c r="R66" i="21"/>
  <c r="R14" i="21"/>
  <c r="R120" i="21"/>
  <c r="R121" i="21"/>
  <c r="R15" i="21"/>
  <c r="R39" i="21"/>
  <c r="R40" i="21"/>
  <c r="R41" i="21"/>
  <c r="R16" i="21"/>
  <c r="R42" i="21"/>
  <c r="R43" i="21"/>
  <c r="R44" i="21"/>
  <c r="R45" i="21"/>
  <c r="R67" i="21"/>
  <c r="R46" i="21"/>
  <c r="R47" i="21"/>
  <c r="R97" i="21"/>
  <c r="R48" i="21"/>
  <c r="R122" i="21"/>
  <c r="R123" i="21"/>
  <c r="R124" i="21"/>
  <c r="R125" i="21"/>
  <c r="R126" i="21"/>
  <c r="R49" i="21"/>
  <c r="R127" i="21"/>
  <c r="R50" i="21"/>
  <c r="R128" i="21"/>
  <c r="R68" i="21"/>
  <c r="R69" i="21"/>
  <c r="R70" i="21"/>
  <c r="R98" i="21"/>
  <c r="R99" i="21"/>
  <c r="R100" i="21"/>
  <c r="R51" i="21"/>
  <c r="R71" i="21"/>
  <c r="R72" i="21"/>
  <c r="R52" i="21"/>
  <c r="R17" i="21"/>
  <c r="R18" i="21"/>
  <c r="R73" i="21"/>
  <c r="R129" i="21"/>
  <c r="R53" i="21"/>
  <c r="R74" i="21"/>
  <c r="R75" i="21"/>
  <c r="R54" i="21"/>
  <c r="R101" i="21"/>
  <c r="R19" i="21"/>
  <c r="R20" i="21"/>
  <c r="R21" i="21"/>
  <c r="R76" i="21"/>
  <c r="R55" i="21"/>
  <c r="R102" i="21"/>
  <c r="R77" i="21"/>
  <c r="R130" i="21"/>
  <c r="R22" i="21"/>
  <c r="R23" i="21"/>
  <c r="R131" i="21"/>
  <c r="R24" i="21"/>
  <c r="R132" i="21"/>
  <c r="R78" i="21"/>
  <c r="R133" i="21"/>
  <c r="R103" i="21"/>
  <c r="R134" i="21"/>
  <c r="R79" i="21"/>
  <c r="R25" i="21"/>
  <c r="R135" i="21"/>
  <c r="R56" i="21"/>
  <c r="R57" i="21"/>
  <c r="R80" i="21"/>
  <c r="R104" i="21"/>
  <c r="R58" i="21"/>
  <c r="R26" i="21"/>
  <c r="R81" i="21"/>
  <c r="R105" i="21"/>
  <c r="R59" i="21"/>
  <c r="R27" i="21"/>
  <c r="R28" i="21"/>
  <c r="R106" i="21"/>
  <c r="R136" i="21"/>
  <c r="R107" i="21"/>
  <c r="R82" i="21"/>
  <c r="R83" i="21"/>
  <c r="R84" i="21"/>
  <c r="R85" i="21"/>
  <c r="R108" i="21"/>
  <c r="R29" i="21"/>
  <c r="R60" i="21"/>
  <c r="R61" i="21"/>
  <c r="R109" i="21"/>
  <c r="R62" i="21"/>
  <c r="R63" i="21"/>
  <c r="R30" i="21"/>
  <c r="R86" i="21"/>
  <c r="R31" i="21"/>
  <c r="R87" i="21"/>
  <c r="R32" i="21"/>
  <c r="R33" i="21"/>
  <c r="R34" i="21"/>
  <c r="R35" i="21"/>
  <c r="R110" i="21"/>
  <c r="R88" i="21"/>
  <c r="O57" i="21"/>
  <c r="O89" i="21"/>
  <c r="O58" i="21"/>
  <c r="O59" i="21"/>
  <c r="O60" i="21"/>
  <c r="O61" i="21"/>
  <c r="O90" i="21"/>
  <c r="O91" i="21"/>
  <c r="O92" i="21"/>
  <c r="O34" i="21"/>
  <c r="O35" i="21"/>
  <c r="O62" i="21"/>
  <c r="O122" i="21"/>
  <c r="O93" i="21"/>
  <c r="O94" i="21"/>
  <c r="O95" i="21"/>
  <c r="O12" i="21"/>
  <c r="O96" i="21"/>
  <c r="O97" i="21"/>
  <c r="O123" i="21"/>
  <c r="O98" i="21"/>
  <c r="O63" i="21"/>
  <c r="O36" i="21"/>
  <c r="O37" i="21"/>
  <c r="O13" i="21"/>
  <c r="O124" i="21"/>
  <c r="O125" i="21"/>
  <c r="O14" i="21"/>
  <c r="O38" i="21"/>
  <c r="O15" i="21"/>
  <c r="O16" i="21"/>
  <c r="O39" i="21"/>
  <c r="O40" i="21"/>
  <c r="O41" i="21"/>
  <c r="O42" i="21"/>
  <c r="O17" i="21"/>
  <c r="O99" i="21"/>
  <c r="O64" i="21"/>
  <c r="O43" i="21"/>
  <c r="O100" i="21"/>
  <c r="O65" i="21"/>
  <c r="O101" i="21"/>
  <c r="O102" i="21"/>
  <c r="O103" i="21"/>
  <c r="O104" i="21"/>
  <c r="O126" i="21"/>
  <c r="O105" i="21"/>
  <c r="O127" i="21"/>
  <c r="O66" i="21"/>
  <c r="O67" i="21"/>
  <c r="O68" i="21"/>
  <c r="O69" i="21"/>
  <c r="O70" i="21"/>
  <c r="O106" i="21"/>
  <c r="O107" i="21"/>
  <c r="O128" i="21"/>
  <c r="O18" i="21"/>
  <c r="O44" i="21"/>
  <c r="O71" i="21"/>
  <c r="O72" i="21"/>
  <c r="O45" i="21"/>
  <c r="O19" i="21"/>
  <c r="O108" i="21"/>
  <c r="O129" i="21"/>
  <c r="O46" i="21"/>
  <c r="O73" i="21"/>
  <c r="O74" i="21"/>
  <c r="O75" i="21"/>
  <c r="O109" i="21"/>
  <c r="O20" i="21"/>
  <c r="O21" i="21"/>
  <c r="O76" i="21"/>
  <c r="O77" i="21"/>
  <c r="O47" i="21"/>
  <c r="O110" i="21"/>
  <c r="O78" i="21"/>
  <c r="O111" i="21"/>
  <c r="O22" i="21"/>
  <c r="O48" i="21"/>
  <c r="O112" i="21"/>
  <c r="O49" i="21"/>
  <c r="O130" i="21"/>
  <c r="O23" i="21"/>
  <c r="O131" i="21"/>
  <c r="O132" i="21"/>
  <c r="O113" i="21"/>
  <c r="O133" i="21"/>
  <c r="O24" i="21"/>
  <c r="O134" i="21"/>
  <c r="O79" i="21"/>
  <c r="O80" i="21"/>
  <c r="O50" i="21"/>
  <c r="O135" i="21"/>
  <c r="O81" i="21"/>
  <c r="O25" i="21"/>
  <c r="O82" i="21"/>
  <c r="O136" i="21"/>
  <c r="O83" i="21"/>
  <c r="O26" i="21"/>
  <c r="O27" i="21"/>
  <c r="O114" i="21"/>
  <c r="O84" i="21"/>
  <c r="O115" i="21"/>
  <c r="O28" i="21"/>
  <c r="O85" i="21"/>
  <c r="O51" i="21"/>
  <c r="O86" i="21"/>
  <c r="O116" i="21"/>
  <c r="O52" i="21"/>
  <c r="O53" i="21"/>
  <c r="O54" i="21"/>
  <c r="O117" i="21"/>
  <c r="O118" i="21"/>
  <c r="O29" i="21"/>
  <c r="O30" i="21"/>
  <c r="O119" i="21"/>
  <c r="O55" i="21"/>
  <c r="O56" i="21"/>
  <c r="O87" i="21"/>
  <c r="O31" i="21"/>
  <c r="O32" i="21"/>
  <c r="O33" i="21"/>
  <c r="O120" i="21"/>
  <c r="O121" i="21"/>
  <c r="L40" i="21"/>
  <c r="L89" i="21"/>
  <c r="L41" i="21"/>
  <c r="L42" i="21"/>
  <c r="L67" i="21"/>
  <c r="L68" i="21"/>
  <c r="L90" i="21"/>
  <c r="L69" i="21"/>
  <c r="L91" i="21"/>
  <c r="L12" i="21"/>
  <c r="L13" i="21"/>
  <c r="L70" i="21"/>
  <c r="L92" i="21"/>
  <c r="L93" i="21"/>
  <c r="L71" i="21"/>
  <c r="L94" i="21"/>
  <c r="L72" i="21"/>
  <c r="L14" i="21"/>
  <c r="L95" i="21"/>
  <c r="L96" i="21"/>
  <c r="L43" i="21"/>
  <c r="L73" i="21"/>
  <c r="L15" i="21"/>
  <c r="L16" i="21"/>
  <c r="L44" i="21"/>
  <c r="L114" i="21"/>
  <c r="L115" i="21"/>
  <c r="L17" i="21"/>
  <c r="L45" i="21"/>
  <c r="L18" i="21"/>
  <c r="L19" i="21"/>
  <c r="L46" i="21"/>
  <c r="L20" i="21"/>
  <c r="L21" i="21"/>
  <c r="L22" i="21"/>
  <c r="L23" i="21"/>
  <c r="L47" i="21"/>
  <c r="L24" i="21"/>
  <c r="L25" i="21"/>
  <c r="L74" i="21"/>
  <c r="L48" i="21"/>
  <c r="L75" i="21"/>
  <c r="L97" i="21"/>
  <c r="L98" i="21"/>
  <c r="L99" i="21"/>
  <c r="L26" i="21"/>
  <c r="L100" i="21"/>
  <c r="L101" i="21"/>
  <c r="L49" i="21"/>
  <c r="L102" i="21"/>
  <c r="L50" i="21"/>
  <c r="L51" i="21"/>
  <c r="L52" i="21"/>
  <c r="L76" i="21"/>
  <c r="L53" i="21"/>
  <c r="L103" i="21"/>
  <c r="L104" i="21"/>
  <c r="L54" i="21"/>
  <c r="L116" i="21"/>
  <c r="L117" i="21"/>
  <c r="L27" i="21"/>
  <c r="L28" i="21"/>
  <c r="L118" i="21"/>
  <c r="L77" i="21"/>
  <c r="L119" i="21"/>
  <c r="L120" i="21"/>
  <c r="L121" i="21"/>
  <c r="L122" i="21"/>
  <c r="L105" i="21"/>
  <c r="L78" i="21"/>
  <c r="L123" i="21"/>
  <c r="L79" i="21"/>
  <c r="L55" i="21"/>
  <c r="L124" i="21"/>
  <c r="L80" i="21"/>
  <c r="L125" i="21"/>
  <c r="L106" i="21"/>
  <c r="L29" i="21"/>
  <c r="L30" i="21"/>
  <c r="L81" i="21"/>
  <c r="L56" i="21"/>
  <c r="L107" i="21"/>
  <c r="L31" i="21"/>
  <c r="L82" i="21"/>
  <c r="L126" i="21"/>
  <c r="L127" i="21"/>
  <c r="L128" i="21"/>
  <c r="L32" i="21"/>
  <c r="L129" i="21"/>
  <c r="L83" i="21"/>
  <c r="L57" i="21"/>
  <c r="L33" i="21"/>
  <c r="L130" i="21"/>
  <c r="L58" i="21"/>
  <c r="L34" i="21"/>
  <c r="L59" i="21"/>
  <c r="L84" i="21"/>
  <c r="L85" i="21"/>
  <c r="L35" i="21"/>
  <c r="L36" i="21"/>
  <c r="L131" i="21"/>
  <c r="L86" i="21"/>
  <c r="L108" i="21"/>
  <c r="L60" i="21"/>
  <c r="L61" i="21"/>
  <c r="L109" i="21"/>
  <c r="L110" i="21"/>
  <c r="L111" i="21"/>
  <c r="L62" i="21"/>
  <c r="L37" i="21"/>
  <c r="L63" i="21"/>
  <c r="L87" i="21"/>
  <c r="L112" i="21"/>
  <c r="L132" i="21"/>
  <c r="L113" i="21"/>
  <c r="L64" i="21"/>
  <c r="L38" i="21"/>
  <c r="L65" i="21"/>
  <c r="L66" i="21"/>
  <c r="L133" i="21"/>
  <c r="L39" i="21"/>
  <c r="L134" i="21"/>
  <c r="L135" i="21"/>
  <c r="L136" i="21"/>
  <c r="I84" i="21"/>
  <c r="I114" i="21"/>
  <c r="I85" i="21"/>
  <c r="I86" i="21"/>
  <c r="I87" i="21"/>
  <c r="I88" i="21"/>
  <c r="I64" i="21"/>
  <c r="I89" i="21"/>
  <c r="I90" i="21"/>
  <c r="I37" i="21"/>
  <c r="I38" i="21"/>
  <c r="I115" i="21"/>
  <c r="I91" i="21"/>
  <c r="I116" i="21"/>
  <c r="I117" i="21"/>
  <c r="I65" i="21"/>
  <c r="I92" i="21"/>
  <c r="I39" i="21"/>
  <c r="I118" i="21"/>
  <c r="I119" i="21"/>
  <c r="I120" i="21"/>
  <c r="I40" i="21"/>
  <c r="I12" i="21"/>
  <c r="I93" i="21"/>
  <c r="I13" i="21"/>
  <c r="I121" i="21"/>
  <c r="I122" i="21"/>
  <c r="I14" i="21"/>
  <c r="I66" i="21"/>
  <c r="I41" i="21"/>
  <c r="I42" i="21"/>
  <c r="I15" i="21"/>
  <c r="I16" i="21"/>
  <c r="I17" i="21"/>
  <c r="I18" i="21"/>
  <c r="I94" i="21"/>
  <c r="I43" i="21"/>
  <c r="I44" i="21"/>
  <c r="I45" i="21"/>
  <c r="I46" i="21"/>
  <c r="I67" i="21"/>
  <c r="I19" i="21"/>
  <c r="I47" i="21"/>
  <c r="I48" i="21"/>
  <c r="I68" i="21"/>
  <c r="I20" i="21"/>
  <c r="I21" i="21"/>
  <c r="I69" i="21"/>
  <c r="I49" i="21"/>
  <c r="I70" i="21"/>
  <c r="I95" i="21"/>
  <c r="I50" i="21"/>
  <c r="I51" i="21"/>
  <c r="I96" i="21"/>
  <c r="I52" i="21"/>
  <c r="I123" i="21"/>
  <c r="I124" i="21"/>
  <c r="I125" i="21"/>
  <c r="I126" i="21"/>
  <c r="I97" i="21"/>
  <c r="I22" i="21"/>
  <c r="I23" i="21"/>
  <c r="I127" i="21"/>
  <c r="I128" i="21"/>
  <c r="I98" i="21"/>
  <c r="I99" i="21"/>
  <c r="I100" i="21"/>
  <c r="I101" i="21"/>
  <c r="I102" i="21"/>
  <c r="I71" i="21"/>
  <c r="I72" i="21"/>
  <c r="I73" i="21"/>
  <c r="I74" i="21"/>
  <c r="I53" i="21"/>
  <c r="I75" i="21"/>
  <c r="I129" i="21"/>
  <c r="I54" i="21"/>
  <c r="I24" i="21"/>
  <c r="I55" i="21"/>
  <c r="I25" i="21"/>
  <c r="I26" i="21"/>
  <c r="I103" i="21"/>
  <c r="I27" i="21"/>
  <c r="I104" i="21"/>
  <c r="I105" i="21"/>
  <c r="I106" i="21"/>
  <c r="I130" i="21"/>
  <c r="I56" i="21"/>
  <c r="I131" i="21"/>
  <c r="I76" i="21"/>
  <c r="I77" i="21"/>
  <c r="I57" i="21"/>
  <c r="I132" i="21"/>
  <c r="I58" i="21"/>
  <c r="I59" i="21"/>
  <c r="I107" i="21"/>
  <c r="I133" i="21"/>
  <c r="I28" i="21"/>
  <c r="I29" i="21"/>
  <c r="I30" i="21"/>
  <c r="I78" i="21"/>
  <c r="I79" i="21"/>
  <c r="I80" i="21"/>
  <c r="I81" i="21"/>
  <c r="I82" i="21"/>
  <c r="I31" i="21"/>
  <c r="I32" i="21"/>
  <c r="I134" i="21"/>
  <c r="I60" i="21"/>
  <c r="I33" i="21"/>
  <c r="I61" i="21"/>
  <c r="I108" i="21"/>
  <c r="I109" i="21"/>
  <c r="I62" i="21"/>
  <c r="I110" i="21"/>
  <c r="I135" i="21"/>
  <c r="I34" i="21"/>
  <c r="I35" i="21"/>
  <c r="I63" i="21"/>
  <c r="I111" i="21"/>
  <c r="I36" i="21"/>
  <c r="I112" i="21"/>
  <c r="I136" i="21"/>
  <c r="I113" i="21"/>
  <c r="X113" i="21"/>
  <c r="U119" i="21"/>
  <c r="R111" i="21"/>
  <c r="O88" i="21"/>
  <c r="L88" i="21"/>
  <c r="I83" i="21"/>
  <c r="F52" i="21"/>
  <c r="F122" i="21"/>
  <c r="F53" i="21"/>
  <c r="F54" i="21"/>
  <c r="F86" i="21"/>
  <c r="F87" i="21"/>
  <c r="F55" i="21"/>
  <c r="F88" i="21"/>
  <c r="F89" i="21"/>
  <c r="F90" i="21"/>
  <c r="F12" i="21"/>
  <c r="F91" i="21"/>
  <c r="F31" i="21"/>
  <c r="F56" i="21"/>
  <c r="F57" i="21"/>
  <c r="F32" i="21"/>
  <c r="F92" i="21"/>
  <c r="F58" i="21"/>
  <c r="F93" i="21"/>
  <c r="F123" i="21"/>
  <c r="F124" i="21"/>
  <c r="F13" i="21"/>
  <c r="F14" i="21"/>
  <c r="F125" i="21"/>
  <c r="F59" i="21"/>
  <c r="F126" i="21"/>
  <c r="F127" i="21"/>
  <c r="F33" i="21"/>
  <c r="F94" i="21"/>
  <c r="F60" i="21"/>
  <c r="F34" i="21"/>
  <c r="F61" i="21"/>
  <c r="F35" i="21"/>
  <c r="F36" i="21"/>
  <c r="F37" i="21"/>
  <c r="F95" i="21"/>
  <c r="F96" i="21"/>
  <c r="F62" i="21"/>
  <c r="F97" i="21"/>
  <c r="F98" i="21"/>
  <c r="F128" i="21"/>
  <c r="F63" i="21"/>
  <c r="F99" i="21"/>
  <c r="F64" i="21"/>
  <c r="F100" i="21"/>
  <c r="F129" i="21"/>
  <c r="F38" i="21"/>
  <c r="F101" i="21"/>
  <c r="F39" i="21"/>
  <c r="F102" i="21"/>
  <c r="F65" i="21"/>
  <c r="F66" i="21"/>
  <c r="F67" i="21"/>
  <c r="F103" i="21"/>
  <c r="F104" i="21"/>
  <c r="F105" i="21"/>
  <c r="F15" i="21"/>
  <c r="F68" i="21"/>
  <c r="F130" i="21"/>
  <c r="F106" i="21"/>
  <c r="F16" i="21"/>
  <c r="F17" i="21"/>
  <c r="F131" i="21"/>
  <c r="F132" i="21"/>
  <c r="F69" i="21"/>
  <c r="F70" i="21"/>
  <c r="F71" i="21"/>
  <c r="F72" i="21"/>
  <c r="F107" i="21"/>
  <c r="F40" i="21"/>
  <c r="F18" i="21"/>
  <c r="F73" i="21"/>
  <c r="F74" i="21"/>
  <c r="F41" i="21"/>
  <c r="F75" i="21"/>
  <c r="F76" i="21"/>
  <c r="F77" i="21"/>
  <c r="F19" i="21"/>
  <c r="F42" i="21"/>
  <c r="F43" i="21"/>
  <c r="F44" i="21"/>
  <c r="F108" i="21"/>
  <c r="F20" i="21"/>
  <c r="F109" i="21"/>
  <c r="F110" i="21"/>
  <c r="F133" i="21"/>
  <c r="F111" i="21"/>
  <c r="F21" i="21"/>
  <c r="F134" i="21"/>
  <c r="F22" i="21"/>
  <c r="F78" i="21"/>
  <c r="F23" i="21"/>
  <c r="F112" i="21"/>
  <c r="F24" i="21"/>
  <c r="F25" i="21"/>
  <c r="F113" i="21"/>
  <c r="F114" i="21"/>
  <c r="F26" i="21"/>
  <c r="F27" i="21"/>
  <c r="F28" i="21"/>
  <c r="F115" i="21"/>
  <c r="F79" i="21"/>
  <c r="F116" i="21"/>
  <c r="F80" i="21"/>
  <c r="F81" i="21"/>
  <c r="F29" i="21"/>
  <c r="F45" i="21"/>
  <c r="F117" i="21"/>
  <c r="F46" i="21"/>
  <c r="F82" i="21"/>
  <c r="F83" i="21"/>
  <c r="F118" i="21"/>
  <c r="F119" i="21"/>
  <c r="F30" i="21"/>
  <c r="F47" i="21"/>
  <c r="F135" i="21"/>
  <c r="F48" i="21"/>
  <c r="F84" i="21"/>
  <c r="F49" i="21"/>
  <c r="F120" i="21"/>
  <c r="F50" i="21"/>
  <c r="F121" i="21"/>
  <c r="F136" i="21"/>
  <c r="F85" i="21"/>
  <c r="F51" i="21"/>
  <c r="AO135" i="19"/>
  <c r="AO134" i="19"/>
  <c r="AO133" i="19"/>
  <c r="AO132" i="19"/>
  <c r="AO131" i="19"/>
  <c r="AO130" i="19"/>
  <c r="AO129" i="19"/>
  <c r="AO128" i="19"/>
  <c r="AO127" i="19"/>
  <c r="AO126" i="19"/>
  <c r="AO125" i="19"/>
  <c r="AO124" i="19"/>
  <c r="AO123" i="19"/>
  <c r="AO122" i="19"/>
  <c r="AO121" i="19"/>
  <c r="AO120" i="19"/>
  <c r="AO119" i="19"/>
  <c r="AO118" i="19"/>
  <c r="AO117" i="19"/>
  <c r="AO116" i="19"/>
  <c r="AO115" i="19"/>
  <c r="AO114" i="19"/>
  <c r="AO113" i="19"/>
  <c r="AO112" i="19"/>
  <c r="AO111" i="19"/>
  <c r="AO110" i="19"/>
  <c r="AO109" i="19"/>
  <c r="AO108" i="19"/>
  <c r="AO107" i="19"/>
  <c r="AO106" i="19"/>
  <c r="AO105" i="19"/>
  <c r="AO104" i="19"/>
  <c r="AO103" i="19"/>
  <c r="AO102" i="19"/>
  <c r="AO101" i="19"/>
  <c r="AO100" i="19"/>
  <c r="AO99" i="19"/>
  <c r="AO98" i="19"/>
  <c r="AO97" i="19"/>
  <c r="AO96" i="19"/>
  <c r="AO95" i="19"/>
  <c r="AO94" i="19"/>
  <c r="AO93" i="19"/>
  <c r="AO92" i="19"/>
  <c r="AO91" i="19"/>
  <c r="AO90" i="19"/>
  <c r="AO89" i="19"/>
  <c r="AO88" i="19"/>
  <c r="AO87" i="19"/>
  <c r="AO86" i="19"/>
  <c r="AO85" i="19"/>
  <c r="AO84" i="19"/>
  <c r="AO83" i="19"/>
  <c r="AO82" i="19"/>
  <c r="AO81" i="19"/>
  <c r="AO80" i="19"/>
  <c r="AO79" i="19"/>
  <c r="AO78" i="19"/>
  <c r="AO77" i="19"/>
  <c r="AO76" i="19"/>
  <c r="AO75" i="19"/>
  <c r="AO74" i="19"/>
  <c r="AO73" i="19"/>
  <c r="AO72" i="19"/>
  <c r="AO71" i="19"/>
  <c r="AO70" i="19"/>
  <c r="AO69" i="19"/>
  <c r="AO68" i="19"/>
  <c r="AO67" i="19"/>
  <c r="AO66" i="19"/>
  <c r="AO65" i="19"/>
  <c r="AO64" i="19"/>
  <c r="AO63" i="19"/>
  <c r="AO62" i="19"/>
  <c r="AO61" i="19"/>
  <c r="AO60" i="19"/>
  <c r="AO59" i="19"/>
  <c r="AO58" i="19"/>
  <c r="AO57" i="19"/>
  <c r="AO56" i="19"/>
  <c r="AO55" i="19"/>
  <c r="AO54" i="19"/>
  <c r="AO53" i="19"/>
  <c r="AO52" i="19"/>
  <c r="AO51" i="19"/>
  <c r="AO50" i="19"/>
  <c r="AO49" i="19"/>
  <c r="AO48" i="19"/>
  <c r="AO47" i="19"/>
  <c r="AO46" i="19"/>
  <c r="AO45" i="19"/>
  <c r="AO44" i="19"/>
  <c r="AO43" i="19"/>
  <c r="AO42" i="19"/>
  <c r="AO41" i="19"/>
  <c r="AO40" i="19"/>
  <c r="AO39" i="19"/>
  <c r="AO38" i="19"/>
  <c r="AO37" i="19"/>
  <c r="AO36" i="19"/>
  <c r="AO35" i="19"/>
  <c r="AO34" i="19"/>
  <c r="AO33" i="19"/>
  <c r="AO32" i="19"/>
  <c r="AO31" i="19"/>
  <c r="AO30" i="19"/>
  <c r="AO29" i="19"/>
  <c r="AO28" i="19"/>
  <c r="AO27" i="19"/>
  <c r="AO26" i="19"/>
  <c r="AO25" i="19"/>
  <c r="AO24" i="19"/>
  <c r="AO23" i="19"/>
  <c r="AO22" i="19"/>
  <c r="AO21" i="19"/>
  <c r="AO20" i="19"/>
  <c r="AO19" i="19"/>
  <c r="AO18" i="19"/>
  <c r="AO17" i="19"/>
  <c r="AO16" i="19"/>
  <c r="AO15" i="19"/>
  <c r="AO14" i="19"/>
  <c r="AO13" i="19"/>
  <c r="AO12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43" i="19"/>
  <c r="AJ44" i="19"/>
  <c r="AJ45" i="19"/>
  <c r="AJ46" i="19"/>
  <c r="AJ47" i="19"/>
  <c r="AJ48" i="19"/>
  <c r="AJ49" i="19"/>
  <c r="AJ50" i="19"/>
  <c r="AJ51" i="19"/>
  <c r="AJ52" i="19"/>
  <c r="AJ53" i="19"/>
  <c r="AJ54" i="19"/>
  <c r="AJ55" i="19"/>
  <c r="AJ56" i="19"/>
  <c r="AJ57" i="19"/>
  <c r="AJ58" i="19"/>
  <c r="AJ59" i="19"/>
  <c r="AJ60" i="19"/>
  <c r="AJ61" i="19"/>
  <c r="AJ62" i="19"/>
  <c r="AJ63" i="19"/>
  <c r="AJ64" i="19"/>
  <c r="AJ65" i="19"/>
  <c r="AJ66" i="19"/>
  <c r="AJ67" i="19"/>
  <c r="AJ68" i="19"/>
  <c r="AJ69" i="19"/>
  <c r="AJ70" i="19"/>
  <c r="AJ71" i="19"/>
  <c r="AJ72" i="19"/>
  <c r="AJ73" i="19"/>
  <c r="AJ74" i="19"/>
  <c r="AJ75" i="19"/>
  <c r="AJ76" i="19"/>
  <c r="AJ77" i="19"/>
  <c r="AJ78" i="19"/>
  <c r="AJ79" i="19"/>
  <c r="AJ80" i="19"/>
  <c r="AJ81" i="19"/>
  <c r="AJ82" i="19"/>
  <c r="AJ83" i="19"/>
  <c r="AJ84" i="19"/>
  <c r="AJ85" i="19"/>
  <c r="AJ86" i="19"/>
  <c r="AJ87" i="19"/>
  <c r="AJ88" i="19"/>
  <c r="AJ89" i="19"/>
  <c r="AJ90" i="19"/>
  <c r="AJ91" i="19"/>
  <c r="AJ92" i="19"/>
  <c r="AJ93" i="19"/>
  <c r="AJ94" i="19"/>
  <c r="AJ95" i="19"/>
  <c r="AJ96" i="19"/>
  <c r="AJ97" i="19"/>
  <c r="AJ98" i="19"/>
  <c r="AJ99" i="19"/>
  <c r="AJ100" i="19"/>
  <c r="AJ101" i="19"/>
  <c r="AJ102" i="19"/>
  <c r="AJ103" i="19"/>
  <c r="AJ104" i="19"/>
  <c r="AJ105" i="19"/>
  <c r="AJ106" i="19"/>
  <c r="AJ107" i="19"/>
  <c r="AJ108" i="19"/>
  <c r="AJ109" i="19"/>
  <c r="AJ110" i="19"/>
  <c r="AJ111" i="19"/>
  <c r="AJ112" i="19"/>
  <c r="AJ113" i="19"/>
  <c r="AJ114" i="19"/>
  <c r="AJ115" i="19"/>
  <c r="AJ116" i="19"/>
  <c r="AJ117" i="19"/>
  <c r="AJ118" i="19"/>
  <c r="AJ119" i="19"/>
  <c r="AJ120" i="19"/>
  <c r="AJ121" i="19"/>
  <c r="AJ122" i="19"/>
  <c r="AJ123" i="19"/>
  <c r="AJ124" i="19"/>
  <c r="AJ125" i="19"/>
  <c r="AJ126" i="19"/>
  <c r="AJ127" i="19"/>
  <c r="AJ128" i="19"/>
  <c r="AJ129" i="19"/>
  <c r="AJ130" i="19"/>
  <c r="AJ131" i="19"/>
  <c r="AJ132" i="19"/>
  <c r="AJ133" i="19"/>
  <c r="AJ134" i="19"/>
  <c r="AJ135" i="19"/>
  <c r="AE12" i="19"/>
  <c r="AE13" i="19"/>
  <c r="AE14" i="19"/>
  <c r="AE15" i="19"/>
  <c r="AE16" i="19"/>
  <c r="AE17" i="19"/>
  <c r="AE18" i="19"/>
  <c r="AE19" i="19"/>
  <c r="AE20" i="19"/>
  <c r="AE21" i="19"/>
  <c r="AE22" i="19"/>
  <c r="AE23" i="19"/>
  <c r="AE24" i="19"/>
  <c r="AE25" i="19"/>
  <c r="AE26" i="19"/>
  <c r="AE27" i="19"/>
  <c r="AE28" i="19"/>
  <c r="AE29" i="19"/>
  <c r="AE30" i="19"/>
  <c r="AE31" i="19"/>
  <c r="AE32" i="19"/>
  <c r="AE33" i="19"/>
  <c r="AE34" i="19"/>
  <c r="AE35" i="19"/>
  <c r="AE36" i="19"/>
  <c r="AE37" i="19"/>
  <c r="AE38" i="19"/>
  <c r="AE39" i="19"/>
  <c r="AE40" i="19"/>
  <c r="AE41" i="19"/>
  <c r="AE42" i="19"/>
  <c r="AE43" i="19"/>
  <c r="AE44" i="19"/>
  <c r="AE45" i="19"/>
  <c r="AE46" i="19"/>
  <c r="AE47" i="19"/>
  <c r="AE48" i="19"/>
  <c r="AE49" i="19"/>
  <c r="AE50" i="19"/>
  <c r="AE51" i="19"/>
  <c r="AE52" i="19"/>
  <c r="AE53" i="19"/>
  <c r="AE54" i="19"/>
  <c r="AE55" i="19"/>
  <c r="AE56" i="19"/>
  <c r="AE57" i="19"/>
  <c r="AE58" i="19"/>
  <c r="AE59" i="19"/>
  <c r="AE60" i="19"/>
  <c r="AE61" i="19"/>
  <c r="AE62" i="19"/>
  <c r="AE63" i="19"/>
  <c r="AE64" i="19"/>
  <c r="AE65" i="19"/>
  <c r="AE66" i="19"/>
  <c r="AE67" i="19"/>
  <c r="AE68" i="19"/>
  <c r="AE69" i="19"/>
  <c r="AE70" i="19"/>
  <c r="AE71" i="19"/>
  <c r="AE72" i="19"/>
  <c r="AE73" i="19"/>
  <c r="AE74" i="19"/>
  <c r="AE75" i="19"/>
  <c r="AE76" i="19"/>
  <c r="AE77" i="19"/>
  <c r="AE78" i="19"/>
  <c r="AE79" i="19"/>
  <c r="AE80" i="19"/>
  <c r="AE81" i="19"/>
  <c r="AE82" i="19"/>
  <c r="AE83" i="19"/>
  <c r="AE84" i="19"/>
  <c r="AE85" i="19"/>
  <c r="AE86" i="19"/>
  <c r="AE87" i="19"/>
  <c r="AE88" i="19"/>
  <c r="AE89" i="19"/>
  <c r="AE90" i="19"/>
  <c r="AE91" i="19"/>
  <c r="AE92" i="19"/>
  <c r="AE93" i="19"/>
  <c r="AE94" i="19"/>
  <c r="AE95" i="19"/>
  <c r="AE96" i="19"/>
  <c r="AE97" i="19"/>
  <c r="AE98" i="19"/>
  <c r="AE99" i="19"/>
  <c r="AE100" i="19"/>
  <c r="AE101" i="19"/>
  <c r="AE102" i="19"/>
  <c r="AE103" i="19"/>
  <c r="AE104" i="19"/>
  <c r="AE105" i="19"/>
  <c r="AE106" i="19"/>
  <c r="AE107" i="19"/>
  <c r="AE108" i="19"/>
  <c r="AE109" i="19"/>
  <c r="AE110" i="19"/>
  <c r="AE111" i="19"/>
  <c r="AE112" i="19"/>
  <c r="AE113" i="19"/>
  <c r="AE114" i="19"/>
  <c r="AE115" i="19"/>
  <c r="AE116" i="19"/>
  <c r="AE117" i="19"/>
  <c r="AE118" i="19"/>
  <c r="AE119" i="19"/>
  <c r="AE120" i="19"/>
  <c r="AE121" i="19"/>
  <c r="AE122" i="19"/>
  <c r="AE123" i="19"/>
  <c r="AE124" i="19"/>
  <c r="AE125" i="19"/>
  <c r="AE126" i="19"/>
  <c r="AE127" i="19"/>
  <c r="AE128" i="19"/>
  <c r="AE129" i="19"/>
  <c r="AE130" i="19"/>
  <c r="AE131" i="19"/>
  <c r="AE132" i="19"/>
  <c r="AE133" i="19"/>
  <c r="AE134" i="19"/>
  <c r="AE135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79" i="19"/>
  <c r="Z80" i="19"/>
  <c r="Z81" i="19"/>
  <c r="Z82" i="19"/>
  <c r="Z83" i="19"/>
  <c r="Z84" i="19"/>
  <c r="Z85" i="19"/>
  <c r="Z86" i="19"/>
  <c r="Z87" i="19"/>
  <c r="Z88" i="19"/>
  <c r="Z89" i="19"/>
  <c r="Z90" i="19"/>
  <c r="Z91" i="19"/>
  <c r="Z92" i="19"/>
  <c r="Z93" i="19"/>
  <c r="Z94" i="19"/>
  <c r="Z95" i="19"/>
  <c r="Z96" i="19"/>
  <c r="Z97" i="19"/>
  <c r="Z98" i="19"/>
  <c r="Z99" i="19"/>
  <c r="Z100" i="19"/>
  <c r="Z101" i="19"/>
  <c r="Z102" i="19"/>
  <c r="Z103" i="19"/>
  <c r="Z104" i="19"/>
  <c r="Z105" i="19"/>
  <c r="Z106" i="19"/>
  <c r="Z107" i="19"/>
  <c r="Z108" i="19"/>
  <c r="Z109" i="19"/>
  <c r="Z110" i="19"/>
  <c r="Z111" i="19"/>
  <c r="Z112" i="19"/>
  <c r="Z113" i="19"/>
  <c r="Z114" i="19"/>
  <c r="Z115" i="19"/>
  <c r="Z116" i="19"/>
  <c r="Z117" i="19"/>
  <c r="Z118" i="19"/>
  <c r="Z119" i="19"/>
  <c r="Z120" i="19"/>
  <c r="Z121" i="19"/>
  <c r="Z122" i="19"/>
  <c r="Z123" i="19"/>
  <c r="Z124" i="19"/>
  <c r="Z125" i="19"/>
  <c r="Z126" i="19"/>
  <c r="Z127" i="19"/>
  <c r="Z128" i="19"/>
  <c r="Z129" i="19"/>
  <c r="Z130" i="19"/>
  <c r="Z131" i="19"/>
  <c r="Z132" i="19"/>
  <c r="Z133" i="19"/>
  <c r="Z134" i="19"/>
  <c r="Z135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AO11" i="19"/>
  <c r="AJ11" i="19"/>
  <c r="AE11" i="19"/>
  <c r="Z11" i="19"/>
  <c r="U11" i="19"/>
  <c r="P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1" i="19"/>
  <c r="J137" i="21" l="1"/>
  <c r="P137" i="21"/>
  <c r="V137" i="21"/>
</calcChain>
</file>

<file path=xl/comments1.xml><?xml version="1.0" encoding="utf-8"?>
<comments xmlns="http://schemas.openxmlformats.org/spreadsheetml/2006/main">
  <authors>
    <author>Autor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Dämpfung (eng. attenuance) ist der von der IUPAC für die gemessene Größe vorgegebene Name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K4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Schweregrad von mittlere Klasse ohnehin "0", daher gelöscht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E3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D600(LCH)/D600(Ref.)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D600(LCH)/D600(Ref.)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D600(LCH)/D600(Ref.)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D600(LCH)/D600(Ref.)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D600(LCH)/D600(Ref.)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D600(LCH)/D600(Ref.)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D600(LCH)/D600(Ref.)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AL1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Schweregrad von mittlere Klasse ohnehin "0", daher gelöscht</t>
        </r>
      </text>
    </comment>
  </commentList>
</comments>
</file>

<file path=xl/sharedStrings.xml><?xml version="1.0" encoding="utf-8"?>
<sst xmlns="http://schemas.openxmlformats.org/spreadsheetml/2006/main" count="2791" uniqueCount="263">
  <si>
    <t>Hinweise</t>
  </si>
  <si>
    <t>Sum</t>
  </si>
  <si>
    <t>Zusammenfassung der Ergebnisse aller Inhibitoren, finale Stammauswahl für zweite Screeningrunde</t>
  </si>
  <si>
    <t>Abkürzungen</t>
  </si>
  <si>
    <t>HMF</t>
  </si>
  <si>
    <t>Berechnungen</t>
  </si>
  <si>
    <t>Dämpfung von 100 µl Kultur bei 600 nm gemessen</t>
  </si>
  <si>
    <t>Vergleich der Kultur ohne Inhibitor mit der Kultur mit Inhibitor</t>
  </si>
  <si>
    <t>Leerwell mit Medium als Untergrund</t>
  </si>
  <si>
    <t>Anteil des Signals durch Mikroorganismen: MO-Wert = Rohwert − Untergrund</t>
  </si>
  <si>
    <t>Quantifizierung des Inhibitoreffekts: Quotient aus MO-Werte mit und ohne Inhibitor</t>
  </si>
  <si>
    <t>Farbcodierung</t>
  </si>
  <si>
    <t>&lt; 5% der D600 ohne Inhibitoren</t>
  </si>
  <si>
    <t>&gt;= 60%, &lt;90% D600 ohne Inhibitoren</t>
  </si>
  <si>
    <t>&gt;= 150% D600 ohne Inhibitoren</t>
  </si>
  <si>
    <t>&gt;= 5%, &lt; 30% D600 ohne Inhibitoren</t>
  </si>
  <si>
    <t>&gt;= 30%, &lt;60% D600 ohne Inhibitoren</t>
  </si>
  <si>
    <t>&gt;= 90%, &lt; 120% D600 ohne Inhibitoren</t>
  </si>
  <si>
    <t>&gt;= 120%, &lt; 150% D600 ohne Inhibitoren</t>
  </si>
  <si>
    <t>Xyl1</t>
  </si>
  <si>
    <t>A</t>
  </si>
  <si>
    <t>B</t>
  </si>
  <si>
    <t>E12 ist Negativkontrolle.</t>
  </si>
  <si>
    <t>C</t>
  </si>
  <si>
    <t>D</t>
  </si>
  <si>
    <t>E</t>
  </si>
  <si>
    <t>F</t>
  </si>
  <si>
    <t>G</t>
  </si>
  <si>
    <t>H</t>
  </si>
  <si>
    <t>Xyl2</t>
  </si>
  <si>
    <t>Dämpfung in Relation zu inhibitorfreiem Ansatz (o. I./m. I.)</t>
  </si>
  <si>
    <t>Zusammenfassung der Ergebnisse</t>
  </si>
  <si>
    <t>Inhibitor</t>
  </si>
  <si>
    <t>Anzahl an Stämmen mit Anteil im Intervall</t>
  </si>
  <si>
    <t>Beobachtungen</t>
  </si>
  <si>
    <t>(−∞, 5%[</t>
  </si>
  <si>
    <t>[60%, 90%[</t>
  </si>
  <si>
    <t>[150%, +∞)</t>
  </si>
  <si>
    <t>[5%, 30%[</t>
  </si>
  <si>
    <t>[30%, 60%[</t>
  </si>
  <si>
    <t>[90%, 120%[</t>
  </si>
  <si>
    <t>[120%, 150%[</t>
  </si>
  <si>
    <t>Dämpfung abzgl. Untergrund (D600, dimensionslos)</t>
  </si>
  <si>
    <t>Rangfolge</t>
  </si>
  <si>
    <t>Platte</t>
  </si>
  <si>
    <t>Wert</t>
  </si>
  <si>
    <t xml:space="preserve"> Xyl1</t>
  </si>
  <si>
    <t xml:space="preserve"> A1</t>
  </si>
  <si>
    <t xml:space="preserve"> A2</t>
  </si>
  <si>
    <t xml:space="preserve"> A3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</si>
  <si>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</si>
  <si>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</si>
  <si>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</si>
  <si>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</si>
  <si>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</si>
  <si>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A10</t>
  </si>
  <si>
    <t xml:space="preserve"> A11</t>
  </si>
  <si>
    <t xml:space="preserve"> A12</t>
  </si>
  <si>
    <t xml:space="preserve"> B1</t>
  </si>
  <si>
    <t xml:space="preserve"> B2</t>
  </si>
  <si>
    <t xml:space="preserve"> B3</t>
  </si>
  <si>
    <t xml:space="preserve"> B4</t>
  </si>
  <si>
    <t xml:space="preserve"> B5</t>
  </si>
  <si>
    <t xml:space="preserve"> B6</t>
  </si>
  <si>
    <t xml:space="preserve"> B7</t>
  </si>
  <si>
    <t xml:space="preserve"> B8</t>
  </si>
  <si>
    <t xml:space="preserve"> B9</t>
  </si>
  <si>
    <t xml:space="preserve"> B10</t>
  </si>
  <si>
    <t xml:space="preserve"> B11</t>
  </si>
  <si>
    <t xml:space="preserve"> B12</t>
  </si>
  <si>
    <t xml:space="preserve"> 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</si>
  <si>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</si>
  <si>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</si>
  <si>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</si>
  <si>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</si>
  <si>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</si>
  <si>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 xml:space="preserve"> C7</t>
  </si>
  <si>
    <t xml:space="preserve"> C8</t>
  </si>
  <si>
    <t xml:space="preserve"> C9</t>
  </si>
  <si>
    <t xml:space="preserve"> C10</t>
  </si>
  <si>
    <t xml:space="preserve"> C11</t>
  </si>
  <si>
    <t xml:space="preserve"> C12</t>
  </si>
  <si>
    <t xml:space="preserve"> D1</t>
  </si>
  <si>
    <t xml:space="preserve"> D2</t>
  </si>
  <si>
    <t xml:space="preserve"> D3</t>
  </si>
  <si>
    <t xml:space="preserve"> D4</t>
  </si>
  <si>
    <t xml:space="preserve"> D5</t>
  </si>
  <si>
    <t xml:space="preserve"> D6</t>
  </si>
  <si>
    <t xml:space="preserve"> D7</t>
  </si>
  <si>
    <t xml:space="preserve"> D8</t>
  </si>
  <si>
    <t xml:space="preserve"> D9</t>
  </si>
  <si>
    <t xml:space="preserve"> D10</t>
  </si>
  <si>
    <t xml:space="preserve"> D11</t>
  </si>
  <si>
    <t xml:space="preserve"> D12</t>
  </si>
  <si>
    <t xml:space="preserve"> E1</t>
  </si>
  <si>
    <t xml:space="preserve"> E2</t>
  </si>
  <si>
    <t xml:space="preserve"> E3</t>
  </si>
  <si>
    <t xml:space="preserve"> E4</t>
  </si>
  <si>
    <t xml:space="preserve"> E5</t>
  </si>
  <si>
    <t xml:space="preserve"> E6</t>
  </si>
  <si>
    <t xml:space="preserve"> E7</t>
  </si>
  <si>
    <t xml:space="preserve"> E8</t>
  </si>
  <si>
    <t xml:space="preserve"> E9</t>
  </si>
  <si>
    <t xml:space="preserve"> F1</t>
  </si>
  <si>
    <t xml:space="preserve"> F2</t>
  </si>
  <si>
    <t xml:space="preserve"> F3</t>
  </si>
  <si>
    <t xml:space="preserve"> F4</t>
  </si>
  <si>
    <t xml:space="preserve"> F5</t>
  </si>
  <si>
    <t xml:space="preserve"> F6</t>
  </si>
  <si>
    <t xml:space="preserve"> F7</t>
  </si>
  <si>
    <t xml:space="preserve"> F8</t>
  </si>
  <si>
    <t xml:space="preserve"> F9</t>
  </si>
  <si>
    <t xml:space="preserve"> F12</t>
  </si>
  <si>
    <t xml:space="preserve"> G1</t>
  </si>
  <si>
    <t xml:space="preserve"> G2</t>
  </si>
  <si>
    <t xml:space="preserve"> G3</t>
  </si>
  <si>
    <t xml:space="preserve"> G5</t>
  </si>
  <si>
    <t xml:space="preserve"> G7</t>
  </si>
  <si>
    <t xml:space="preserve"> G9</t>
  </si>
  <si>
    <t xml:space="preserve"> G11</t>
  </si>
  <si>
    <t xml:space="preserve"> G12</t>
  </si>
  <si>
    <t xml:space="preserve"> H1</t>
  </si>
  <si>
    <t xml:space="preserve"> H2</t>
  </si>
  <si>
    <t xml:space="preserve"> H3</t>
  </si>
  <si>
    <t xml:space="preserve"> H4</t>
  </si>
  <si>
    <t xml:space="preserve"> H5</t>
  </si>
  <si>
    <t xml:space="preserve"> H6</t>
  </si>
  <si>
    <t xml:space="preserve"> H7</t>
  </si>
  <si>
    <t xml:space="preserve"> H8</t>
  </si>
  <si>
    <t xml:space="preserve"> H9</t>
  </si>
  <si>
    <t xml:space="preserve"> H10</t>
  </si>
  <si>
    <t xml:space="preserve"> H11</t>
  </si>
  <si>
    <t xml:space="preserve"> H12</t>
  </si>
  <si>
    <t xml:space="preserve"> Xyl2</t>
  </si>
  <si>
    <t xml:space="preserve"> A4</t>
  </si>
  <si>
    <t xml:space="preserve"> E11</t>
  </si>
  <si>
    <t xml:space="preserve"> F11</t>
  </si>
  <si>
    <t xml:space="preserve"> G4</t>
  </si>
  <si>
    <t xml:space="preserve"> G6</t>
  </si>
  <si>
    <t xml:space="preserve"> G8</t>
  </si>
  <si>
    <t xml:space="preserve"> G10</t>
  </si>
  <si>
    <t>Rang</t>
  </si>
  <si>
    <t>RD</t>
  </si>
  <si>
    <t>Auswertung mittels Python und Bash bewerkstelligt</t>
  </si>
  <si>
    <t>Graphs</t>
  </si>
  <si>
    <t>Grafiken für EPS-Seminar 2014-12</t>
  </si>
  <si>
    <t>Auswertung und Ergebnisse für Referenz</t>
  </si>
  <si>
    <t>Auswertung und Ergebnisse für Lignocellulosehydrolysat</t>
  </si>
  <si>
    <t>LCH</t>
  </si>
  <si>
    <t>Lignocellulosehydrolysat von UPM</t>
  </si>
  <si>
    <t>36 von 36 Stämmen sind angewachsen.</t>
  </si>
  <si>
    <t>93 der 95 Stämme sind angewachsen.</t>
  </si>
  <si>
    <t>E10, F10 sind nicht angewachsen.</t>
  </si>
  <si>
    <t>Auswertung und Ergebnisse zu LCH</t>
  </si>
  <si>
    <t>Position</t>
  </si>
  <si>
    <t>Rangfolge der Stämme für den Druck</t>
  </si>
  <si>
    <t>Auswertung und Ergebnisse zur Referenz</t>
  </si>
  <si>
    <t>Comp</t>
  </si>
  <si>
    <t>Vergleich der Ergebnisse mit Versuchen mit reinen Inhibitoren</t>
  </si>
  <si>
    <t>Vergleich der Wachstumsergebnisse mit reinen Inhibitoren</t>
  </si>
  <si>
    <t>Furfural</t>
  </si>
  <si>
    <t>Ameisensäure</t>
  </si>
  <si>
    <t>Essigsäure</t>
  </si>
  <si>
    <t>Well</t>
  </si>
  <si>
    <t xml:space="preserve"> F10</t>
  </si>
  <si>
    <t xml:space="preserve"> E10</t>
  </si>
  <si>
    <t>Ergebnisse werden mit Ergebnissen aus IS1r1 verglichen. Aufgrund von in IS1r1 nicht angewachsener Stämme können nicht alle Stämme aus LV1 verglichen werden.</t>
  </si>
  <si>
    <t xml:space="preserve"> E12</t>
  </si>
  <si>
    <t xml:space="preserve"> A01</t>
  </si>
  <si>
    <t xml:space="preserve"> F02</t>
  </si>
  <si>
    <t xml:space="preserve"> C04</t>
  </si>
  <si>
    <t xml:space="preserve"> C05</t>
  </si>
  <si>
    <t xml:space="preserve"> A02</t>
  </si>
  <si>
    <t xml:space="preserve"> D02</t>
  </si>
  <si>
    <t xml:space="preserve"> G05</t>
  </si>
  <si>
    <t xml:space="preserve"> F01</t>
  </si>
  <si>
    <t xml:space="preserve"> G09</t>
  </si>
  <si>
    <t xml:space="preserve"> E04</t>
  </si>
  <si>
    <t xml:space="preserve"> F04</t>
  </si>
  <si>
    <t xml:space="preserve"> F03</t>
  </si>
  <si>
    <t xml:space="preserve"> A03</t>
  </si>
  <si>
    <t xml:space="preserve"> A06</t>
  </si>
  <si>
    <t xml:space="preserve"> A04</t>
  </si>
  <si>
    <t xml:space="preserve"> G04</t>
  </si>
  <si>
    <t xml:space="preserve"> F09</t>
  </si>
  <si>
    <t xml:space="preserve"> B04</t>
  </si>
  <si>
    <t xml:space="preserve"> E01</t>
  </si>
  <si>
    <t xml:space="preserve"> A05</t>
  </si>
  <si>
    <t xml:space="preserve"> E06</t>
  </si>
  <si>
    <t xml:space="preserve"> C06</t>
  </si>
  <si>
    <t xml:space="preserve"> E09</t>
  </si>
  <si>
    <t xml:space="preserve"> A07</t>
  </si>
  <si>
    <t xml:space="preserve"> C02</t>
  </si>
  <si>
    <t xml:space="preserve"> B08</t>
  </si>
  <si>
    <t xml:space="preserve"> E02</t>
  </si>
  <si>
    <t xml:space="preserve"> A08</t>
  </si>
  <si>
    <t xml:space="preserve"> F08</t>
  </si>
  <si>
    <t xml:space="preserve"> A09</t>
  </si>
  <si>
    <t xml:space="preserve"> D03</t>
  </si>
  <si>
    <t xml:space="preserve"> B01</t>
  </si>
  <si>
    <t xml:space="preserve"> B07</t>
  </si>
  <si>
    <t xml:space="preserve"> G02</t>
  </si>
  <si>
    <t xml:space="preserve"> G03</t>
  </si>
  <si>
    <t xml:space="preserve"> H02</t>
  </si>
  <si>
    <t xml:space="preserve"> G01</t>
  </si>
  <si>
    <t xml:space="preserve"> E05</t>
  </si>
  <si>
    <t xml:space="preserve"> B02</t>
  </si>
  <si>
    <t xml:space="preserve"> B03</t>
  </si>
  <si>
    <t xml:space="preserve"> F06</t>
  </si>
  <si>
    <t xml:space="preserve"> F05</t>
  </si>
  <si>
    <t xml:space="preserve"> B05</t>
  </si>
  <si>
    <t xml:space="preserve"> E07</t>
  </si>
  <si>
    <t xml:space="preserve"> B06</t>
  </si>
  <si>
    <t xml:space="preserve"> F07</t>
  </si>
  <si>
    <t xml:space="preserve"> H03</t>
  </si>
  <si>
    <t xml:space="preserve"> B09</t>
  </si>
  <si>
    <t xml:space="preserve"> C01</t>
  </si>
  <si>
    <t xml:space="preserve"> H08</t>
  </si>
  <si>
    <t xml:space="preserve"> D04</t>
  </si>
  <si>
    <t xml:space="preserve"> C07</t>
  </si>
  <si>
    <t xml:space="preserve"> E08</t>
  </si>
  <si>
    <t xml:space="preserve"> H01</t>
  </si>
  <si>
    <t xml:space="preserve"> C03</t>
  </si>
  <si>
    <t xml:space="preserve"> C08</t>
  </si>
  <si>
    <t xml:space="preserve"> G08</t>
  </si>
  <si>
    <t xml:space="preserve"> D09</t>
  </si>
  <si>
    <t xml:space="preserve"> E03</t>
  </si>
  <si>
    <t xml:space="preserve"> C09</t>
  </si>
  <si>
    <t xml:space="preserve"> D01</t>
  </si>
  <si>
    <t xml:space="preserve"> H07</t>
  </si>
  <si>
    <t xml:space="preserve"> D08</t>
  </si>
  <si>
    <t xml:space="preserve"> D05</t>
  </si>
  <si>
    <t xml:space="preserve"> D06</t>
  </si>
  <si>
    <t xml:space="preserve"> D07</t>
  </si>
  <si>
    <t xml:space="preserve"> G07</t>
  </si>
  <si>
    <t xml:space="preserve"> H04</t>
  </si>
  <si>
    <t xml:space="preserve"> H05</t>
  </si>
  <si>
    <t xml:space="preserve"> G06</t>
  </si>
  <si>
    <t xml:space="preserve"> H09</t>
  </si>
  <si>
    <t xml:space="preserve"> H06</t>
  </si>
  <si>
    <t>Folgende Stämme sind aus den Vergleichen entfernt worden, da diese nicht in den reinen Inhibitoren vorkommen: Xyl1: A4, E11, F11, G4, G6, G8, G10; Xyl2: C1</t>
  </si>
  <si>
    <t>Folgende Stämme sind aus den Vergleichen entfernt worden, da diese nicht in LV1 vorkommen: Xyl1: E10, F10</t>
  </si>
  <si>
    <t>Rangunterschied</t>
  </si>
  <si>
    <t>Syringaldehyd</t>
  </si>
  <si>
    <t>Vanillin</t>
  </si>
  <si>
    <t>Lävulinsäure</t>
  </si>
  <si>
    <t>CEvl</t>
  </si>
  <si>
    <t>Auswertung der Vergleichsdaten (Klassierung und Generierung einer Abbildung)</t>
  </si>
  <si>
    <t>Fur</t>
  </si>
  <si>
    <t>Am.S.</t>
  </si>
  <si>
    <t>Es.S</t>
  </si>
  <si>
    <t>Lae.S.</t>
  </si>
  <si>
    <t>Van.</t>
  </si>
  <si>
    <t>Syr.</t>
  </si>
  <si>
    <t>Auswertung der Vergleichswerte</t>
  </si>
  <si>
    <t>Klasse</t>
  </si>
  <si>
    <t>(−∞, -40[</t>
  </si>
  <si>
    <t>[-10, 10]</t>
  </si>
  <si>
    <t>]10, 40]</t>
  </si>
  <si>
    <t>]40, +∞)</t>
  </si>
  <si>
    <t>[-40, -10[</t>
  </si>
  <si>
    <t>Summe der absoluten Rangänderungen</t>
  </si>
  <si>
    <t>Summe der Schweregrade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</si>
</sst>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B8E8C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6CDB4"/>
        <bgColor indexed="64"/>
      </patternFill>
    </fill>
    <fill>
      <patternFill patternType="solid">
        <fgColor theme="6" tint="0.399945066682943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 diagonalUp="1" diagonalDown="1"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 tint="0.499984740745262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</cellStyleXfs>
  <cellXfs count="76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4" fontId="7" fillId="0" borderId="10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center" vertical="center" wrapText="1"/>
    </xf>
    <xf numFmtId="164" fontId="7" fillId="0" borderId="14" xfId="0" applyNumberFormat="1" applyFont="1" applyFill="1" applyBorder="1" applyAlignment="1">
      <alignment horizontal="center" vertical="center" wrapText="1"/>
    </xf>
    <xf numFmtId="164" fontId="7" fillId="0" borderId="15" xfId="0" applyNumberFormat="1" applyFont="1" applyFill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center" vertical="center" wrapText="1"/>
    </xf>
    <xf numFmtId="0" fontId="3" fillId="0" borderId="2" xfId="3" applyAlignment="1"/>
    <xf numFmtId="9" fontId="7" fillId="0" borderId="7" xfId="0" applyNumberFormat="1" applyFont="1" applyFill="1" applyBorder="1" applyAlignment="1">
      <alignment horizontal="center" vertical="center" wrapText="1"/>
    </xf>
    <xf numFmtId="9" fontId="7" fillId="0" borderId="4" xfId="0" applyNumberFormat="1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Fill="1" applyBorder="1" applyAlignment="1">
      <alignment horizontal="center" vertical="center" wrapText="1"/>
    </xf>
    <xf numFmtId="9" fontId="7" fillId="0" borderId="8" xfId="0" applyNumberFormat="1" applyFont="1" applyFill="1" applyBorder="1" applyAlignment="1">
      <alignment horizontal="center" vertical="center" wrapText="1"/>
    </xf>
    <xf numFmtId="9" fontId="7" fillId="0" borderId="9" xfId="0" applyNumberFormat="1" applyFont="1" applyFill="1" applyBorder="1" applyAlignment="1">
      <alignment horizontal="center" vertical="center" wrapText="1"/>
    </xf>
    <xf numFmtId="9" fontId="7" fillId="0" borderId="10" xfId="0" applyNumberFormat="1" applyFont="1" applyFill="1" applyBorder="1" applyAlignment="1">
      <alignment horizontal="center" vertical="center" wrapText="1"/>
    </xf>
    <xf numFmtId="9" fontId="7" fillId="0" borderId="11" xfId="0" applyNumberFormat="1" applyFont="1" applyFill="1" applyBorder="1" applyAlignment="1">
      <alignment horizontal="center" vertical="center" wrapText="1"/>
    </xf>
    <xf numFmtId="9" fontId="7" fillId="0" borderId="12" xfId="0" applyNumberFormat="1" applyFont="1" applyFill="1" applyBorder="1" applyAlignment="1">
      <alignment horizontal="center" vertical="center" wrapText="1"/>
    </xf>
    <xf numFmtId="9" fontId="7" fillId="0" borderId="13" xfId="0" applyNumberFormat="1" applyFont="1" applyFill="1" applyBorder="1" applyAlignment="1">
      <alignment horizontal="center" vertical="center" wrapText="1"/>
    </xf>
    <xf numFmtId="9" fontId="7" fillId="0" borderId="14" xfId="0" applyNumberFormat="1" applyFont="1" applyFill="1" applyBorder="1" applyAlignment="1">
      <alignment horizontal="center" vertical="center" wrapText="1"/>
    </xf>
    <xf numFmtId="9" fontId="7" fillId="0" borderId="15" xfId="0" applyNumberFormat="1" applyFont="1" applyFill="1" applyBorder="1" applyAlignment="1">
      <alignment horizontal="center" vertical="center" wrapText="1"/>
    </xf>
    <xf numFmtId="9" fontId="7" fillId="0" borderId="16" xfId="0" applyNumberFormat="1" applyFont="1" applyFill="1" applyBorder="1" applyAlignment="1">
      <alignment horizontal="center" vertical="center" wrapText="1"/>
    </xf>
    <xf numFmtId="9" fontId="7" fillId="0" borderId="1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9" borderId="0" xfId="0" applyFill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5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/>
    <xf numFmtId="165" fontId="0" fillId="0" borderId="0" xfId="0" applyNumberFormat="1"/>
    <xf numFmtId="0" fontId="0" fillId="12" borderId="0" xfId="0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2"/>
    <xf numFmtId="0" fontId="3" fillId="0" borderId="2" xfId="3"/>
    <xf numFmtId="0" fontId="2" fillId="0" borderId="1" xfId="2" applyAlignment="1"/>
    <xf numFmtId="0" fontId="3" fillId="0" borderId="2" xfId="3" applyAlignment="1"/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" xfId="3" applyAlignment="1">
      <alignment horizontal="left"/>
    </xf>
  </cellXfs>
  <cellStyles count="5">
    <cellStyle name="Standard" xfId="0" builtinId="0"/>
    <cellStyle name="Standard 2" xfId="4"/>
    <cellStyle name="Überschrift" xfId="1" builtinId="15"/>
    <cellStyle name="Überschrift 1" xfId="2" builtinId="16"/>
    <cellStyle name="Überschrift 2" xfId="3" builtinId="17"/>
  </cellStyles>
  <dxfs count="14"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</dxfs>
  <tableStyles count="0" defaultTableStyle="TableStyleMedium2" defaultPivotStyle="PivotStyleMedium9"/>
  <colors>
    <mruColors>
      <color rgb="FFE6CDB4"/>
      <color rgb="FFDAB48E"/>
      <color rgb="FFFFFFCC"/>
      <color rgb="FFF5F8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LCH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Sum!$C$5:$I$5</c:f>
              <c:numCache>
                <c:formatCode>General</c:formatCode>
                <c:ptCount val="7"/>
                <c:pt idx="0">
                  <c:v>20</c:v>
                </c:pt>
                <c:pt idx="1">
                  <c:v>4</c:v>
                </c:pt>
                <c:pt idx="2">
                  <c:v>13</c:v>
                </c:pt>
                <c:pt idx="3">
                  <c:v>46</c:v>
                </c:pt>
                <c:pt idx="4">
                  <c:v>43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29440"/>
        <c:axId val="95230976"/>
      </c:barChart>
      <c:catAx>
        <c:axId val="95229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95230976"/>
        <c:crosses val="autoZero"/>
        <c:auto val="1"/>
        <c:lblAlgn val="ctr"/>
        <c:lblOffset val="100"/>
        <c:noMultiLvlLbl val="0"/>
      </c:catAx>
      <c:valAx>
        <c:axId val="9523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22944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Rangänderungen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CEvl!$AU$12</c:f>
              <c:strCache>
                <c:ptCount val="1"/>
                <c:pt idx="0">
                  <c:v>Summe der absoluten Rangänderungen</c:v>
                </c:pt>
              </c:strCache>
            </c:strRef>
          </c:tx>
          <c:invertIfNegative val="0"/>
          <c:cat>
            <c:strRef>
              <c:f>CEvl!$AV$11:$BB$11</c:f>
              <c:strCache>
                <c:ptCount val="7"/>
                <c:pt idx="0">
                  <c:v>Furfural</c:v>
                </c:pt>
                <c:pt idx="1">
                  <c:v>HMF</c:v>
                </c:pt>
                <c:pt idx="2">
                  <c:v>Ameisensäure</c:v>
                </c:pt>
                <c:pt idx="3">
                  <c:v>Essigsäure</c:v>
                </c:pt>
                <c:pt idx="4">
                  <c:v>Lävulinsäure</c:v>
                </c:pt>
                <c:pt idx="5">
                  <c:v>Vanillin</c:v>
                </c:pt>
                <c:pt idx="6">
                  <c:v>Syringaldehyd</c:v>
                </c:pt>
              </c:strCache>
            </c:strRef>
          </c:cat>
          <c:val>
            <c:numRef>
              <c:f>CEvl!$AV$12:$BB$12</c:f>
              <c:numCache>
                <c:formatCode>General</c:formatCode>
                <c:ptCount val="7"/>
                <c:pt idx="0">
                  <c:v>3838</c:v>
                </c:pt>
                <c:pt idx="1">
                  <c:v>4584</c:v>
                </c:pt>
                <c:pt idx="2">
                  <c:v>4966</c:v>
                </c:pt>
                <c:pt idx="3">
                  <c:v>3858</c:v>
                </c:pt>
                <c:pt idx="4">
                  <c:v>4542</c:v>
                </c:pt>
                <c:pt idx="5">
                  <c:v>4572</c:v>
                </c:pt>
                <c:pt idx="6">
                  <c:v>4738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91936"/>
        <c:axId val="96797824"/>
      </c:barChart>
      <c:catAx>
        <c:axId val="967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6797824"/>
        <c:crosses val="autoZero"/>
        <c:auto val="1"/>
        <c:lblAlgn val="ctr"/>
        <c:lblOffset val="100"/>
        <c:noMultiLvlLbl val="0"/>
      </c:catAx>
      <c:valAx>
        <c:axId val="96797824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91936"/>
        <c:crosses val="autoZero"/>
        <c:crossBetween val="between"/>
        <c:majorUnit val="100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CEvl!$AL$16</c:f>
              <c:strCache>
                <c:ptCount val="1"/>
                <c:pt idx="0">
                  <c:v>Summe der Schweregrade</c:v>
                </c:pt>
              </c:strCache>
            </c:strRef>
          </c:tx>
          <c:invertIfNegative val="0"/>
          <c:cat>
            <c:strRef>
              <c:f>CEvl!$AM$11:$AS$11</c:f>
              <c:strCache>
                <c:ptCount val="7"/>
                <c:pt idx="0">
                  <c:v>Furfural</c:v>
                </c:pt>
                <c:pt idx="1">
                  <c:v>HMF</c:v>
                </c:pt>
                <c:pt idx="2">
                  <c:v>Ameisensäure</c:v>
                </c:pt>
                <c:pt idx="3">
                  <c:v>Essigsäure</c:v>
                </c:pt>
                <c:pt idx="4">
                  <c:v>Lävulinsäure</c:v>
                </c:pt>
                <c:pt idx="5">
                  <c:v>Vanillin</c:v>
                </c:pt>
                <c:pt idx="6">
                  <c:v>Syringaldehyd</c:v>
                </c:pt>
              </c:strCache>
            </c:strRef>
          </c:cat>
          <c:val>
            <c:numRef>
              <c:f>CEvl!$AM$16:$AS$16</c:f>
              <c:numCache>
                <c:formatCode>General</c:formatCode>
                <c:ptCount val="7"/>
                <c:pt idx="0">
                  <c:v>124</c:v>
                </c:pt>
                <c:pt idx="1">
                  <c:v>154</c:v>
                </c:pt>
                <c:pt idx="2">
                  <c:v>155</c:v>
                </c:pt>
                <c:pt idx="3">
                  <c:v>131</c:v>
                </c:pt>
                <c:pt idx="4">
                  <c:v>150</c:v>
                </c:pt>
                <c:pt idx="5">
                  <c:v>143</c:v>
                </c:pt>
                <c:pt idx="6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26112"/>
        <c:axId val="96827648"/>
      </c:barChart>
      <c:catAx>
        <c:axId val="968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6827648"/>
        <c:crosses val="autoZero"/>
        <c:auto val="1"/>
        <c:lblAlgn val="ctr"/>
        <c:lblOffset val="100"/>
        <c:noMultiLvlLbl val="0"/>
      </c:catAx>
      <c:valAx>
        <c:axId val="96827648"/>
        <c:scaling>
          <c:orientation val="minMax"/>
          <c:max val="1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26112"/>
        <c:crosses val="autoZero"/>
        <c:crossBetween val="between"/>
        <c:majorUnit val="5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CEvl!$AD$11</c:f>
              <c:strCache>
                <c:ptCount val="1"/>
                <c:pt idx="0">
                  <c:v>Furfural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CEvl!$AD$12:$AD$16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35</c:v>
                </c:pt>
                <c:pt idx="3">
                  <c:v>36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02848"/>
        <c:axId val="96449280"/>
      </c:barChart>
      <c:catAx>
        <c:axId val="971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6449280"/>
        <c:crosses val="autoZero"/>
        <c:auto val="1"/>
        <c:lblAlgn val="ctr"/>
        <c:lblOffset val="100"/>
        <c:noMultiLvlLbl val="0"/>
      </c:catAx>
      <c:valAx>
        <c:axId val="964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028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CEvl!$AE$11</c:f>
              <c:strCache>
                <c:ptCount val="1"/>
                <c:pt idx="0">
                  <c:v>HMF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CEvl!$AE$12:$AE$16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19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99168"/>
        <c:axId val="97400704"/>
      </c:barChart>
      <c:catAx>
        <c:axId val="9739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7400704"/>
        <c:crosses val="autoZero"/>
        <c:auto val="1"/>
        <c:lblAlgn val="ctr"/>
        <c:lblOffset val="100"/>
        <c:noMultiLvlLbl val="0"/>
      </c:catAx>
      <c:valAx>
        <c:axId val="974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991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CEvl!$AF$11</c:f>
              <c:strCache>
                <c:ptCount val="1"/>
                <c:pt idx="0">
                  <c:v>Ameisensäure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CEvl!$AF$12:$AF$16</c:f>
              <c:numCache>
                <c:formatCode>General</c:formatCode>
                <c:ptCount val="5"/>
                <c:pt idx="0">
                  <c:v>28</c:v>
                </c:pt>
                <c:pt idx="1">
                  <c:v>27</c:v>
                </c:pt>
                <c:pt idx="2">
                  <c:v>21</c:v>
                </c:pt>
                <c:pt idx="3">
                  <c:v>26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24896"/>
        <c:axId val="97426432"/>
      </c:barChart>
      <c:catAx>
        <c:axId val="974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426432"/>
        <c:crosses val="autoZero"/>
        <c:auto val="1"/>
        <c:lblAlgn val="ctr"/>
        <c:lblOffset val="100"/>
        <c:noMultiLvlLbl val="0"/>
      </c:catAx>
      <c:valAx>
        <c:axId val="974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248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CEvl!$AG$11</c:f>
              <c:strCache>
                <c:ptCount val="1"/>
                <c:pt idx="0">
                  <c:v>Essigsäure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CEvl!$AG$12:$AG$16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31</c:v>
                </c:pt>
                <c:pt idx="3">
                  <c:v>34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92576"/>
        <c:axId val="97198464"/>
      </c:barChart>
      <c:catAx>
        <c:axId val="971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7198464"/>
        <c:crosses val="autoZero"/>
        <c:auto val="1"/>
        <c:lblAlgn val="ctr"/>
        <c:lblOffset val="100"/>
        <c:noMultiLvlLbl val="0"/>
      </c:catAx>
      <c:valAx>
        <c:axId val="971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925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CEvl!$AH$11</c:f>
              <c:strCache>
                <c:ptCount val="1"/>
                <c:pt idx="0">
                  <c:v>Lävulinsäure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CEvl!$AH$12:$AH$16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25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26752"/>
        <c:axId val="97228288"/>
      </c:barChart>
      <c:catAx>
        <c:axId val="9722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228288"/>
        <c:crosses val="autoZero"/>
        <c:auto val="1"/>
        <c:lblAlgn val="ctr"/>
        <c:lblOffset val="100"/>
        <c:noMultiLvlLbl val="0"/>
      </c:catAx>
      <c:valAx>
        <c:axId val="972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267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CEvl!$AI$11</c:f>
              <c:strCache>
                <c:ptCount val="1"/>
                <c:pt idx="0">
                  <c:v>Vanillin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CEvl!$AI$12:$AI$16</c:f>
              <c:numCache>
                <c:formatCode>General</c:formatCode>
                <c:ptCount val="5"/>
                <c:pt idx="0">
                  <c:v>25</c:v>
                </c:pt>
                <c:pt idx="1">
                  <c:v>18</c:v>
                </c:pt>
                <c:pt idx="2">
                  <c:v>25</c:v>
                </c:pt>
                <c:pt idx="3">
                  <c:v>39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64768"/>
        <c:axId val="97266304"/>
      </c:barChart>
      <c:catAx>
        <c:axId val="9726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7266304"/>
        <c:crosses val="autoZero"/>
        <c:auto val="1"/>
        <c:lblAlgn val="ctr"/>
        <c:lblOffset val="100"/>
        <c:noMultiLvlLbl val="0"/>
      </c:catAx>
      <c:valAx>
        <c:axId val="972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647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CEvl!$AJ$11</c:f>
              <c:strCache>
                <c:ptCount val="1"/>
                <c:pt idx="0">
                  <c:v>Syringaldehyd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CEvl!$AJ$12:$AJ$16</c:f>
              <c:numCache>
                <c:formatCode>General</c:formatCode>
                <c:ptCount val="5"/>
                <c:pt idx="0">
                  <c:v>24</c:v>
                </c:pt>
                <c:pt idx="1">
                  <c:v>31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74496"/>
        <c:axId val="97296768"/>
      </c:barChart>
      <c:catAx>
        <c:axId val="972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296768"/>
        <c:crosses val="autoZero"/>
        <c:auto val="1"/>
        <c:lblAlgn val="ctr"/>
        <c:lblOffset val="100"/>
        <c:noMultiLvlLbl val="0"/>
      </c:catAx>
      <c:valAx>
        <c:axId val="972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744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Rangänderungen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CEvl!$AU$12</c:f>
              <c:strCache>
                <c:ptCount val="1"/>
                <c:pt idx="0">
                  <c:v>Summe der absoluten Rangänderungen</c:v>
                </c:pt>
              </c:strCache>
            </c:strRef>
          </c:tx>
          <c:invertIfNegative val="0"/>
          <c:cat>
            <c:strRef>
              <c:f>CEvl!$AV$11:$BB$11</c:f>
              <c:strCache>
                <c:ptCount val="7"/>
                <c:pt idx="0">
                  <c:v>Furfural</c:v>
                </c:pt>
                <c:pt idx="1">
                  <c:v>HMF</c:v>
                </c:pt>
                <c:pt idx="2">
                  <c:v>Ameisensäure</c:v>
                </c:pt>
                <c:pt idx="3">
                  <c:v>Essigsäure</c:v>
                </c:pt>
                <c:pt idx="4">
                  <c:v>Lävulinsäure</c:v>
                </c:pt>
                <c:pt idx="5">
                  <c:v>Vanillin</c:v>
                </c:pt>
                <c:pt idx="6">
                  <c:v>Syringaldehyd</c:v>
                </c:pt>
              </c:strCache>
            </c:strRef>
          </c:cat>
          <c:val>
            <c:numRef>
              <c:f>CEvl!$AV$12:$BB$12</c:f>
              <c:numCache>
                <c:formatCode>General</c:formatCode>
                <c:ptCount val="7"/>
                <c:pt idx="0">
                  <c:v>3838</c:v>
                </c:pt>
                <c:pt idx="1">
                  <c:v>4584</c:v>
                </c:pt>
                <c:pt idx="2">
                  <c:v>4966</c:v>
                </c:pt>
                <c:pt idx="3">
                  <c:v>3858</c:v>
                </c:pt>
                <c:pt idx="4">
                  <c:v>4542</c:v>
                </c:pt>
                <c:pt idx="5">
                  <c:v>4572</c:v>
                </c:pt>
                <c:pt idx="6">
                  <c:v>4738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12768"/>
        <c:axId val="97314304"/>
      </c:barChart>
      <c:catAx>
        <c:axId val="973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7314304"/>
        <c:crosses val="autoZero"/>
        <c:auto val="1"/>
        <c:lblAlgn val="ctr"/>
        <c:lblOffset val="100"/>
        <c:noMultiLvlLbl val="0"/>
      </c:catAx>
      <c:valAx>
        <c:axId val="97314304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12768"/>
        <c:crosses val="autoZero"/>
        <c:crossBetween val="between"/>
        <c:majorUnit val="100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Graphs!$C$5:$I$5</c:f>
              <c:numCache>
                <c:formatCode>General</c:formatCode>
                <c:ptCount val="7"/>
                <c:pt idx="0">
                  <c:v>20</c:v>
                </c:pt>
                <c:pt idx="1">
                  <c:v>4</c:v>
                </c:pt>
                <c:pt idx="2">
                  <c:v>13</c:v>
                </c:pt>
                <c:pt idx="3">
                  <c:v>46</c:v>
                </c:pt>
                <c:pt idx="4">
                  <c:v>43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36448"/>
        <c:axId val="94942720"/>
      </c:barChart>
      <c:catAx>
        <c:axId val="949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D600 mit Inhibitor relativ zu D600 ohne Inhibitor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94942720"/>
        <c:crosses val="autoZero"/>
        <c:auto val="1"/>
        <c:lblAlgn val="ctr"/>
        <c:lblOffset val="100"/>
        <c:noMultiLvlLbl val="0"/>
      </c:catAx>
      <c:valAx>
        <c:axId val="94942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(dimensionslos)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9364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Rangänderungen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CEvl!$AL$16</c:f>
              <c:strCache>
                <c:ptCount val="1"/>
                <c:pt idx="0">
                  <c:v>Summe der Schweregrade</c:v>
                </c:pt>
              </c:strCache>
            </c:strRef>
          </c:tx>
          <c:invertIfNegative val="0"/>
          <c:cat>
            <c:strRef>
              <c:f>CEvl!$AM$11:$AS$11</c:f>
              <c:strCache>
                <c:ptCount val="7"/>
                <c:pt idx="0">
                  <c:v>Furfural</c:v>
                </c:pt>
                <c:pt idx="1">
                  <c:v>HMF</c:v>
                </c:pt>
                <c:pt idx="2">
                  <c:v>Ameisensäure</c:v>
                </c:pt>
                <c:pt idx="3">
                  <c:v>Essigsäure</c:v>
                </c:pt>
                <c:pt idx="4">
                  <c:v>Lävulinsäure</c:v>
                </c:pt>
                <c:pt idx="5">
                  <c:v>Vanillin</c:v>
                </c:pt>
                <c:pt idx="6">
                  <c:v>Syringaldehyd</c:v>
                </c:pt>
              </c:strCache>
            </c:strRef>
          </c:cat>
          <c:val>
            <c:numRef>
              <c:f>CEvl!$AM$16:$AS$16</c:f>
              <c:numCache>
                <c:formatCode>General</c:formatCode>
                <c:ptCount val="7"/>
                <c:pt idx="0">
                  <c:v>124</c:v>
                </c:pt>
                <c:pt idx="1">
                  <c:v>154</c:v>
                </c:pt>
                <c:pt idx="2">
                  <c:v>155</c:v>
                </c:pt>
                <c:pt idx="3">
                  <c:v>131</c:v>
                </c:pt>
                <c:pt idx="4">
                  <c:v>150</c:v>
                </c:pt>
                <c:pt idx="5">
                  <c:v>143</c:v>
                </c:pt>
                <c:pt idx="6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86368"/>
        <c:axId val="98187904"/>
      </c:barChart>
      <c:catAx>
        <c:axId val="9818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8187904"/>
        <c:crosses val="autoZero"/>
        <c:auto val="1"/>
        <c:lblAlgn val="ctr"/>
        <c:lblOffset val="100"/>
        <c:noMultiLvlLbl val="0"/>
      </c:catAx>
      <c:valAx>
        <c:axId val="98187904"/>
        <c:scaling>
          <c:orientation val="minMax"/>
          <c:max val="1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86368"/>
        <c:crosses val="autoZero"/>
        <c:crossBetween val="between"/>
        <c:majorUnit val="5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CEvl!$AD$11</c:f>
              <c:strCache>
                <c:ptCount val="1"/>
                <c:pt idx="0">
                  <c:v>Furfural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CEvl!$AD$12:$AD$16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35</c:v>
                </c:pt>
                <c:pt idx="3">
                  <c:v>36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59488"/>
        <c:axId val="96366592"/>
      </c:barChart>
      <c:catAx>
        <c:axId val="949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Rangänderungsklasse</a:t>
                </a:r>
              </a:p>
            </c:rich>
          </c:tx>
          <c:overlay val="0"/>
        </c:title>
        <c:majorTickMark val="out"/>
        <c:minorTickMark val="none"/>
        <c:tickLblPos val="nextTo"/>
        <c:crossAx val="96366592"/>
        <c:crosses val="autoZero"/>
        <c:auto val="1"/>
        <c:lblAlgn val="ctr"/>
        <c:lblOffset val="100"/>
        <c:noMultiLvlLbl val="0"/>
      </c:catAx>
      <c:valAx>
        <c:axId val="9636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in der</a:t>
                </a:r>
                <a:r>
                  <a:rPr lang="de-DE" baseline="0"/>
                  <a:t> Klasse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9594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CEvl!$AE$11</c:f>
              <c:strCache>
                <c:ptCount val="1"/>
                <c:pt idx="0">
                  <c:v>HMF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CEvl!$AE$12:$AE$16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19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87456"/>
        <c:axId val="96389376"/>
      </c:barChart>
      <c:catAx>
        <c:axId val="963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Rangänderungsklasse</a:t>
                </a:r>
              </a:p>
            </c:rich>
          </c:tx>
          <c:overlay val="0"/>
        </c:title>
        <c:majorTickMark val="out"/>
        <c:minorTickMark val="none"/>
        <c:tickLblPos val="nextTo"/>
        <c:crossAx val="96389376"/>
        <c:crosses val="autoZero"/>
        <c:auto val="1"/>
        <c:lblAlgn val="ctr"/>
        <c:lblOffset val="100"/>
        <c:noMultiLvlLbl val="0"/>
      </c:catAx>
      <c:valAx>
        <c:axId val="963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in der 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874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CEvl!$AF$11</c:f>
              <c:strCache>
                <c:ptCount val="1"/>
                <c:pt idx="0">
                  <c:v>Ameisensäure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CEvl!$AF$12:$AF$16</c:f>
              <c:numCache>
                <c:formatCode>General</c:formatCode>
                <c:ptCount val="5"/>
                <c:pt idx="0">
                  <c:v>28</c:v>
                </c:pt>
                <c:pt idx="1">
                  <c:v>27</c:v>
                </c:pt>
                <c:pt idx="2">
                  <c:v>21</c:v>
                </c:pt>
                <c:pt idx="3">
                  <c:v>26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79456"/>
        <c:axId val="95381376"/>
      </c:barChart>
      <c:catAx>
        <c:axId val="953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Rangänderungsklasse</a:t>
                </a:r>
              </a:p>
            </c:rich>
          </c:tx>
          <c:overlay val="0"/>
        </c:title>
        <c:majorTickMark val="out"/>
        <c:minorTickMark val="none"/>
        <c:tickLblPos val="nextTo"/>
        <c:crossAx val="95381376"/>
        <c:crosses val="autoZero"/>
        <c:auto val="1"/>
        <c:lblAlgn val="ctr"/>
        <c:lblOffset val="100"/>
        <c:noMultiLvlLbl val="0"/>
      </c:catAx>
      <c:valAx>
        <c:axId val="95381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in der 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794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CEvl!$AG$11</c:f>
              <c:strCache>
                <c:ptCount val="1"/>
                <c:pt idx="0">
                  <c:v>Essigsäure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CEvl!$AG$12:$AG$16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31</c:v>
                </c:pt>
                <c:pt idx="3">
                  <c:v>34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06336"/>
        <c:axId val="95433088"/>
      </c:barChart>
      <c:catAx>
        <c:axId val="9540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Rangänderungsklasse</a:t>
                </a:r>
              </a:p>
            </c:rich>
          </c:tx>
          <c:overlay val="0"/>
        </c:title>
        <c:majorTickMark val="out"/>
        <c:minorTickMark val="none"/>
        <c:tickLblPos val="nextTo"/>
        <c:crossAx val="95433088"/>
        <c:crosses val="autoZero"/>
        <c:auto val="1"/>
        <c:lblAlgn val="ctr"/>
        <c:lblOffset val="100"/>
        <c:noMultiLvlLbl val="0"/>
      </c:catAx>
      <c:valAx>
        <c:axId val="9543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in der 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063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CEvl!$AH$11</c:f>
              <c:strCache>
                <c:ptCount val="1"/>
                <c:pt idx="0">
                  <c:v>Lävulinsäure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CEvl!$AH$12:$AH$16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25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3184"/>
        <c:axId val="95455104"/>
      </c:barChart>
      <c:catAx>
        <c:axId val="9545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Rangänderungsklasse</a:t>
                </a:r>
              </a:p>
            </c:rich>
          </c:tx>
          <c:overlay val="0"/>
        </c:title>
        <c:majorTickMark val="out"/>
        <c:minorTickMark val="none"/>
        <c:tickLblPos val="nextTo"/>
        <c:crossAx val="95455104"/>
        <c:crosses val="autoZero"/>
        <c:auto val="1"/>
        <c:lblAlgn val="ctr"/>
        <c:lblOffset val="100"/>
        <c:noMultiLvlLbl val="0"/>
      </c:catAx>
      <c:valAx>
        <c:axId val="9545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in der 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5318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CEvl!$AI$11</c:f>
              <c:strCache>
                <c:ptCount val="1"/>
                <c:pt idx="0">
                  <c:v>Vanillin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CEvl!$AI$12:$AI$16</c:f>
              <c:numCache>
                <c:formatCode>General</c:formatCode>
                <c:ptCount val="5"/>
                <c:pt idx="0">
                  <c:v>25</c:v>
                </c:pt>
                <c:pt idx="1">
                  <c:v>18</c:v>
                </c:pt>
                <c:pt idx="2">
                  <c:v>25</c:v>
                </c:pt>
                <c:pt idx="3">
                  <c:v>39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64832"/>
        <c:axId val="96732672"/>
      </c:barChart>
      <c:catAx>
        <c:axId val="9546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Rangänderungsklasse</a:t>
                </a:r>
              </a:p>
            </c:rich>
          </c:tx>
          <c:overlay val="0"/>
        </c:title>
        <c:majorTickMark val="out"/>
        <c:minorTickMark val="none"/>
        <c:tickLblPos val="nextTo"/>
        <c:crossAx val="96732672"/>
        <c:crosses val="autoZero"/>
        <c:auto val="1"/>
        <c:lblAlgn val="ctr"/>
        <c:lblOffset val="100"/>
        <c:noMultiLvlLbl val="0"/>
      </c:catAx>
      <c:valAx>
        <c:axId val="9673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in der 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6483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CEvl!$AJ$11</c:f>
              <c:strCache>
                <c:ptCount val="1"/>
                <c:pt idx="0">
                  <c:v>Syringaldehyd</c:v>
                </c:pt>
              </c:strCache>
            </c:strRef>
          </c:tx>
          <c:invertIfNegative val="0"/>
          <c:cat>
            <c:strRef>
              <c:f>CEvl!$AC$12:$AC$16</c:f>
              <c:strCache>
                <c:ptCount val="5"/>
                <c:pt idx="0">
                  <c:v>]40, +∞)</c:v>
                </c:pt>
                <c:pt idx="1">
                  <c:v>]10, 40]</c:v>
                </c:pt>
                <c:pt idx="2">
                  <c:v>[-10, 10]</c:v>
                </c:pt>
                <c:pt idx="3">
                  <c:v>[-40, -10[</c:v>
                </c:pt>
                <c:pt idx="4">
                  <c:v>(−∞, -40[</c:v>
                </c:pt>
              </c:strCache>
            </c:strRef>
          </c:cat>
          <c:val>
            <c:numRef>
              <c:f>CEvl!$AJ$12:$AJ$16</c:f>
              <c:numCache>
                <c:formatCode>General</c:formatCode>
                <c:ptCount val="5"/>
                <c:pt idx="0">
                  <c:v>24</c:v>
                </c:pt>
                <c:pt idx="1">
                  <c:v>31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69536"/>
        <c:axId val="96771456"/>
      </c:barChart>
      <c:catAx>
        <c:axId val="967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Rangänderungsklasse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771456"/>
        <c:crosses val="autoZero"/>
        <c:auto val="1"/>
        <c:lblAlgn val="ctr"/>
        <c:lblOffset val="100"/>
        <c:noMultiLvlLbl val="0"/>
      </c:catAx>
      <c:valAx>
        <c:axId val="9677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in der Klasse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695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emf"/><Relationship Id="rId18" Type="http://schemas.openxmlformats.org/officeDocument/2006/relationships/image" Target="../media/image8.em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emf"/><Relationship Id="rId17" Type="http://schemas.openxmlformats.org/officeDocument/2006/relationships/image" Target="../media/image7.emf"/><Relationship Id="rId2" Type="http://schemas.openxmlformats.org/officeDocument/2006/relationships/image" Target="../media/image1.emf"/><Relationship Id="rId16" Type="http://schemas.openxmlformats.org/officeDocument/2006/relationships/image" Target="../media/image6.emf"/><Relationship Id="rId20" Type="http://schemas.openxmlformats.org/officeDocument/2006/relationships/image" Target="../media/image10.emf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5.emf"/><Relationship Id="rId10" Type="http://schemas.openxmlformats.org/officeDocument/2006/relationships/chart" Target="../charts/chart10.xml"/><Relationship Id="rId19" Type="http://schemas.openxmlformats.org/officeDocument/2006/relationships/image" Target="../media/image9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6</xdr:col>
      <xdr:colOff>0</xdr:colOff>
      <xdr:row>21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6</xdr:col>
      <xdr:colOff>0</xdr:colOff>
      <xdr:row>21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761999</xdr:colOff>
      <xdr:row>6</xdr:row>
      <xdr:rowOff>0</xdr:rowOff>
    </xdr:from>
    <xdr:to>
      <xdr:col>21</xdr:col>
      <xdr:colOff>435263</xdr:colOff>
      <xdr:row>35</xdr:row>
      <xdr:rowOff>187248</xdr:rowOff>
    </xdr:to>
    <xdr:pic>
      <xdr:nvPicPr>
        <xdr:cNvPr id="17" name="Grafik 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2713" y="1238250"/>
          <a:ext cx="8055264" cy="5711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5</xdr:col>
      <xdr:colOff>375529</xdr:colOff>
      <xdr:row>64</xdr:row>
      <xdr:rowOff>22500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11</xdr:col>
      <xdr:colOff>700500</xdr:colOff>
      <xdr:row>64</xdr:row>
      <xdr:rowOff>22500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5</xdr:col>
      <xdr:colOff>375529</xdr:colOff>
      <xdr:row>80</xdr:row>
      <xdr:rowOff>22500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5</xdr:col>
      <xdr:colOff>375529</xdr:colOff>
      <xdr:row>96</xdr:row>
      <xdr:rowOff>22500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11</xdr:col>
      <xdr:colOff>700500</xdr:colOff>
      <xdr:row>80</xdr:row>
      <xdr:rowOff>22500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81</xdr:row>
      <xdr:rowOff>0</xdr:rowOff>
    </xdr:from>
    <xdr:to>
      <xdr:col>11</xdr:col>
      <xdr:colOff>700500</xdr:colOff>
      <xdr:row>96</xdr:row>
      <xdr:rowOff>22500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5</xdr:col>
      <xdr:colOff>375529</xdr:colOff>
      <xdr:row>112</xdr:row>
      <xdr:rowOff>22500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24</xdr:col>
      <xdr:colOff>510000</xdr:colOff>
      <xdr:row>64</xdr:row>
      <xdr:rowOff>22500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18</xdr:col>
      <xdr:colOff>510000</xdr:colOff>
      <xdr:row>64</xdr:row>
      <xdr:rowOff>22500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18</xdr:col>
      <xdr:colOff>761999</xdr:colOff>
      <xdr:row>65</xdr:row>
      <xdr:rowOff>0</xdr:rowOff>
    </xdr:from>
    <xdr:to>
      <xdr:col>30</xdr:col>
      <xdr:colOff>258435</xdr:colOff>
      <xdr:row>95</xdr:row>
      <xdr:rowOff>42466</xdr:rowOff>
    </xdr:to>
    <xdr:pic>
      <xdr:nvPicPr>
        <xdr:cNvPr id="14" name="Grafik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8713" y="12477750"/>
          <a:ext cx="8640436" cy="5757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761999</xdr:colOff>
      <xdr:row>65</xdr:row>
      <xdr:rowOff>0</xdr:rowOff>
    </xdr:from>
    <xdr:to>
      <xdr:col>24</xdr:col>
      <xdr:colOff>258435</xdr:colOff>
      <xdr:row>95</xdr:row>
      <xdr:rowOff>42466</xdr:rowOff>
    </xdr:to>
    <xdr:pic>
      <xdr:nvPicPr>
        <xdr:cNvPr id="15" name="Grafik 1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6713" y="12477750"/>
          <a:ext cx="8640436" cy="5757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11</xdr:col>
      <xdr:colOff>125701</xdr:colOff>
      <xdr:row>144</xdr:row>
      <xdr:rowOff>45514</xdr:rowOff>
    </xdr:to>
    <xdr:pic>
      <xdr:nvPicPr>
        <xdr:cNvPr id="41" name="Grafik 40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045" y="21820909"/>
          <a:ext cx="8750156" cy="5760514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114</xdr:row>
      <xdr:rowOff>0</xdr:rowOff>
    </xdr:from>
    <xdr:to>
      <xdr:col>24</xdr:col>
      <xdr:colOff>334630</xdr:colOff>
      <xdr:row>144</xdr:row>
      <xdr:rowOff>45514</xdr:rowOff>
    </xdr:to>
    <xdr:pic>
      <xdr:nvPicPr>
        <xdr:cNvPr id="42" name="Grafik 4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21820909"/>
          <a:ext cx="8716630" cy="576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220806</xdr:colOff>
      <xdr:row>114</xdr:row>
      <xdr:rowOff>0</xdr:rowOff>
    </xdr:from>
    <xdr:to>
      <xdr:col>36</xdr:col>
      <xdr:colOff>588962</xdr:colOff>
      <xdr:row>144</xdr:row>
      <xdr:rowOff>45514</xdr:rowOff>
    </xdr:to>
    <xdr:pic>
      <xdr:nvPicPr>
        <xdr:cNvPr id="43" name="Grafik 4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4306" y="21820909"/>
          <a:ext cx="8750156" cy="576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140</xdr:row>
      <xdr:rowOff>171450</xdr:rowOff>
    </xdr:from>
    <xdr:to>
      <xdr:col>24</xdr:col>
      <xdr:colOff>334630</xdr:colOff>
      <xdr:row>171</xdr:row>
      <xdr:rowOff>26464</xdr:rowOff>
    </xdr:to>
    <xdr:pic>
      <xdr:nvPicPr>
        <xdr:cNvPr id="44" name="Grafik 4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26945359"/>
          <a:ext cx="8716630" cy="576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917862</xdr:colOff>
      <xdr:row>141</xdr:row>
      <xdr:rowOff>0</xdr:rowOff>
    </xdr:from>
    <xdr:to>
      <xdr:col>11</xdr:col>
      <xdr:colOff>125700</xdr:colOff>
      <xdr:row>171</xdr:row>
      <xdr:rowOff>45514</xdr:rowOff>
    </xdr:to>
    <xdr:pic>
      <xdr:nvPicPr>
        <xdr:cNvPr id="45" name="Grafik 44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044" y="26964409"/>
          <a:ext cx="8750156" cy="576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761999</xdr:colOff>
      <xdr:row>142</xdr:row>
      <xdr:rowOff>0</xdr:rowOff>
    </xdr:from>
    <xdr:to>
      <xdr:col>36</xdr:col>
      <xdr:colOff>334629</xdr:colOff>
      <xdr:row>172</xdr:row>
      <xdr:rowOff>45514</xdr:rowOff>
    </xdr:to>
    <xdr:pic>
      <xdr:nvPicPr>
        <xdr:cNvPr id="46" name="Grafik 4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499" y="27154909"/>
          <a:ext cx="8716630" cy="576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917862</xdr:colOff>
      <xdr:row>167</xdr:row>
      <xdr:rowOff>0</xdr:rowOff>
    </xdr:from>
    <xdr:to>
      <xdr:col>11</xdr:col>
      <xdr:colOff>125700</xdr:colOff>
      <xdr:row>197</xdr:row>
      <xdr:rowOff>45514</xdr:rowOff>
    </xdr:to>
    <xdr:pic>
      <xdr:nvPicPr>
        <xdr:cNvPr id="47" name="Grafik 46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044" y="31917409"/>
          <a:ext cx="8750156" cy="5760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17</xdr:row>
      <xdr:rowOff>0</xdr:rowOff>
    </xdr:from>
    <xdr:to>
      <xdr:col>33</xdr:col>
      <xdr:colOff>441964</xdr:colOff>
      <xdr:row>32</xdr:row>
      <xdr:rowOff>22500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17</xdr:row>
      <xdr:rowOff>0</xdr:rowOff>
    </xdr:from>
    <xdr:to>
      <xdr:col>39</xdr:col>
      <xdr:colOff>509200</xdr:colOff>
      <xdr:row>32</xdr:row>
      <xdr:rowOff>22500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33</xdr:col>
      <xdr:colOff>485987</xdr:colOff>
      <xdr:row>48</xdr:row>
      <xdr:rowOff>22500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33</xdr:col>
      <xdr:colOff>441964</xdr:colOff>
      <xdr:row>64</xdr:row>
      <xdr:rowOff>22500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33</xdr:row>
      <xdr:rowOff>0</xdr:rowOff>
    </xdr:from>
    <xdr:to>
      <xdr:col>39</xdr:col>
      <xdr:colOff>509200</xdr:colOff>
      <xdr:row>48</xdr:row>
      <xdr:rowOff>22500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49</xdr:row>
      <xdr:rowOff>0</xdr:rowOff>
    </xdr:from>
    <xdr:to>
      <xdr:col>39</xdr:col>
      <xdr:colOff>526809</xdr:colOff>
      <xdr:row>64</xdr:row>
      <xdr:rowOff>22500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65</xdr:row>
      <xdr:rowOff>0</xdr:rowOff>
    </xdr:from>
    <xdr:to>
      <xdr:col>33</xdr:col>
      <xdr:colOff>441964</xdr:colOff>
      <xdr:row>80</xdr:row>
      <xdr:rowOff>22500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16</xdr:row>
      <xdr:rowOff>168000</xdr:rowOff>
    </xdr:from>
    <xdr:to>
      <xdr:col>51</xdr:col>
      <xdr:colOff>510000</xdr:colOff>
      <xdr:row>32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45</xdr:col>
      <xdr:colOff>510000</xdr:colOff>
      <xdr:row>32</xdr:row>
      <xdr:rowOff>22500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torarbeit/Versuche/Inhibitorentests/Hauptversuche/IS0/Screening-Runde%201/Auswertung/Auswertung_IS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"/>
      <sheetName val="0"/>
      <sheetName val="1"/>
      <sheetName val="2"/>
      <sheetName val="3"/>
      <sheetName val="4"/>
      <sheetName val="5"/>
      <sheetName val="6"/>
      <sheetName val="7"/>
      <sheetName val="r0X1"/>
      <sheetName val="r0X2"/>
      <sheetName val="r1X1"/>
      <sheetName val="r1X2"/>
      <sheetName val="r2X1"/>
      <sheetName val="r2X2"/>
      <sheetName val="r3X1"/>
      <sheetName val="r3X2"/>
      <sheetName val="r4X1"/>
      <sheetName val="r4X2"/>
      <sheetName val="r5X1"/>
      <sheetName val="r5X2"/>
      <sheetName val="r6X1"/>
      <sheetName val="r6X2"/>
      <sheetName val="r7X1"/>
      <sheetName val="r7X2"/>
      <sheetName val="Tabelle1"/>
    </sheetNames>
    <sheetDataSet>
      <sheetData sheetId="0" refreshError="1"/>
      <sheetData sheetId="1" refreshError="1"/>
      <sheetData sheetId="2" refreshError="1"/>
      <sheetData sheetId="3">
        <row r="7">
          <cell r="Q7">
            <v>0.30093117502387057</v>
          </cell>
          <cell r="R7">
            <v>0.64486174838468313</v>
          </cell>
          <cell r="S7">
            <v>0.56429647624327706</v>
          </cell>
          <cell r="T7">
            <v>0.48126805001235728</v>
          </cell>
          <cell r="U7">
            <v>0.56312828756336009</v>
          </cell>
          <cell r="V7">
            <v>0.57742128567893181</v>
          </cell>
          <cell r="W7">
            <v>0.60218048660710177</v>
          </cell>
          <cell r="X7">
            <v>0.51459594458299196</v>
          </cell>
          <cell r="Y7">
            <v>0.45710971209820289</v>
          </cell>
          <cell r="Z7">
            <v>0.98523094809755007</v>
          </cell>
          <cell r="AA7">
            <v>0.55067045863142927</v>
          </cell>
          <cell r="AB7">
            <v>0.82072940982624654</v>
          </cell>
        </row>
        <row r="8">
          <cell r="Q8">
            <v>0.6938531102758001</v>
          </cell>
          <cell r="R8">
            <v>0.87235370095852516</v>
          </cell>
          <cell r="S8">
            <v>0.71033959750805586</v>
          </cell>
          <cell r="T8">
            <v>0.86198387996837489</v>
          </cell>
          <cell r="U8">
            <v>0.85007737561182894</v>
          </cell>
          <cell r="V8">
            <v>0.8137435608493222</v>
          </cell>
          <cell r="W8">
            <v>1.1742169242079736</v>
          </cell>
          <cell r="X8">
            <v>0.9454175800304484</v>
          </cell>
          <cell r="Y8">
            <v>0.79674491321595486</v>
          </cell>
          <cell r="Z8">
            <v>1.2035990560780894</v>
          </cell>
          <cell r="AA8">
            <v>1.3215948182787707</v>
          </cell>
          <cell r="AB8">
            <v>1.3015459398908036</v>
          </cell>
        </row>
        <row r="9">
          <cell r="Q9">
            <v>0.99662553051459002</v>
          </cell>
          <cell r="R9">
            <v>0.94721391608296124</v>
          </cell>
          <cell r="S9">
            <v>0.84701579071444599</v>
          </cell>
          <cell r="T9">
            <v>0.8334070163207814</v>
          </cell>
          <cell r="U9">
            <v>0.86744710126486246</v>
          </cell>
          <cell r="V9">
            <v>0.79182521405896322</v>
          </cell>
          <cell r="W9">
            <v>1.0377570851582822</v>
          </cell>
          <cell r="X9">
            <v>0.94737304965229874</v>
          </cell>
          <cell r="Y9">
            <v>0.74212818044299445</v>
          </cell>
          <cell r="Z9">
            <v>0.81583772038691738</v>
          </cell>
          <cell r="AA9">
            <v>0.77051992141327985</v>
          </cell>
          <cell r="AB9">
            <v>0.24359227014346904</v>
          </cell>
        </row>
        <row r="10">
          <cell r="Q10">
            <v>0.84591453655805338</v>
          </cell>
          <cell r="R10">
            <v>0.94880920271401581</v>
          </cell>
          <cell r="S10">
            <v>0.41790662572990983</v>
          </cell>
          <cell r="T10">
            <v>0.9837098746444628</v>
          </cell>
          <cell r="U10">
            <v>0.28533072896233985</v>
          </cell>
          <cell r="V10">
            <v>0.44323112967749967</v>
          </cell>
          <cell r="W10">
            <v>0.5799497352916867</v>
          </cell>
          <cell r="X10">
            <v>0.77647826624276473</v>
          </cell>
          <cell r="Y10">
            <v>0.83356740975147947</v>
          </cell>
          <cell r="Z10">
            <v>0.8215108831886021</v>
          </cell>
          <cell r="AA10">
            <v>0.81176603073901821</v>
          </cell>
          <cell r="AB10">
            <v>0.58839038801042576</v>
          </cell>
        </row>
        <row r="11">
          <cell r="Q11">
            <v>0.59207535401160372</v>
          </cell>
          <cell r="R11">
            <v>0.30973454173111292</v>
          </cell>
          <cell r="S11">
            <v>0.87097980810034625</v>
          </cell>
          <cell r="T11">
            <v>0.74560441483467943</v>
          </cell>
          <cell r="U11">
            <v>0.53724362998022912</v>
          </cell>
          <cell r="V11">
            <v>0.41725281158156102</v>
          </cell>
          <cell r="W11">
            <v>0.78510594926634303</v>
          </cell>
          <cell r="X11">
            <v>0.90779646192323249</v>
          </cell>
          <cell r="Y11">
            <v>8.8973291286400816E-2</v>
          </cell>
          <cell r="Z11">
            <v>0.95059690119380058</v>
          </cell>
          <cell r="AA11">
            <v>9.3240778302500441E-3</v>
          </cell>
        </row>
        <row r="12">
          <cell r="Q12">
            <v>1.5566258508155706</v>
          </cell>
          <cell r="R12">
            <v>5.2675222968600943</v>
          </cell>
          <cell r="S12">
            <v>1.2261908509571091</v>
          </cell>
          <cell r="T12">
            <v>1.5678095655840323</v>
          </cell>
          <cell r="U12">
            <v>0.75467183426029494</v>
          </cell>
          <cell r="V12">
            <v>0.51192939456779274</v>
          </cell>
          <cell r="W12">
            <v>0.70629892785776882</v>
          </cell>
          <cell r="X12">
            <v>1.1712382248038078</v>
          </cell>
          <cell r="Y12">
            <v>0.95134533704349789</v>
          </cell>
          <cell r="Z12">
            <v>2.7518971224442461E-2</v>
          </cell>
          <cell r="AA12">
            <v>0.87904403709924717</v>
          </cell>
          <cell r="AB12">
            <v>0.13979911548261259</v>
          </cell>
        </row>
        <row r="13">
          <cell r="Q13">
            <v>0.32644864645771876</v>
          </cell>
          <cell r="R13">
            <v>0.32061000426235636</v>
          </cell>
          <cell r="S13">
            <v>0.31071628468019813</v>
          </cell>
          <cell r="T13">
            <v>0.93017297356133732</v>
          </cell>
          <cell r="U13">
            <v>1.135385886487208</v>
          </cell>
          <cell r="V13">
            <v>1.326083710525176E-2</v>
          </cell>
          <cell r="W13">
            <v>0.61490898606332234</v>
          </cell>
          <cell r="X13">
            <v>5.3683889250070713E-2</v>
          </cell>
          <cell r="Y13">
            <v>2.1611106661044144E-2</v>
          </cell>
          <cell r="Z13">
            <v>0.62126435999963747</v>
          </cell>
          <cell r="AA13">
            <v>0.92651717134791001</v>
          </cell>
          <cell r="AB13">
            <v>0.93815304648427389</v>
          </cell>
        </row>
        <row r="14">
          <cell r="Q14">
            <v>1.0818289237692922</v>
          </cell>
          <cell r="R14">
            <v>1.108880342424547</v>
          </cell>
          <cell r="S14">
            <v>1.0875289606822469</v>
          </cell>
          <cell r="T14">
            <v>1.0655179503355743</v>
          </cell>
          <cell r="U14">
            <v>0.89231675378253028</v>
          </cell>
          <cell r="V14">
            <v>0.92578945124401302</v>
          </cell>
          <cell r="W14">
            <v>1.194677532820585</v>
          </cell>
          <cell r="X14">
            <v>0.91485092693487902</v>
          </cell>
          <cell r="Y14">
            <v>1.030985078684566</v>
          </cell>
          <cell r="Z14">
            <v>0.94328788306605904</v>
          </cell>
          <cell r="AA14">
            <v>1.0134261707293164</v>
          </cell>
          <cell r="AB14">
            <v>1.1469493316712622</v>
          </cell>
        </row>
        <row r="20">
          <cell r="Q20">
            <v>1.0759527479640139</v>
          </cell>
          <cell r="R20">
            <v>2.5674628944174023</v>
          </cell>
          <cell r="S20">
            <v>0.99645255101808239</v>
          </cell>
          <cell r="T20">
            <v>0.67113394972877216</v>
          </cell>
          <cell r="U20">
            <v>1.585265739265834</v>
          </cell>
          <cell r="V20">
            <v>1.0402628056811032</v>
          </cell>
          <cell r="W20">
            <v>1.0798085178765247</v>
          </cell>
          <cell r="X20">
            <v>0.89035934439437991</v>
          </cell>
          <cell r="Y20">
            <v>0.92402466855544163</v>
          </cell>
          <cell r="Z20">
            <v>1.1691240576808244</v>
          </cell>
          <cell r="AA20">
            <v>0.38453026578178251</v>
          </cell>
          <cell r="AB20">
            <v>1.644596993272212E-2</v>
          </cell>
        </row>
        <row r="21">
          <cell r="Q21">
            <v>0.52276573389712788</v>
          </cell>
          <cell r="R21">
            <v>1.0888034555464481</v>
          </cell>
          <cell r="S21">
            <v>4.9777749524447565E-2</v>
          </cell>
          <cell r="T21">
            <v>4.4118240426085156E-2</v>
          </cell>
          <cell r="U21">
            <v>5.7030080304886342E-2</v>
          </cell>
          <cell r="V21">
            <v>0.56379811415700909</v>
          </cell>
          <cell r="W21">
            <v>0.96199447117014469</v>
          </cell>
          <cell r="X21">
            <v>0.57821405349335186</v>
          </cell>
          <cell r="Y21">
            <v>0.642578032430277</v>
          </cell>
          <cell r="Z21">
            <v>0.50090882218678923</v>
          </cell>
          <cell r="AA21">
            <v>8.9510693838494151E-2</v>
          </cell>
          <cell r="AB21">
            <v>0.79687395861127885</v>
          </cell>
        </row>
        <row r="22">
          <cell r="Q22">
            <v>0.37365468688725623</v>
          </cell>
          <cell r="R22">
            <v>0.42135113428308701</v>
          </cell>
          <cell r="S22">
            <v>0.47467581961891481</v>
          </cell>
          <cell r="T22">
            <v>1.0474248563647728</v>
          </cell>
          <cell r="U22">
            <v>1.0160973890816836</v>
          </cell>
          <cell r="V22">
            <v>1.9740173191471779E-2</v>
          </cell>
          <cell r="W22">
            <v>0.95241011285101929</v>
          </cell>
          <cell r="X22">
            <v>0.55317293264250955</v>
          </cell>
          <cell r="Y22">
            <v>0.83990267451730183</v>
          </cell>
          <cell r="Z22">
            <v>4.4069896720984022E-3</v>
          </cell>
          <cell r="AA22">
            <v>0.8713206373756831</v>
          </cell>
          <cell r="AB22">
            <v>0.97269442071402978</v>
          </cell>
        </row>
        <row r="23">
          <cell r="Q23">
            <v>1.0901912503556361</v>
          </cell>
          <cell r="R23">
            <v>1.0338421541750409</v>
          </cell>
          <cell r="S23">
            <v>0.7756260613552205</v>
          </cell>
          <cell r="T23">
            <v>0.21272340802262441</v>
          </cell>
        </row>
      </sheetData>
      <sheetData sheetId="4">
        <row r="7">
          <cell r="Q7">
            <v>1.6767277474703676E-2</v>
          </cell>
          <cell r="R7">
            <v>1.9744117052896255E-2</v>
          </cell>
          <cell r="S7">
            <v>2.1440262383170285E-2</v>
          </cell>
          <cell r="T7">
            <v>8.4404588094304702E-3</v>
          </cell>
          <cell r="U7">
            <v>2.4213710569578453E-2</v>
          </cell>
          <cell r="V7">
            <v>2.4488723944183222E-2</v>
          </cell>
          <cell r="W7">
            <v>2.2073557647429749E-2</v>
          </cell>
          <cell r="X7">
            <v>2.4631947289753167E-2</v>
          </cell>
          <cell r="Y7">
            <v>3.1926264124151428E-2</v>
          </cell>
          <cell r="Z7">
            <v>1.551941986086563E-2</v>
          </cell>
          <cell r="AA7">
            <v>2.3045505806786673E-2</v>
          </cell>
          <cell r="AB7">
            <v>1.8520632495103263E-2</v>
          </cell>
        </row>
        <row r="8">
          <cell r="Q8">
            <v>2.2662768082186095E-2</v>
          </cell>
          <cell r="R8">
            <v>1.5216916639922405E-2</v>
          </cell>
          <cell r="S8">
            <v>1.7401383898817901E-2</v>
          </cell>
          <cell r="T8">
            <v>1.9604997828897269E-2</v>
          </cell>
          <cell r="U8">
            <v>1.8882340757279629E-2</v>
          </cell>
          <cell r="V8">
            <v>1.8111522584294736E-2</v>
          </cell>
          <cell r="W8">
            <v>1.929717582576413E-2</v>
          </cell>
          <cell r="X8">
            <v>1.8568831620876431E-2</v>
          </cell>
          <cell r="Y8">
            <v>2.4457321803195937E-2</v>
          </cell>
          <cell r="Z8">
            <v>2.6234475084954727E-2</v>
          </cell>
          <cell r="AA8">
            <v>2.6526939642738813E-2</v>
          </cell>
          <cell r="AB8">
            <v>2.0483625976879159E-2</v>
          </cell>
        </row>
        <row r="9">
          <cell r="Q9">
            <v>2.2859216464552576E-3</v>
          </cell>
          <cell r="R9">
            <v>3.0880822451911615E-2</v>
          </cell>
          <cell r="S9">
            <v>2.5498936360948306E-3</v>
          </cell>
          <cell r="T9">
            <v>0.55902396964260914</v>
          </cell>
          <cell r="U9">
            <v>0.59335796470747515</v>
          </cell>
          <cell r="V9">
            <v>3.0379242164985696E-2</v>
          </cell>
          <cell r="W9">
            <v>0.63250762536208915</v>
          </cell>
          <cell r="X9">
            <v>2.2954578725437737E-2</v>
          </cell>
          <cell r="Y9">
            <v>2.1913474428076059E-2</v>
          </cell>
          <cell r="Z9">
            <v>1.4664381506021042E-2</v>
          </cell>
          <cell r="AA9">
            <v>3.0448225543486411E-2</v>
          </cell>
          <cell r="AB9">
            <v>2.50994616047816E-2</v>
          </cell>
        </row>
        <row r="10">
          <cell r="Q10">
            <v>2.3962048414278746E-2</v>
          </cell>
          <cell r="R10">
            <v>1.699120665356597E-2</v>
          </cell>
          <cell r="S10">
            <v>2.3187017544046059E-2</v>
          </cell>
          <cell r="T10">
            <v>2.7839275523833223E-2</v>
          </cell>
          <cell r="U10">
            <v>1.4171591157802579E-2</v>
          </cell>
          <cell r="V10">
            <v>1.2435039769503694E-2</v>
          </cell>
          <cell r="W10">
            <v>3.0861195070667893E-2</v>
          </cell>
          <cell r="X10">
            <v>2.1792817013201585E-2</v>
          </cell>
          <cell r="Y10">
            <v>2.5103798548598219E-2</v>
          </cell>
          <cell r="Z10">
            <v>2.1134451182545814E-2</v>
          </cell>
          <cell r="AA10">
            <v>3.075877495036557E-2</v>
          </cell>
          <cell r="AB10">
            <v>1.4005738335343841E-2</v>
          </cell>
        </row>
        <row r="11">
          <cell r="Q11">
            <v>8.9714498786443529E-3</v>
          </cell>
          <cell r="R11">
            <v>1.1757899045283682E-2</v>
          </cell>
          <cell r="S11">
            <v>0.54871043837810118</v>
          </cell>
          <cell r="T11">
            <v>3.4245797329127296E-2</v>
          </cell>
          <cell r="U11">
            <v>1.0055113276738503E-2</v>
          </cell>
          <cell r="V11">
            <v>1.0886639078822345E-2</v>
          </cell>
          <cell r="W11">
            <v>5.7529537746319097E-3</v>
          </cell>
          <cell r="X11">
            <v>2.9966922105694405E-2</v>
          </cell>
          <cell r="Y11">
            <v>1.6803901427998306E-2</v>
          </cell>
          <cell r="Z11">
            <v>1.4033528067054296E-2</v>
          </cell>
          <cell r="AA11">
            <v>0.32490506332163227</v>
          </cell>
        </row>
        <row r="12">
          <cell r="Q12">
            <v>6.3159371829746222E-2</v>
          </cell>
          <cell r="R12">
            <v>0.18297934080008538</v>
          </cell>
          <cell r="S12">
            <v>4.8307194110227547E-2</v>
          </cell>
          <cell r="T12">
            <v>4.976898966462432E-2</v>
          </cell>
          <cell r="U12">
            <v>2.2743981583802132E-2</v>
          </cell>
          <cell r="V12">
            <v>2.0913784155160636E-2</v>
          </cell>
          <cell r="W12">
            <v>1.5971433272310754E-2</v>
          </cell>
          <cell r="X12">
            <v>5.2924829886962767E-2</v>
          </cell>
          <cell r="Y12">
            <v>3.4217750172866053E-2</v>
          </cell>
          <cell r="Z12">
            <v>0.39971876145256008</v>
          </cell>
          <cell r="AA12">
            <v>0.22489593222814538</v>
          </cell>
          <cell r="AB12">
            <v>0.19503954858337694</v>
          </cell>
        </row>
        <row r="13">
          <cell r="Q13">
            <v>0.21319884816918699</v>
          </cell>
          <cell r="R13">
            <v>0.25603499696823712</v>
          </cell>
          <cell r="S13">
            <v>0.21951473624440648</v>
          </cell>
          <cell r="T13">
            <v>0.68355287357184669</v>
          </cell>
          <cell r="U13">
            <v>5.3455738477764907E-2</v>
          </cell>
          <cell r="V13">
            <v>-5.3563745053360461E-3</v>
          </cell>
          <cell r="W13">
            <v>0.49390185582385188</v>
          </cell>
          <cell r="X13">
            <v>2.9417019439302349E-3</v>
          </cell>
          <cell r="Y13">
            <v>0.17525018386867638</v>
          </cell>
          <cell r="Z13">
            <v>0.5200631975990353</v>
          </cell>
          <cell r="AA13">
            <v>0.49777616473158182</v>
          </cell>
          <cell r="AB13">
            <v>0.17636506019961501</v>
          </cell>
        </row>
        <row r="14">
          <cell r="Q14">
            <v>0.99755232331158694</v>
          </cell>
          <cell r="R14">
            <v>-6.566846396312497E-3</v>
          </cell>
          <cell r="S14">
            <v>1.0583601351559122</v>
          </cell>
          <cell r="T14">
            <v>1.0197720780068142E-2</v>
          </cell>
          <cell r="U14">
            <v>1.2206738321388841</v>
          </cell>
          <cell r="V14">
            <v>0.95029761481781994</v>
          </cell>
          <cell r="W14">
            <v>2.0035846052868785E-2</v>
          </cell>
          <cell r="X14">
            <v>0.56134699985600134</v>
          </cell>
          <cell r="Y14">
            <v>0.58054524391184514</v>
          </cell>
          <cell r="Z14">
            <v>0.43618710345367495</v>
          </cell>
          <cell r="AA14">
            <v>0.57672000452213812</v>
          </cell>
          <cell r="AB14">
            <v>-2.0965017467554619E-2</v>
          </cell>
        </row>
        <row r="20">
          <cell r="Q20">
            <v>1.0549245131958938</v>
          </cell>
          <cell r="R20">
            <v>2.5151256854818169</v>
          </cell>
          <cell r="S20">
            <v>0.95957811225117706</v>
          </cell>
          <cell r="T20">
            <v>0.62113236585982068</v>
          </cell>
          <cell r="U20">
            <v>1.5478880511760771</v>
          </cell>
          <cell r="V20">
            <v>1.0155289401934007</v>
          </cell>
          <cell r="W20">
            <v>1.0394852438138413</v>
          </cell>
          <cell r="X20">
            <v>0.85990161962411771</v>
          </cell>
          <cell r="Y20">
            <v>0.89960029271359754</v>
          </cell>
          <cell r="Z20">
            <v>1.1319301443859702</v>
          </cell>
          <cell r="AA20">
            <v>0.36319168943942093</v>
          </cell>
          <cell r="AB20">
            <v>-3.5369123594174219E-2</v>
          </cell>
        </row>
        <row r="21">
          <cell r="Q21">
            <v>0.49012191055924298</v>
          </cell>
          <cell r="R21">
            <v>1.0701188255507412</v>
          </cell>
          <cell r="S21">
            <v>-2.966599673674034E-3</v>
          </cell>
          <cell r="T21">
            <v>-4.2385102561113891E-3</v>
          </cell>
          <cell r="U21">
            <v>-9.7019603961212945E-3</v>
          </cell>
          <cell r="V21">
            <v>0.54168911433157985</v>
          </cell>
          <cell r="W21">
            <v>0.93571974053718743</v>
          </cell>
          <cell r="X21">
            <v>0.55764699675907647</v>
          </cell>
          <cell r="Y21">
            <v>0.62278895246027999</v>
          </cell>
          <cell r="Z21">
            <v>0.48096096888428319</v>
          </cell>
          <cell r="AA21">
            <v>6.6810095359560881E-2</v>
          </cell>
          <cell r="AB21">
            <v>0.78184498492736776</v>
          </cell>
        </row>
        <row r="22">
          <cell r="Q22">
            <v>0.34008436542304094</v>
          </cell>
          <cell r="R22">
            <v>0.40962068396118251</v>
          </cell>
          <cell r="S22">
            <v>0.46318009669857446</v>
          </cell>
          <cell r="T22">
            <v>1.0291290516187817</v>
          </cell>
          <cell r="U22">
            <v>0.99851439647084939</v>
          </cell>
          <cell r="V22">
            <v>-1.6871940481059774E-2</v>
          </cell>
          <cell r="W22">
            <v>0.90274753018492349</v>
          </cell>
          <cell r="X22">
            <v>0.53552316584731796</v>
          </cell>
          <cell r="Y22">
            <v>0.82202716860349978</v>
          </cell>
          <cell r="Z22">
            <v>-1.4658296641561307E-2</v>
          </cell>
          <cell r="AA22">
            <v>0.85261799940699001</v>
          </cell>
          <cell r="AB22">
            <v>0.94097473923909425</v>
          </cell>
        </row>
        <row r="23">
          <cell r="Q23">
            <v>1.0486279028097021</v>
          </cell>
          <cell r="R23">
            <v>0.99963101854739711</v>
          </cell>
          <cell r="S23">
            <v>0.7536063536198272</v>
          </cell>
          <cell r="T23">
            <v>0.1859500234567564</v>
          </cell>
        </row>
      </sheetData>
      <sheetData sheetId="5">
        <row r="7">
          <cell r="Q7">
            <v>6.3325877755793141E-3</v>
          </cell>
          <cell r="R7">
            <v>-1.6649003751777992E-3</v>
          </cell>
          <cell r="S7">
            <v>1.0862383862736496E-3</v>
          </cell>
          <cell r="T7">
            <v>-6.0662310485732063E-3</v>
          </cell>
          <cell r="U7">
            <v>2.6034392069839468E-3</v>
          </cell>
          <cell r="V7">
            <v>-1.4779270836019745E-4</v>
          </cell>
          <cell r="W7">
            <v>2.7743615587076669E-3</v>
          </cell>
          <cell r="X7">
            <v>4.1168829230122349E-3</v>
          </cell>
          <cell r="Y7">
            <v>1.3690719187457078E-2</v>
          </cell>
          <cell r="Z7">
            <v>-1.5581723305087291E-2</v>
          </cell>
          <cell r="AA7">
            <v>8.1453763541872969E-3</v>
          </cell>
          <cell r="AB7">
            <v>4.1333981404146842E-3</v>
          </cell>
        </row>
        <row r="8">
          <cell r="Q8">
            <v>5.7870434212647596E-3</v>
          </cell>
          <cell r="R8">
            <v>2.2098932179175461E-3</v>
          </cell>
          <cell r="S8">
            <v>-5.9753032597296106E-4</v>
          </cell>
          <cell r="T8">
            <v>-4.1754606731119644E-3</v>
          </cell>
          <cell r="U8">
            <v>-4.3542484033809552E-3</v>
          </cell>
          <cell r="V8">
            <v>2.5147762153989645E-3</v>
          </cell>
          <cell r="W8">
            <v>1.6257940249204397E-3</v>
          </cell>
          <cell r="X8">
            <v>2.0865436039975219E-3</v>
          </cell>
          <cell r="Y8">
            <v>6.6324339552372696E-3</v>
          </cell>
          <cell r="Z8">
            <v>-2.552998314172451E-2</v>
          </cell>
          <cell r="AA8">
            <v>-2.1431921090673545E-2</v>
          </cell>
          <cell r="AB8">
            <v>-5.7147722283162707E-2</v>
          </cell>
        </row>
        <row r="9">
          <cell r="Q9">
            <v>-3.1485571482332928E-4</v>
          </cell>
          <cell r="R9">
            <v>-1.976614614860632E-2</v>
          </cell>
          <cell r="S9">
            <v>-9.3302985629329545E-3</v>
          </cell>
          <cell r="T9">
            <v>6.9699500939458025E-3</v>
          </cell>
          <cell r="U9">
            <v>4.1010741727140407E-3</v>
          </cell>
          <cell r="V9">
            <v>-6.3554231017171644E-4</v>
          </cell>
          <cell r="W9">
            <v>4.1536380826280112E-4</v>
          </cell>
          <cell r="X9">
            <v>-1.0321713169780278E-2</v>
          </cell>
          <cell r="Y9">
            <v>7.3204440174677913E-4</v>
          </cell>
          <cell r="Z9">
            <v>-1.7918307669575646E-3</v>
          </cell>
          <cell r="AA9">
            <v>7.0064484747550558E-3</v>
          </cell>
          <cell r="AB9">
            <v>1.2111385537348458E-2</v>
          </cell>
        </row>
        <row r="10">
          <cell r="Q10">
            <v>-6.1316481750466377E-3</v>
          </cell>
          <cell r="R10">
            <v>-2.3827621919964324E-2</v>
          </cell>
          <cell r="S10">
            <v>-7.7982786231889671E-4</v>
          </cell>
          <cell r="T10">
            <v>1.4634149344412015E-2</v>
          </cell>
          <cell r="U10">
            <v>-2.2403509568860985E-2</v>
          </cell>
          <cell r="V10">
            <v>-4.2133094362726821E-4</v>
          </cell>
          <cell r="W10">
            <v>2.2582550733924303E-2</v>
          </cell>
          <cell r="X10">
            <v>1.0678891746078625E-2</v>
          </cell>
          <cell r="Y10">
            <v>1.0120014176466964E-2</v>
          </cell>
          <cell r="Z10">
            <v>2.0277417410312519E-2</v>
          </cell>
          <cell r="AA10">
            <v>1.5969946207623459E-2</v>
          </cell>
          <cell r="AB10">
            <v>-7.966036815006643E-3</v>
          </cell>
        </row>
        <row r="11">
          <cell r="Q11">
            <v>-6.9548009612440415E-3</v>
          </cell>
          <cell r="R11">
            <v>6.7450985976699619E-3</v>
          </cell>
          <cell r="S11">
            <v>-1.8986769044510249E-3</v>
          </cell>
          <cell r="T11">
            <v>1.478681241668061E-2</v>
          </cell>
          <cell r="U11">
            <v>-1.7934062085400892E-2</v>
          </cell>
          <cell r="V11">
            <v>-1.2050434054772239E-2</v>
          </cell>
          <cell r="W11">
            <v>-5.6712227124915467E-3</v>
          </cell>
          <cell r="X11">
            <v>5.7921370246233842E-3</v>
          </cell>
          <cell r="Y11">
            <v>6.9936586808615534E-4</v>
          </cell>
          <cell r="Z11">
            <v>-2.5648336296672598</v>
          </cell>
          <cell r="AA11">
            <v>-3.2198493539680691E-2</v>
          </cell>
        </row>
        <row r="12">
          <cell r="Q12">
            <v>-1.2670094863274377E-2</v>
          </cell>
          <cell r="R12">
            <v>-0.14521809898004792</v>
          </cell>
          <cell r="S12">
            <v>-3.0736410437220786E-2</v>
          </cell>
          <cell r="T12">
            <v>-1.388975437398185E-2</v>
          </cell>
          <cell r="U12">
            <v>1.1663161604262879E-2</v>
          </cell>
          <cell r="V12">
            <v>-1.8644966188744023E-2</v>
          </cell>
          <cell r="W12">
            <v>-3.1186632278700561E-2</v>
          </cell>
          <cell r="X12">
            <v>-6.2651434072443866E-3</v>
          </cell>
          <cell r="Y12">
            <v>-1.5328237557837253E-3</v>
          </cell>
          <cell r="Z12">
            <v>-3.6558320404217193E-2</v>
          </cell>
          <cell r="AA12">
            <v>0.26256116263784368</v>
          </cell>
          <cell r="AB12">
            <v>-2.0702023640192645E-2</v>
          </cell>
        </row>
        <row r="13">
          <cell r="Q13">
            <v>-3.7903578933889119E-2</v>
          </cell>
          <cell r="R13">
            <v>-4.5611222519058782E-2</v>
          </cell>
          <cell r="S13">
            <v>-4.4063162196218184E-2</v>
          </cell>
          <cell r="T13">
            <v>-3.2915084000180179E-2</v>
          </cell>
          <cell r="U13">
            <v>7.712167513929627E-2</v>
          </cell>
          <cell r="V13">
            <v>-7.5785741485683816E-2</v>
          </cell>
          <cell r="W13">
            <v>-2.2629406664327143E-2</v>
          </cell>
          <cell r="X13">
            <v>-6.473729398160788E-2</v>
          </cell>
          <cell r="Y13">
            <v>-3.8373773408915346E-2</v>
          </cell>
          <cell r="Z13">
            <v>-3.1833977096537285E-2</v>
          </cell>
          <cell r="AA13">
            <v>-1.7168319058664698E-3</v>
          </cell>
          <cell r="AB13">
            <v>-1.9465871879316424E-2</v>
          </cell>
        </row>
        <row r="14">
          <cell r="Q14">
            <v>-5.3695257756335352E-2</v>
          </cell>
          <cell r="R14">
            <v>-2.0228659906324782E-2</v>
          </cell>
          <cell r="S14">
            <v>-8.960245790926278E-3</v>
          </cell>
          <cell r="T14">
            <v>-7.1147467726384736E-2</v>
          </cell>
          <cell r="U14">
            <v>-7.8523119923461487E-3</v>
          </cell>
          <cell r="V14">
            <v>-5.5460510687794897E-3</v>
          </cell>
          <cell r="W14">
            <v>-7.8561420832896384E-2</v>
          </cell>
          <cell r="X14">
            <v>2.316906262190491E-2</v>
          </cell>
          <cell r="Y14">
            <v>7.5936505560650902E-2</v>
          </cell>
          <cell r="Z14">
            <v>-1.3767463871567602E-2</v>
          </cell>
          <cell r="AA14">
            <v>3.4307787307818083E-2</v>
          </cell>
          <cell r="AB14">
            <v>-2.1299238292673585E-2</v>
          </cell>
        </row>
        <row r="20">
          <cell r="Q20">
            <v>-5.7479406191269615E-3</v>
          </cell>
          <cell r="R20">
            <v>-1.5607675940669885E-2</v>
          </cell>
          <cell r="S20">
            <v>-4.1716427435124917E-3</v>
          </cell>
          <cell r="T20">
            <v>2.6996466813309711E-2</v>
          </cell>
          <cell r="U20">
            <v>2.3085777453833053E-2</v>
          </cell>
          <cell r="V20">
            <v>-1.6821871987904617E-3</v>
          </cell>
          <cell r="W20">
            <v>5.1888714567520304E-2</v>
          </cell>
          <cell r="X20">
            <v>3.1448399718751852E-2</v>
          </cell>
          <cell r="Y20">
            <v>8.5027714573295207E-2</v>
          </cell>
          <cell r="Z20">
            <v>3.5862008323041095E-2</v>
          </cell>
          <cell r="AA20">
            <v>-2.1065237346613641E-2</v>
          </cell>
          <cell r="AB20">
            <v>6.3346728059830212E-3</v>
          </cell>
        </row>
        <row r="21">
          <cell r="Q21">
            <v>-3.5000168976942983E-2</v>
          </cell>
          <cell r="R21">
            <v>-1.4408359507559811E-2</v>
          </cell>
          <cell r="S21">
            <v>-2.5758479666567254E-2</v>
          </cell>
          <cell r="T21">
            <v>-2.8826352960867482E-2</v>
          </cell>
          <cell r="U21">
            <v>-4.0996943712337766E-2</v>
          </cell>
          <cell r="V21">
            <v>-1.0564096011894054E-2</v>
          </cell>
          <cell r="W21">
            <v>-5.345117452109931E-3</v>
          </cell>
          <cell r="X21">
            <v>-1.1428879240483646E-2</v>
          </cell>
          <cell r="Y21">
            <v>-1.2046763347775262E-2</v>
          </cell>
          <cell r="Z21">
            <v>-1.5101212615691051E-2</v>
          </cell>
          <cell r="AA21">
            <v>-2.3082233152127022E-3</v>
          </cell>
          <cell r="AB21">
            <v>1.9344430487658471E-3</v>
          </cell>
        </row>
        <row r="22">
          <cell r="Q22">
            <v>-4.2550487497691691E-2</v>
          </cell>
          <cell r="R22">
            <v>8.0505578294325798E-3</v>
          </cell>
          <cell r="S22">
            <v>1.8192931401351295E-2</v>
          </cell>
          <cell r="T22">
            <v>6.2841595710124695E-2</v>
          </cell>
          <cell r="U22">
            <v>4.920640570071827E-2</v>
          </cell>
          <cell r="V22">
            <v>-2.1150811902204018E-2</v>
          </cell>
          <cell r="W22">
            <v>0.50720954253361505</v>
          </cell>
          <cell r="X22">
            <v>3.4782997621316297E-3</v>
          </cell>
          <cell r="Y22">
            <v>2.6083234887357271E-2</v>
          </cell>
          <cell r="Z22">
            <v>-2.1711336063637177E-2</v>
          </cell>
          <cell r="AA22">
            <v>4.8279433600534508E-2</v>
          </cell>
          <cell r="AB22">
            <v>-2.1348305795432895E-2</v>
          </cell>
        </row>
        <row r="23">
          <cell r="Q23">
            <v>-4.7118978028590913E-2</v>
          </cell>
          <cell r="R23">
            <v>-3.0820523826792304E-2</v>
          </cell>
          <cell r="S23">
            <v>6.838946883838948E-4</v>
          </cell>
          <cell r="T23">
            <v>-3.0773237288878857E-2</v>
          </cell>
        </row>
      </sheetData>
      <sheetData sheetId="6">
        <row r="7">
          <cell r="Q7">
            <v>1.0426764532377433</v>
          </cell>
          <cell r="R7">
            <v>1.0148235802291317</v>
          </cell>
          <cell r="S7">
            <v>0.98569788633605138</v>
          </cell>
          <cell r="T7">
            <v>1.0685531397303056</v>
          </cell>
          <cell r="U7">
            <v>1.0325024265869072</v>
          </cell>
          <cell r="V7">
            <v>1.0089338430070447</v>
          </cell>
          <cell r="W7">
            <v>1.0377755998698297</v>
          </cell>
          <cell r="X7">
            <v>0.99150542794320795</v>
          </cell>
          <cell r="Y7">
            <v>1.0315661926084088</v>
          </cell>
          <cell r="Z7">
            <v>1.2579865653597213</v>
          </cell>
          <cell r="AA7">
            <v>1.0446877537603163</v>
          </cell>
          <cell r="AB7">
            <v>1.0577609724426107</v>
          </cell>
        </row>
        <row r="8">
          <cell r="Q8">
            <v>1.0320146270989654</v>
          </cell>
          <cell r="R8">
            <v>1.0422707840716245</v>
          </cell>
          <cell r="S8">
            <v>1.0088695976894608</v>
          </cell>
          <cell r="T8">
            <v>1.058735127005662</v>
          </cell>
          <cell r="U8">
            <v>1.0404371784757882</v>
          </cell>
          <cell r="V8">
            <v>0.9968698857192636</v>
          </cell>
          <cell r="W8">
            <v>1.0481893305100496</v>
          </cell>
          <cell r="X8">
            <v>1.0446235410754643</v>
          </cell>
          <cell r="Y8">
            <v>1.0067718161148231</v>
          </cell>
          <cell r="Z8">
            <v>1.0454025819872952</v>
          </cell>
          <cell r="AA8">
            <v>1.2334541703822997</v>
          </cell>
          <cell r="AB8">
            <v>1.1244629782770932</v>
          </cell>
        </row>
        <row r="9">
          <cell r="Q9">
            <v>1.0444312512834835</v>
          </cell>
          <cell r="R9">
            <v>1.1019965455563292</v>
          </cell>
          <cell r="S9">
            <v>0.9696545320571871</v>
          </cell>
          <cell r="T9">
            <v>1.7457554348288148E-2</v>
          </cell>
          <cell r="U9">
            <v>1.0975760048260856</v>
          </cell>
          <cell r="V9">
            <v>1.2102109070767784</v>
          </cell>
          <cell r="W9">
            <v>1.0866650636950363</v>
          </cell>
          <cell r="X9">
            <v>1.1883286128025556</v>
          </cell>
          <cell r="Y9">
            <v>1.0899278945126802</v>
          </cell>
          <cell r="Z9">
            <v>1.0907111317237865</v>
          </cell>
          <cell r="AA9">
            <v>1.1528183677942572</v>
          </cell>
          <cell r="AB9">
            <v>1.0777621839826348</v>
          </cell>
        </row>
        <row r="10">
          <cell r="Q10">
            <v>1.1862968307313573</v>
          </cell>
          <cell r="R10">
            <v>1.0504468287245423</v>
          </cell>
          <cell r="S10">
            <v>0.94868552031351072</v>
          </cell>
          <cell r="T10">
            <v>1.0976121934007612</v>
          </cell>
          <cell r="U10">
            <v>1.1006232526831765</v>
          </cell>
          <cell r="V10">
            <v>0.97669409370822724</v>
          </cell>
          <cell r="W10">
            <v>1.2721522378122356</v>
          </cell>
          <cell r="X10">
            <v>0.97414057577096291</v>
          </cell>
          <cell r="Y10">
            <v>0.99702673145461196</v>
          </cell>
          <cell r="Z10">
            <v>1.0225500704774302</v>
          </cell>
          <cell r="AA10">
            <v>1.0046081526740027</v>
          </cell>
          <cell r="AB10">
            <v>1.0027601234700338</v>
          </cell>
        </row>
        <row r="11">
          <cell r="Q11">
            <v>1.1604833990047854</v>
          </cell>
          <cell r="R11">
            <v>0.85370889122352789</v>
          </cell>
          <cell r="S11">
            <v>1.0583387426459754</v>
          </cell>
          <cell r="T11">
            <v>6.213915020049078E-4</v>
          </cell>
          <cell r="U11">
            <v>1.0707732392010685</v>
          </cell>
          <cell r="V11">
            <v>1.1705475245135673</v>
          </cell>
          <cell r="W11">
            <v>1.03891478356017</v>
          </cell>
          <cell r="X11">
            <v>1.0450209508233299</v>
          </cell>
          <cell r="Y11">
            <v>0.95678737158841654</v>
          </cell>
          <cell r="Z11">
            <v>1.1619888239776486</v>
          </cell>
          <cell r="AA11">
            <v>1.0512260586607978</v>
          </cell>
        </row>
        <row r="12">
          <cell r="Q12">
            <v>1.1897533030699796</v>
          </cell>
          <cell r="R12">
            <v>3.5083734132040099</v>
          </cell>
          <cell r="S12">
            <v>1.0770687342991518</v>
          </cell>
          <cell r="T12">
            <v>0.77602194456561235</v>
          </cell>
          <cell r="U12">
            <v>1.0914921920272929</v>
          </cell>
          <cell r="V12">
            <v>1.1728742882793488</v>
          </cell>
          <cell r="W12">
            <v>1.3800986664316639</v>
          </cell>
          <cell r="X12">
            <v>0.79293105169439781</v>
          </cell>
          <cell r="Y12">
            <v>0.96230447359190485</v>
          </cell>
          <cell r="Z12">
            <v>0.91732334737373467</v>
          </cell>
          <cell r="AA12">
            <v>0.8543598919155776</v>
          </cell>
          <cell r="AB12">
            <v>1.0234587663763535</v>
          </cell>
        </row>
        <row r="13">
          <cell r="Q13">
            <v>1.0543085406833177</v>
          </cell>
          <cell r="R13">
            <v>2.7958488596808841</v>
          </cell>
          <cell r="S13">
            <v>1.0447418183586186</v>
          </cell>
          <cell r="T13">
            <v>1.0633986949569865</v>
          </cell>
          <cell r="U13">
            <v>1.1047336383239466</v>
          </cell>
          <cell r="V13">
            <v>1.1986691452507403</v>
          </cell>
          <cell r="W13">
            <v>1.4051533117999009</v>
          </cell>
          <cell r="X13">
            <v>1.0597889650403558</v>
          </cell>
          <cell r="Y13">
            <v>1.0849400465646182</v>
          </cell>
          <cell r="Z13">
            <v>1.0490243247286675</v>
          </cell>
          <cell r="AA13">
            <v>1.1117341911742433</v>
          </cell>
          <cell r="AB13">
            <v>1.0486265716237917</v>
          </cell>
        </row>
        <row r="14">
          <cell r="Q14">
            <v>0.92816088407379671</v>
          </cell>
          <cell r="R14">
            <v>1.1024731223746449</v>
          </cell>
          <cell r="S14">
            <v>1.0586717714398322</v>
          </cell>
          <cell r="T14">
            <v>1.0768497421584338</v>
          </cell>
          <cell r="U14">
            <v>0.86274628210853566</v>
          </cell>
          <cell r="V14">
            <v>0.80104215482393659</v>
          </cell>
          <cell r="W14">
            <v>1.1866298464935796</v>
          </cell>
          <cell r="X14">
            <v>0.98004955886826084</v>
          </cell>
          <cell r="Y14">
            <v>1.0973100546862888</v>
          </cell>
          <cell r="Z14">
            <v>0.94943668761055799</v>
          </cell>
          <cell r="AA14">
            <v>1.0177018093561034</v>
          </cell>
          <cell r="AB14">
            <v>1.0644586074282836</v>
          </cell>
        </row>
        <row r="20">
          <cell r="Q20">
            <v>3.7116782296992751E-2</v>
          </cell>
          <cell r="R20">
            <v>9.1078405129154882E-2</v>
          </cell>
          <cell r="S20">
            <v>7.0994562021669871E-2</v>
          </cell>
          <cell r="T20">
            <v>0.12892152431547887</v>
          </cell>
          <cell r="U20">
            <v>9.9277824046426266E-2</v>
          </cell>
          <cell r="V20">
            <v>4.8736228919631856E-2</v>
          </cell>
          <cell r="W20">
            <v>0.13408515135013216</v>
          </cell>
          <cell r="X20">
            <v>9.3534539964439264E-2</v>
          </cell>
          <cell r="Y20">
            <v>0.1348152556771757</v>
          </cell>
          <cell r="Z20">
            <v>0.11167944165164262</v>
          </cell>
          <cell r="AA20">
            <v>2.2432097186026144E-2</v>
          </cell>
          <cell r="AB20">
            <v>0.11195645472894696</v>
          </cell>
        </row>
        <row r="21">
          <cell r="Q21">
            <v>3.1542194551477186E-2</v>
          </cell>
          <cell r="R21">
            <v>2.3679073716765177E-2</v>
          </cell>
          <cell r="S21">
            <v>8.1757531006671616E-2</v>
          </cell>
          <cell r="T21">
            <v>6.9745816409180456E-2</v>
          </cell>
          <cell r="U21">
            <v>9.5032088958181271E-2</v>
          </cell>
          <cell r="V21">
            <v>3.4503697928961637E-2</v>
          </cell>
          <cell r="W21">
            <v>4.8214254539726359E-2</v>
          </cell>
          <cell r="X21">
            <v>3.0495761502608819E-2</v>
          </cell>
          <cell r="Y21">
            <v>2.8292021102399478E-2</v>
          </cell>
          <cell r="Z21">
            <v>2.556122120303584E-2</v>
          </cell>
          <cell r="AA21">
            <v>4.3965506960272814E-2</v>
          </cell>
          <cell r="AB21">
            <v>3.2570052731570605E-2</v>
          </cell>
        </row>
        <row r="22">
          <cell r="Q22">
            <v>2.5880483700625172E-2</v>
          </cell>
          <cell r="R22">
            <v>3.1962336838674728E-2</v>
          </cell>
          <cell r="S22">
            <v>4.1626233489452907E-2</v>
          </cell>
          <cell r="T22">
            <v>0.10013643332309</v>
          </cell>
          <cell r="U22">
            <v>8.5048220984340048E-2</v>
          </cell>
          <cell r="V22">
            <v>5.348065979535415E-2</v>
          </cell>
          <cell r="W22">
            <v>0.60844356758399365</v>
          </cell>
          <cell r="X22">
            <v>3.9456229985594803E-2</v>
          </cell>
          <cell r="Y22">
            <v>6.2521319987216994E-2</v>
          </cell>
          <cell r="Z22">
            <v>1.7152040922741359E-2</v>
          </cell>
          <cell r="AA22">
            <v>8.6403574935685012E-2</v>
          </cell>
          <cell r="AB22">
            <v>4.3310253156553596E-2</v>
          </cell>
        </row>
        <row r="23">
          <cell r="Q23">
            <v>3.7605269901333852E-2</v>
          </cell>
          <cell r="R23">
            <v>3.8916706401775338E-2</v>
          </cell>
          <cell r="S23">
            <v>4.5569672366809817E-2</v>
          </cell>
          <cell r="T23">
            <v>2.3802609119424268E-2</v>
          </cell>
        </row>
      </sheetData>
      <sheetData sheetId="7">
        <row r="7">
          <cell r="Q7">
            <v>1.0003075595511803</v>
          </cell>
          <cell r="R7">
            <v>1.0745459373071595</v>
          </cell>
          <cell r="S7">
            <v>1.0423277715298664</v>
          </cell>
          <cell r="T7">
            <v>0.96958478591704367</v>
          </cell>
          <cell r="U7">
            <v>1.0563460855043614</v>
          </cell>
          <cell r="V7">
            <v>1.0472164525255889</v>
          </cell>
          <cell r="W7">
            <v>1.0468149684809351</v>
          </cell>
          <cell r="X7">
            <v>0.99732425436888461</v>
          </cell>
          <cell r="Y7">
            <v>0.81243013035358258</v>
          </cell>
          <cell r="Z7">
            <v>1.0677656976049845</v>
          </cell>
          <cell r="AA7">
            <v>1.0578795369910541</v>
          </cell>
          <cell r="AB7">
            <v>1.0062587319417875</v>
          </cell>
        </row>
        <row r="8">
          <cell r="Q8">
            <v>1.0579552225939286</v>
          </cell>
          <cell r="R8">
            <v>1.0713861996775231</v>
          </cell>
          <cell r="S8">
            <v>1.0596406499961875</v>
          </cell>
          <cell r="T8">
            <v>1.0284728280378892</v>
          </cell>
          <cell r="U8">
            <v>0.97289939465306696</v>
          </cell>
          <cell r="V8">
            <v>1.0136829495284814</v>
          </cell>
          <cell r="W8">
            <v>1.017406462145283</v>
          </cell>
          <cell r="X8">
            <v>0.94875750162105255</v>
          </cell>
          <cell r="Y8">
            <v>1.0273354489087936</v>
          </cell>
          <cell r="Z8">
            <v>0.94627110159012628</v>
          </cell>
          <cell r="AA8">
            <v>0.92980050142498993</v>
          </cell>
          <cell r="AB8">
            <v>2.0653339580808869</v>
          </cell>
        </row>
        <row r="9">
          <cell r="Q9">
            <v>0.98760709464631946</v>
          </cell>
          <cell r="R9">
            <v>1.1289169704665547</v>
          </cell>
          <cell r="S9">
            <v>0.90292962906883978</v>
          </cell>
          <cell r="T9">
            <v>1.4747756211334144E-2</v>
          </cell>
          <cell r="U9">
            <v>1.0829405522352189</v>
          </cell>
          <cell r="V9">
            <v>1.204811871851649</v>
          </cell>
          <cell r="W9">
            <v>1.0041582552091839</v>
          </cell>
          <cell r="X9">
            <v>1.2228101350837584</v>
          </cell>
          <cell r="Y9">
            <v>1.1280135743466928</v>
          </cell>
          <cell r="Z9">
            <v>1.1438389191963121</v>
          </cell>
          <cell r="AA9">
            <v>1.1603781610587387</v>
          </cell>
          <cell r="AB9">
            <v>1.2778413194233407</v>
          </cell>
        </row>
        <row r="10">
          <cell r="Q10">
            <v>1.2258728565145547</v>
          </cell>
          <cell r="R10">
            <v>1.2487645607082627</v>
          </cell>
          <cell r="S10">
            <v>0.19301638338027174</v>
          </cell>
          <cell r="T10">
            <v>1.09659613823111</v>
          </cell>
          <cell r="U10">
            <v>0.14914635271056931</v>
          </cell>
          <cell r="V10">
            <v>0.68189854870251188</v>
          </cell>
          <cell r="W10">
            <v>0.7214836072233004</v>
          </cell>
          <cell r="X10">
            <v>0.72951312726104522</v>
          </cell>
          <cell r="Y10">
            <v>0.62647430164790563</v>
          </cell>
          <cell r="Z10">
            <v>0.55332896134266596</v>
          </cell>
          <cell r="AA10">
            <v>0.82879032267358621</v>
          </cell>
          <cell r="AB10">
            <v>0.36042552668349515</v>
          </cell>
        </row>
        <row r="11">
          <cell r="Q11">
            <v>1.1530322908855004</v>
          </cell>
          <cell r="R11">
            <v>0.71050454389476303</v>
          </cell>
          <cell r="S11">
            <v>1.0989366821307125</v>
          </cell>
          <cell r="T11">
            <v>4.4985391536375344E-4</v>
          </cell>
          <cell r="U11">
            <v>0.95577362927166054</v>
          </cell>
          <cell r="V11">
            <v>0.90148829839260147</v>
          </cell>
          <cell r="W11">
            <v>0.99451989277867892</v>
          </cell>
          <cell r="X11">
            <v>0.58434334679521183</v>
          </cell>
          <cell r="Y11">
            <v>0.14492411105172048</v>
          </cell>
          <cell r="Z11">
            <v>1.0926466852933689</v>
          </cell>
          <cell r="AA11">
            <v>1.0302096652813604</v>
          </cell>
        </row>
        <row r="12">
          <cell r="Q12">
            <v>1.2450731048912409</v>
          </cell>
          <cell r="R12">
            <v>2.6409421715840944</v>
          </cell>
          <cell r="S12">
            <v>0.62681877994572777</v>
          </cell>
          <cell r="T12">
            <v>1.0158118056842544</v>
          </cell>
          <cell r="U12">
            <v>1.0499359367250791</v>
          </cell>
          <cell r="V12">
            <v>1.0090893710031801</v>
          </cell>
          <cell r="W12">
            <v>1.2247357195664546</v>
          </cell>
          <cell r="X12">
            <v>0.8686130709030675</v>
          </cell>
          <cell r="Y12">
            <v>0.71462382942364366</v>
          </cell>
          <cell r="Z12">
            <v>0.80292475173675304</v>
          </cell>
          <cell r="AA12">
            <v>0.86673847951508098</v>
          </cell>
          <cell r="AB12">
            <v>1.5462536296956626</v>
          </cell>
        </row>
        <row r="13">
          <cell r="Q13">
            <v>1.414284698848983</v>
          </cell>
          <cell r="R13">
            <v>1.6407308553272357</v>
          </cell>
          <cell r="S13">
            <v>1.718841868194265</v>
          </cell>
          <cell r="T13">
            <v>1.2532124063536865</v>
          </cell>
          <cell r="U13">
            <v>1.6024475616986631</v>
          </cell>
          <cell r="V13">
            <v>1.5110162400857374</v>
          </cell>
          <cell r="W13">
            <v>0.99255465409765287</v>
          </cell>
          <cell r="X13">
            <v>1.8690059669444186</v>
          </cell>
          <cell r="Y13">
            <v>1.1560702480952794</v>
          </cell>
          <cell r="Z13">
            <v>1.0290078792989328</v>
          </cell>
          <cell r="AA13">
            <v>0.92543310597634476</v>
          </cell>
          <cell r="AB13">
            <v>1.0872443137627201</v>
          </cell>
        </row>
        <row r="14">
          <cell r="Q14">
            <v>1.1641775241178653</v>
          </cell>
          <cell r="R14">
            <v>1.0363474992665815</v>
          </cell>
          <cell r="S14">
            <v>1.3020600398299274</v>
          </cell>
          <cell r="T14">
            <v>0.95995358570169231</v>
          </cell>
          <cell r="U14">
            <v>0.35100945736437106</v>
          </cell>
          <cell r="V14">
            <v>0.36622283615320966</v>
          </cell>
          <cell r="W14">
            <v>1.1591661373815885</v>
          </cell>
          <cell r="X14">
            <v>0.89770076870875115</v>
          </cell>
          <cell r="Y14">
            <v>0.8581394443091056</v>
          </cell>
          <cell r="Z14">
            <v>0.99254209229562118</v>
          </cell>
          <cell r="AA14">
            <v>0.82610375587895857</v>
          </cell>
          <cell r="AB14">
            <v>1.4632221597440047</v>
          </cell>
        </row>
        <row r="20">
          <cell r="Q20">
            <v>1.1946056438343344</v>
          </cell>
          <cell r="R20">
            <v>1.8476627101935323</v>
          </cell>
          <cell r="S20">
            <v>1.1458567892680838</v>
          </cell>
          <cell r="T20">
            <v>0.89884717518904078</v>
          </cell>
          <cell r="U20">
            <v>1.3878305497061973</v>
          </cell>
          <cell r="V20">
            <v>0.95054640986893335</v>
          </cell>
          <cell r="W20">
            <v>1.0698231849635567</v>
          </cell>
          <cell r="X20">
            <v>1.055530978240919</v>
          </cell>
          <cell r="Y20">
            <v>1.2651322475958497</v>
          </cell>
          <cell r="Z20">
            <v>1.3801564262762582</v>
          </cell>
          <cell r="AA20">
            <v>1.0909579196429511</v>
          </cell>
          <cell r="AB20">
            <v>1.5586777891735701</v>
          </cell>
        </row>
        <row r="21">
          <cell r="Q21">
            <v>0.82722132801753734</v>
          </cell>
          <cell r="R21">
            <v>1.1519966370726362</v>
          </cell>
          <cell r="S21">
            <v>1.1342247802352743</v>
          </cell>
          <cell r="T21">
            <v>1.1319247058260931</v>
          </cell>
          <cell r="U21">
            <v>1.4362458806109277</v>
          </cell>
          <cell r="V21">
            <v>0.83865284630697334</v>
          </cell>
          <cell r="W21">
            <v>0.72468635928299807</v>
          </cell>
          <cell r="X21">
            <v>0.96268647704181654</v>
          </cell>
          <cell r="Y21">
            <v>1.0231758848241725</v>
          </cell>
          <cell r="Z21">
            <v>0.86209636628323605</v>
          </cell>
          <cell r="AA21">
            <v>0.57431353112392103</v>
          </cell>
          <cell r="AB21">
            <v>1.0929909763921313</v>
          </cell>
        </row>
        <row r="22">
          <cell r="Q22">
            <v>0.87052781299343718</v>
          </cell>
          <cell r="R22">
            <v>8.6562664661232205E-2</v>
          </cell>
          <cell r="S22">
            <v>7.731498479748064E-2</v>
          </cell>
          <cell r="T22">
            <v>1.4660919655586431</v>
          </cell>
          <cell r="U22">
            <v>1.4442921770259078</v>
          </cell>
          <cell r="V22">
            <v>1.2649058999037699</v>
          </cell>
          <cell r="W22">
            <v>1.7235848347138514</v>
          </cell>
          <cell r="X22">
            <v>0.33472485323451329</v>
          </cell>
          <cell r="Y22">
            <v>0.98569175089471439</v>
          </cell>
          <cell r="Z22">
            <v>0.96834962736714214</v>
          </cell>
          <cell r="AA22">
            <v>1.3192103375589612</v>
          </cell>
          <cell r="AB22">
            <v>2.2456227800217521</v>
          </cell>
        </row>
        <row r="23">
          <cell r="Q23">
            <v>1.9724636480464253</v>
          </cell>
          <cell r="R23">
            <v>1.791268566692076</v>
          </cell>
          <cell r="S23">
            <v>0.87082488247048606</v>
          </cell>
          <cell r="T23">
            <v>1.0719828695349274</v>
          </cell>
        </row>
      </sheetData>
      <sheetData sheetId="8">
        <row r="7">
          <cell r="Q7">
            <v>1.0202046101033764</v>
          </cell>
          <cell r="R7">
            <v>1.0396641729974756</v>
          </cell>
          <cell r="S7">
            <v>1.0205299958197283</v>
          </cell>
          <cell r="T7">
            <v>1.0852996912598381</v>
          </cell>
          <cell r="U7">
            <v>1.0251034464301001</v>
          </cell>
          <cell r="V7">
            <v>1.0212313274092586</v>
          </cell>
          <cell r="W7">
            <v>1.0287198919061051</v>
          </cell>
          <cell r="X7">
            <v>0.97597495796592315</v>
          </cell>
          <cell r="Y7">
            <v>1.0141925111587546</v>
          </cell>
          <cell r="Z7">
            <v>1.0428824927049074</v>
          </cell>
          <cell r="AA7">
            <v>1.0533006102213298</v>
          </cell>
          <cell r="AB7">
            <v>0.97757910666210457</v>
          </cell>
        </row>
        <row r="8">
          <cell r="Q8">
            <v>0.96315850273804982</v>
          </cell>
          <cell r="R8">
            <v>1.031589501773202</v>
          </cell>
          <cell r="S8">
            <v>1.0250254815011897</v>
          </cell>
          <cell r="T8">
            <v>1.133649458660887</v>
          </cell>
          <cell r="U8">
            <v>1.1093110018139845</v>
          </cell>
          <cell r="V8">
            <v>0.9503194126766219</v>
          </cell>
          <cell r="W8">
            <v>0.96152328517800567</v>
          </cell>
          <cell r="X8">
            <v>1.09550879996022</v>
          </cell>
          <cell r="Y8">
            <v>1.0062390320570103</v>
          </cell>
          <cell r="Z8">
            <v>1.1339056538021339</v>
          </cell>
          <cell r="AA8">
            <v>1.0669774062053405</v>
          </cell>
          <cell r="AB8">
            <v>1.4177582940668116</v>
          </cell>
        </row>
        <row r="9">
          <cell r="Q9">
            <v>0.9999487086785489</v>
          </cell>
          <cell r="R9">
            <v>1.1068962195308814</v>
          </cell>
          <cell r="S9">
            <v>1.0033337056229732</v>
          </cell>
          <cell r="T9">
            <v>1.0337854209707449</v>
          </cell>
          <cell r="U9">
            <v>1.0801191918432911</v>
          </cell>
          <cell r="V9">
            <v>1.2544562362466205</v>
          </cell>
          <cell r="W9">
            <v>0.98155209326311499</v>
          </cell>
          <cell r="X9">
            <v>1.2336582909378526</v>
          </cell>
          <cell r="Y9">
            <v>1.1913869443387974</v>
          </cell>
          <cell r="Z9">
            <v>1.0594314780390592</v>
          </cell>
          <cell r="AA9">
            <v>1.2156550911724053</v>
          </cell>
          <cell r="AB9">
            <v>1.0632107378627782</v>
          </cell>
        </row>
        <row r="10">
          <cell r="Q10">
            <v>1.2618040656202207</v>
          </cell>
          <cell r="R10">
            <v>0.86564313094975376</v>
          </cell>
          <cell r="S10">
            <v>0.81432588144810147</v>
          </cell>
          <cell r="T10">
            <v>1.2042335529468062</v>
          </cell>
          <cell r="U10">
            <v>1.0994647411940739</v>
          </cell>
          <cell r="V10">
            <v>0.93364296224372989</v>
          </cell>
          <cell r="W10">
            <v>0.65381428986075796</v>
          </cell>
          <cell r="X10">
            <v>0.91769927532447104</v>
          </cell>
          <cell r="Y10">
            <v>0.9856404008608044</v>
          </cell>
          <cell r="Z10">
            <v>0.96829836424435722</v>
          </cell>
          <cell r="AA10">
            <v>0.93553294920947938</v>
          </cell>
          <cell r="AB10">
            <v>0.89377376974142109</v>
          </cell>
        </row>
        <row r="11">
          <cell r="Q11">
            <v>1.1032340557887583</v>
          </cell>
          <cell r="R11">
            <v>0.92472886616928751</v>
          </cell>
          <cell r="S11">
            <v>0.99285807390139225</v>
          </cell>
          <cell r="T11">
            <v>0.89352472331312105</v>
          </cell>
          <cell r="U11">
            <v>0.9777022766523783</v>
          </cell>
          <cell r="V11">
            <v>1.0348005128741122</v>
          </cell>
          <cell r="W11">
            <v>1.0754512019909019</v>
          </cell>
          <cell r="X11">
            <v>0.9830785954098199</v>
          </cell>
          <cell r="Y11">
            <v>0.76802981572398399</v>
          </cell>
          <cell r="Z11">
            <v>1.1139192278384575</v>
          </cell>
          <cell r="AA11">
            <v>0.60562036698891974</v>
          </cell>
        </row>
        <row r="12">
          <cell r="Q12">
            <v>1.0764606509059895</v>
          </cell>
          <cell r="R12">
            <v>1.8118725360051766</v>
          </cell>
          <cell r="S12">
            <v>0.39124047455649374</v>
          </cell>
          <cell r="T12">
            <v>1.3266580828529553</v>
          </cell>
          <cell r="U12">
            <v>1.0209194883748129</v>
          </cell>
          <cell r="V12">
            <v>1.3804339790738314</v>
          </cell>
          <cell r="W12">
            <v>1.6239293012126232</v>
          </cell>
          <cell r="X12">
            <v>1.4904958796002876</v>
          </cell>
          <cell r="Y12">
            <v>0.66712339516270203</v>
          </cell>
          <cell r="Z12">
            <v>0.64044302874434467</v>
          </cell>
          <cell r="AA12">
            <v>0.65871248082962153</v>
          </cell>
          <cell r="AB12">
            <v>0.66293716705355321</v>
          </cell>
        </row>
        <row r="13">
          <cell r="Q13">
            <v>0.80615514338470495</v>
          </cell>
          <cell r="R13">
            <v>0.86368355180736855</v>
          </cell>
          <cell r="S13">
            <v>0.7656700116167412</v>
          </cell>
          <cell r="T13">
            <v>0.58310171978921133</v>
          </cell>
          <cell r="U13">
            <v>1.2308755491574874</v>
          </cell>
          <cell r="V13">
            <v>0.45096211530186975</v>
          </cell>
          <cell r="W13">
            <v>0.55126305161450306</v>
          </cell>
          <cell r="X13">
            <v>0.69868584955756607</v>
          </cell>
          <cell r="Y13">
            <v>0.82347150680959547</v>
          </cell>
          <cell r="Z13">
            <v>0.71607719264840552</v>
          </cell>
          <cell r="AA13">
            <v>1.0688702832555359</v>
          </cell>
          <cell r="AB13">
            <v>0.63230521759710534</v>
          </cell>
        </row>
        <row r="14">
          <cell r="Q14">
            <v>0.71089287581873417</v>
          </cell>
          <cell r="R14">
            <v>1.5274863774608192</v>
          </cell>
          <cell r="S14">
            <v>0.65566025726443189</v>
          </cell>
          <cell r="T14">
            <v>2.3224113279427403</v>
          </cell>
          <cell r="U14">
            <v>0.47500680688298097</v>
          </cell>
          <cell r="V14">
            <v>0.39356733381826825</v>
          </cell>
          <cell r="W14">
            <v>3.1275174428401584</v>
          </cell>
          <cell r="X14">
            <v>0.88855963970108753</v>
          </cell>
          <cell r="Y14">
            <v>1.5718180422751511</v>
          </cell>
          <cell r="Z14">
            <v>1.5533541452807635</v>
          </cell>
          <cell r="AA14">
            <v>1.44085336752604</v>
          </cell>
          <cell r="AB14">
            <v>1.6013281890425253</v>
          </cell>
        </row>
        <row r="20">
          <cell r="Q20">
            <v>1.1941653691289125</v>
          </cell>
          <cell r="R20">
            <v>1.8465669097375823</v>
          </cell>
          <cell r="S20">
            <v>1.1450847376505928</v>
          </cell>
          <cell r="T20">
            <v>0.89780027644307858</v>
          </cell>
          <cell r="U20">
            <v>1.3870479614007811</v>
          </cell>
          <cell r="V20">
            <v>0.95002854921816404</v>
          </cell>
          <cell r="W20">
            <v>1.0689789240065446</v>
          </cell>
          <cell r="X20">
            <v>1.0548932753643379</v>
          </cell>
          <cell r="Y20">
            <v>1.2646208668262577</v>
          </cell>
          <cell r="Z20">
            <v>1.3793776857210016</v>
          </cell>
          <cell r="AA20">
            <v>1.0905111472192621</v>
          </cell>
          <cell r="AB20">
            <v>1.5575929204106647</v>
          </cell>
        </row>
        <row r="21">
          <cell r="Q21">
            <v>0.82653785411388236</v>
          </cell>
          <cell r="R21">
            <v>1.1516054311507891</v>
          </cell>
          <cell r="S21">
            <v>1.13312045535675</v>
          </cell>
          <cell r="T21">
            <v>1.1309122454652238</v>
          </cell>
          <cell r="U21">
            <v>1.4348486910757225</v>
          </cell>
          <cell r="V21">
            <v>0.83818994328669338</v>
          </cell>
          <cell r="W21">
            <v>0.72413623705842545</v>
          </cell>
          <cell r="X21">
            <v>0.96225585816462922</v>
          </cell>
          <cell r="Y21">
            <v>1.0227615546889788</v>
          </cell>
          <cell r="Z21">
            <v>0.86167871186129308</v>
          </cell>
          <cell r="AA21">
            <v>0.57383824161824315</v>
          </cell>
          <cell r="AB21">
            <v>1.0926763100858794</v>
          </cell>
        </row>
        <row r="22">
          <cell r="Q22">
            <v>0.86982494070974026</v>
          </cell>
          <cell r="R22">
            <v>8.6317060566694734E-2</v>
          </cell>
          <cell r="S22">
            <v>7.7074295263709583E-2</v>
          </cell>
          <cell r="T22">
            <v>1.4657089005922381</v>
          </cell>
          <cell r="U22">
            <v>1.443924036429346</v>
          </cell>
          <cell r="V22">
            <v>1.2641393406685415</v>
          </cell>
          <cell r="W22">
            <v>1.7225450337417334</v>
          </cell>
          <cell r="X22">
            <v>0.33435531456604156</v>
          </cell>
          <cell r="Y22">
            <v>0.98531748585595802</v>
          </cell>
          <cell r="Z22">
            <v>0.96795045152532311</v>
          </cell>
          <cell r="AA22">
            <v>1.318818754598571</v>
          </cell>
          <cell r="AB22">
            <v>2.2449586551643184</v>
          </cell>
        </row>
        <row r="23">
          <cell r="Q23">
            <v>1.9715934232843888</v>
          </cell>
          <cell r="R23">
            <v>1.7905522774825107</v>
          </cell>
          <cell r="S23">
            <v>0.87036384898652597</v>
          </cell>
          <cell r="T23">
            <v>1.0714223068375412</v>
          </cell>
        </row>
      </sheetData>
      <sheetData sheetId="9">
        <row r="7">
          <cell r="Q7">
            <v>1.0135650664263736</v>
          </cell>
          <cell r="R7">
            <v>1.0377474054382143</v>
          </cell>
          <cell r="S7">
            <v>1.0314667424544741</v>
          </cell>
          <cell r="T7">
            <v>1.3601975263834081</v>
          </cell>
          <cell r="U7">
            <v>1.0539889165462433</v>
          </cell>
          <cell r="V7">
            <v>1.0324294904363789</v>
          </cell>
          <cell r="W7">
            <v>1.0335844802777205</v>
          </cell>
          <cell r="X7">
            <v>0.98617879262159724</v>
          </cell>
          <cell r="Y7">
            <v>1.0227871412614411</v>
          </cell>
          <cell r="Z7">
            <v>1.0011348224719934</v>
          </cell>
          <cell r="AA7">
            <v>1.0309602635963504</v>
          </cell>
          <cell r="AB7">
            <v>1.0584925438892252</v>
          </cell>
        </row>
        <row r="8">
          <cell r="Q8">
            <v>1.1005304947402046</v>
          </cell>
          <cell r="R8">
            <v>1.0795893556239107</v>
          </cell>
          <cell r="S8">
            <v>0.98100955266857781</v>
          </cell>
          <cell r="T8">
            <v>1.0787697278331607</v>
          </cell>
          <cell r="U8">
            <v>1.0643507311021538</v>
          </cell>
          <cell r="V8">
            <v>1.0587241557611475</v>
          </cell>
          <cell r="W8">
            <v>1.1368805857366955</v>
          </cell>
          <cell r="X8">
            <v>1.1310973667719904</v>
          </cell>
          <cell r="Y8">
            <v>1.0153027872443237</v>
          </cell>
          <cell r="Z8">
            <v>1.0449105874569478</v>
          </cell>
          <cell r="AA8">
            <v>1.074062795155859</v>
          </cell>
          <cell r="AB8">
            <v>1.1313769632614306</v>
          </cell>
        </row>
        <row r="9">
          <cell r="Q9">
            <v>0.6493512032041131</v>
          </cell>
          <cell r="R9">
            <v>0.93390437092563006</v>
          </cell>
          <cell r="S9">
            <v>0.80929977197404757</v>
          </cell>
          <cell r="T9">
            <v>1.0864382919149922</v>
          </cell>
          <cell r="U9">
            <v>1.0911384472735237</v>
          </cell>
          <cell r="V9">
            <v>1.2719444717042248</v>
          </cell>
          <cell r="W9">
            <v>0.93677981704813584</v>
          </cell>
          <cell r="X9">
            <v>1.2467764687290879</v>
          </cell>
          <cell r="Y9">
            <v>1.2045044912734533</v>
          </cell>
          <cell r="Z9">
            <v>0.92481008037966761</v>
          </cell>
          <cell r="AA9">
            <v>1.2512237889968583</v>
          </cell>
          <cell r="AB9">
            <v>1.0484567975133421</v>
          </cell>
        </row>
        <row r="10">
          <cell r="Q10">
            <v>1.3185723803037539</v>
          </cell>
          <cell r="R10">
            <v>0.92943955406255874</v>
          </cell>
          <cell r="S10">
            <v>0.57082407802422597</v>
          </cell>
          <cell r="T10">
            <v>1.1522157964516146</v>
          </cell>
          <cell r="U10">
            <v>1.2193246530143667</v>
          </cell>
          <cell r="V10">
            <v>0.93243453800165232</v>
          </cell>
          <cell r="W10">
            <v>0.95221257590504915</v>
          </cell>
          <cell r="X10">
            <v>0.9612836236958433</v>
          </cell>
          <cell r="Y10">
            <v>1.0323339302518491</v>
          </cell>
          <cell r="Z10">
            <v>1.01043289106442</v>
          </cell>
          <cell r="AA10">
            <v>0.9844148142489455</v>
          </cell>
          <cell r="AB10">
            <v>1.0196426078388212</v>
          </cell>
        </row>
        <row r="11">
          <cell r="Q11">
            <v>1.1377636991193485</v>
          </cell>
          <cell r="R11">
            <v>0.896830872851337</v>
          </cell>
          <cell r="S11">
            <v>1.1532211354231627</v>
          </cell>
          <cell r="T11">
            <v>1.0135484304991942</v>
          </cell>
          <cell r="U11">
            <v>0.92900762939905979</v>
          </cell>
          <cell r="V11">
            <v>1.0546513733490412</v>
          </cell>
          <cell r="W11">
            <v>0.99537126532501308</v>
          </cell>
          <cell r="X11">
            <v>0.75627320629595662</v>
          </cell>
          <cell r="Y11">
            <v>0.76454228829411397</v>
          </cell>
          <cell r="Z11">
            <v>0.55384810769621717</v>
          </cell>
          <cell r="AA11">
            <v>0.47160764581127129</v>
          </cell>
        </row>
        <row r="12">
          <cell r="Q12">
            <v>3.7605693325281561E-2</v>
          </cell>
          <cell r="R12">
            <v>1.2538139804814923</v>
          </cell>
          <cell r="S12">
            <v>1.6857228004121823E-2</v>
          </cell>
          <cell r="T12">
            <v>0.86566034804100489</v>
          </cell>
          <cell r="U12">
            <v>1.2030380498637847</v>
          </cell>
          <cell r="V12">
            <v>1.1435261714287455</v>
          </cell>
          <cell r="W12">
            <v>1.5319825883789109</v>
          </cell>
          <cell r="X12">
            <v>0.88212770337146129</v>
          </cell>
          <cell r="Y12">
            <v>0.86717785383212664</v>
          </cell>
          <cell r="Z12">
            <v>0.53550811561024625</v>
          </cell>
          <cell r="AA12">
            <v>0.99775432702840872</v>
          </cell>
          <cell r="AB12">
            <v>0.40766878260405442</v>
          </cell>
        </row>
        <row r="13">
          <cell r="Q13">
            <v>0.4390370156143939</v>
          </cell>
          <cell r="R13">
            <v>0.47365573854422338</v>
          </cell>
          <cell r="S13">
            <v>0.43766868729665631</v>
          </cell>
          <cell r="T13">
            <v>0.45107918462023516</v>
          </cell>
          <cell r="U13">
            <v>1.2913757770585963</v>
          </cell>
          <cell r="V13">
            <v>0.872058411650523</v>
          </cell>
          <cell r="W13">
            <v>0.37006954948475224</v>
          </cell>
          <cell r="X13">
            <v>0.69210517173782504</v>
          </cell>
          <cell r="Y13">
            <v>0.59670499387987075</v>
          </cell>
          <cell r="Z13">
            <v>0.48686349046595762</v>
          </cell>
          <cell r="AA13">
            <v>0.86429218774979788</v>
          </cell>
          <cell r="AB13">
            <v>0.51054390250751125</v>
          </cell>
        </row>
        <row r="14">
          <cell r="Q14">
            <v>-8.2173859098786414E-5</v>
          </cell>
          <cell r="R14">
            <v>1.0812419257036798</v>
          </cell>
          <cell r="S14">
            <v>0.61901414481547989</v>
          </cell>
          <cell r="T14">
            <v>3.5623875199612463</v>
          </cell>
          <cell r="U14">
            <v>1.1117289212235424</v>
          </cell>
          <cell r="V14">
            <v>0.68094923705806043</v>
          </cell>
          <cell r="W14">
            <v>4.2164903626908821</v>
          </cell>
          <cell r="X14">
            <v>0.91916372592100115</v>
          </cell>
          <cell r="Y14">
            <v>2.8109302320253473</v>
          </cell>
          <cell r="Z14">
            <v>1.8773265003997901</v>
          </cell>
          <cell r="AA14">
            <v>2.7662648498929214</v>
          </cell>
          <cell r="AB14">
            <v>0.79478276775491685</v>
          </cell>
        </row>
        <row r="20">
          <cell r="Q20">
            <v>1.1812476117940331</v>
          </cell>
          <cell r="R20">
            <v>1.0976855562177983</v>
          </cell>
          <cell r="S20">
            <v>1.0290798512191008</v>
          </cell>
          <cell r="T20">
            <v>2.9188317382614066</v>
          </cell>
          <cell r="U20">
            <v>1.9493125351587182</v>
          </cell>
          <cell r="V20">
            <v>1.2384593511874868</v>
          </cell>
          <cell r="W20">
            <v>1.017615458137741</v>
          </cell>
          <cell r="X20">
            <v>1.0752757653140463</v>
          </cell>
          <cell r="Y20">
            <v>0.73568860345497156</v>
          </cell>
          <cell r="Z20">
            <v>1.2405314056583119</v>
          </cell>
          <cell r="AA20">
            <v>0.69938876256897764</v>
          </cell>
          <cell r="AB20">
            <v>1.1069232241178735</v>
          </cell>
        </row>
        <row r="21">
          <cell r="Q21">
            <v>0.71866953103602038</v>
          </cell>
          <cell r="R21">
            <v>0.8670685164691917</v>
          </cell>
          <cell r="S21">
            <v>1.1091586429925493</v>
          </cell>
          <cell r="T21">
            <v>1.167942889763615</v>
          </cell>
          <cell r="U21">
            <v>1.4412922611166794</v>
          </cell>
          <cell r="V21">
            <v>0.82222371778425563</v>
          </cell>
          <cell r="W21">
            <v>0.96233672433273854</v>
          </cell>
          <cell r="X21">
            <v>0.84751547208858735</v>
          </cell>
          <cell r="Y21">
            <v>0.86888423493711198</v>
          </cell>
          <cell r="Z21">
            <v>0.85990606936638891</v>
          </cell>
          <cell r="AA21">
            <v>0.84886916174364935</v>
          </cell>
          <cell r="AB21">
            <v>0.95120280324717055</v>
          </cell>
        </row>
        <row r="22">
          <cell r="Q22">
            <v>0.47445746559297519</v>
          </cell>
          <cell r="R22">
            <v>0.93770845760809873</v>
          </cell>
          <cell r="S22">
            <v>0.94410620607749052</v>
          </cell>
          <cell r="T22">
            <v>1.1726130317288046</v>
          </cell>
          <cell r="U22">
            <v>1.0899586188234227</v>
          </cell>
          <cell r="V22">
            <v>0.45872828105738789</v>
          </cell>
          <cell r="W22">
            <v>1.1153657260112928</v>
          </cell>
          <cell r="X22">
            <v>1.0076190419048667</v>
          </cell>
          <cell r="Y22">
            <v>0.99487961233323452</v>
          </cell>
          <cell r="Z22">
            <v>0.90845528081652227</v>
          </cell>
          <cell r="AA22">
            <v>1.0683122976700956</v>
          </cell>
          <cell r="AB22">
            <v>0.70875649849848976</v>
          </cell>
        </row>
        <row r="23">
          <cell r="Q23">
            <v>0.92354674070320575</v>
          </cell>
          <cell r="R23">
            <v>0.7588494756551537</v>
          </cell>
          <cell r="S23">
            <v>0.98556233666060011</v>
          </cell>
          <cell r="T23">
            <v>0.95066924153178001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C29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2.140625" customWidth="1"/>
    <col min="2" max="2" width="7.140625" customWidth="1"/>
    <col min="3" max="3" width="91.7109375" bestFit="1" customWidth="1"/>
  </cols>
  <sheetData>
    <row r="1" spans="1:3" ht="22.5" x14ac:dyDescent="0.3">
      <c r="A1" s="1" t="s">
        <v>0</v>
      </c>
    </row>
    <row r="3" spans="1:3" x14ac:dyDescent="0.25">
      <c r="B3" s="52" t="s">
        <v>1</v>
      </c>
      <c r="C3" s="8" t="s">
        <v>2</v>
      </c>
    </row>
    <row r="4" spans="1:3" x14ac:dyDescent="0.25">
      <c r="B4" s="53" t="s">
        <v>144</v>
      </c>
      <c r="C4" s="54" t="s">
        <v>145</v>
      </c>
    </row>
    <row r="5" spans="1:3" x14ac:dyDescent="0.25">
      <c r="B5" s="55">
        <v>0</v>
      </c>
      <c r="C5" s="5" t="s">
        <v>146</v>
      </c>
    </row>
    <row r="6" spans="1:3" x14ac:dyDescent="0.25">
      <c r="B6" s="56">
        <v>1</v>
      </c>
      <c r="C6" s="57" t="s">
        <v>147</v>
      </c>
    </row>
    <row r="7" spans="1:3" x14ac:dyDescent="0.25">
      <c r="B7" s="47" t="s">
        <v>142</v>
      </c>
      <c r="C7" s="47" t="s">
        <v>155</v>
      </c>
    </row>
    <row r="8" spans="1:3" x14ac:dyDescent="0.25">
      <c r="B8" s="6" t="s">
        <v>157</v>
      </c>
      <c r="C8" s="6" t="s">
        <v>158</v>
      </c>
    </row>
    <row r="9" spans="1:3" x14ac:dyDescent="0.25">
      <c r="B9" s="64" t="s">
        <v>246</v>
      </c>
      <c r="C9" s="64" t="s">
        <v>247</v>
      </c>
    </row>
    <row r="11" spans="1:3" x14ac:dyDescent="0.25">
      <c r="B11" t="s">
        <v>3</v>
      </c>
    </row>
    <row r="12" spans="1:3" x14ac:dyDescent="0.25">
      <c r="B12" t="s">
        <v>148</v>
      </c>
      <c r="C12" t="s">
        <v>149</v>
      </c>
    </row>
    <row r="14" spans="1:3" x14ac:dyDescent="0.25">
      <c r="B14" t="s">
        <v>5</v>
      </c>
    </row>
    <row r="15" spans="1:3" x14ac:dyDescent="0.25">
      <c r="B15" t="s">
        <v>6</v>
      </c>
    </row>
    <row r="16" spans="1:3" x14ac:dyDescent="0.25">
      <c r="B16" t="s">
        <v>7</v>
      </c>
    </row>
    <row r="17" spans="2:3" x14ac:dyDescent="0.25">
      <c r="B17" t="s">
        <v>8</v>
      </c>
    </row>
    <row r="18" spans="2:3" x14ac:dyDescent="0.25">
      <c r="B18" t="s">
        <v>9</v>
      </c>
    </row>
    <row r="19" spans="2:3" x14ac:dyDescent="0.25">
      <c r="B19" t="s">
        <v>10</v>
      </c>
    </row>
    <row r="20" spans="2:3" x14ac:dyDescent="0.25">
      <c r="B20" t="s">
        <v>143</v>
      </c>
    </row>
    <row r="22" spans="2:3" x14ac:dyDescent="0.25">
      <c r="B22" t="s">
        <v>11</v>
      </c>
    </row>
    <row r="23" spans="2:3" x14ac:dyDescent="0.25">
      <c r="B23" s="2"/>
      <c r="C23" t="s">
        <v>12</v>
      </c>
    </row>
    <row r="24" spans="2:3" x14ac:dyDescent="0.25">
      <c r="B24" s="3"/>
      <c r="C24" t="s">
        <v>15</v>
      </c>
    </row>
    <row r="25" spans="2:3" x14ac:dyDescent="0.25">
      <c r="B25" s="4"/>
      <c r="C25" t="s">
        <v>16</v>
      </c>
    </row>
    <row r="26" spans="2:3" x14ac:dyDescent="0.25">
      <c r="B26" s="5"/>
      <c r="C26" t="s">
        <v>13</v>
      </c>
    </row>
    <row r="27" spans="2:3" x14ac:dyDescent="0.25">
      <c r="B27" s="6"/>
      <c r="C27" t="s">
        <v>17</v>
      </c>
    </row>
    <row r="28" spans="2:3" x14ac:dyDescent="0.25">
      <c r="B28" s="7"/>
      <c r="C28" t="s">
        <v>18</v>
      </c>
    </row>
    <row r="29" spans="2:3" x14ac:dyDescent="0.25">
      <c r="B29" s="8"/>
      <c r="C29" t="s">
        <v>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L5"/>
  <sheetViews>
    <sheetView zoomScale="70" zoomScaleNormal="70" workbookViewId="0">
      <selection activeCell="I4" sqref="I4"/>
    </sheetView>
  </sheetViews>
  <sheetFormatPr baseColWidth="10" defaultRowHeight="15" x14ac:dyDescent="0.25"/>
  <cols>
    <col min="1" max="1" width="2.5703125" customWidth="1"/>
    <col min="2" max="2" width="13.7109375" bestFit="1" customWidth="1"/>
    <col min="3" max="9" width="15.140625" customWidth="1"/>
    <col min="10" max="10" width="12.5703125" customWidth="1"/>
  </cols>
  <sheetData>
    <row r="1" spans="1:12" ht="22.5" x14ac:dyDescent="0.3">
      <c r="A1" s="1" t="s">
        <v>31</v>
      </c>
    </row>
    <row r="3" spans="1:12" x14ac:dyDescent="0.25">
      <c r="B3" s="66" t="s">
        <v>32</v>
      </c>
      <c r="C3" s="66" t="s">
        <v>33</v>
      </c>
      <c r="D3" s="66"/>
      <c r="E3" s="66"/>
      <c r="F3" s="66"/>
      <c r="G3" s="66"/>
      <c r="H3" s="66"/>
      <c r="I3" s="66"/>
      <c r="J3" s="46"/>
      <c r="L3" t="s">
        <v>34</v>
      </c>
    </row>
    <row r="4" spans="1:12" x14ac:dyDescent="0.25">
      <c r="B4" s="66"/>
      <c r="C4" s="45" t="s">
        <v>35</v>
      </c>
      <c r="D4" s="45" t="s">
        <v>38</v>
      </c>
      <c r="E4" s="45" t="s">
        <v>39</v>
      </c>
      <c r="F4" s="45" t="s">
        <v>36</v>
      </c>
      <c r="G4" s="45" t="s">
        <v>40</v>
      </c>
      <c r="H4" s="45" t="s">
        <v>41</v>
      </c>
      <c r="I4" s="45" t="s">
        <v>37</v>
      </c>
    </row>
    <row r="5" spans="1:12" x14ac:dyDescent="0.25">
      <c r="B5" t="s">
        <v>4</v>
      </c>
      <c r="C5">
        <v>20</v>
      </c>
      <c r="D5">
        <v>4</v>
      </c>
      <c r="E5">
        <v>13</v>
      </c>
      <c r="F5">
        <v>46</v>
      </c>
      <c r="G5">
        <v>43</v>
      </c>
      <c r="H5">
        <v>4</v>
      </c>
      <c r="I5">
        <v>3</v>
      </c>
    </row>
  </sheetData>
  <sortState ref="B79:F162">
    <sortCondition ref="F168:F251"/>
    <sortCondition ref="E168:E251"/>
  </sortState>
  <mergeCells count="2">
    <mergeCell ref="C3:I3"/>
    <mergeCell ref="B3:B4"/>
  </mergeCells>
  <pageMargins left="0.7" right="0.7" top="0.78740157499999996" bottom="0.78740157499999996" header="0.3" footer="0.3"/>
  <pageSetup paperSize="9" scale="2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A1:AA48"/>
  <sheetViews>
    <sheetView topLeftCell="A109" zoomScale="55" zoomScaleNormal="55" workbookViewId="0">
      <selection activeCell="L134" sqref="L134"/>
    </sheetView>
  </sheetViews>
  <sheetFormatPr baseColWidth="10" defaultRowHeight="15" x14ac:dyDescent="0.25"/>
  <cols>
    <col min="1" max="1" width="2.5703125" customWidth="1"/>
    <col min="2" max="2" width="13.7109375" bestFit="1" customWidth="1"/>
    <col min="3" max="9" width="15.140625" customWidth="1"/>
    <col min="10" max="10" width="12.5703125" customWidth="1"/>
  </cols>
  <sheetData>
    <row r="1" spans="1:10" ht="22.5" x14ac:dyDescent="0.3">
      <c r="A1" s="1" t="s">
        <v>31</v>
      </c>
    </row>
    <row r="3" spans="1:10" x14ac:dyDescent="0.25">
      <c r="B3" s="66" t="s">
        <v>32</v>
      </c>
      <c r="C3" s="66" t="s">
        <v>33</v>
      </c>
      <c r="D3" s="66"/>
      <c r="E3" s="66"/>
      <c r="F3" s="66"/>
      <c r="G3" s="66"/>
      <c r="H3" s="66"/>
      <c r="I3" s="66"/>
      <c r="J3" s="46"/>
    </row>
    <row r="4" spans="1:10" x14ac:dyDescent="0.25">
      <c r="B4" s="66"/>
      <c r="C4" s="49" t="s">
        <v>35</v>
      </c>
      <c r="D4" s="49" t="s">
        <v>38</v>
      </c>
      <c r="E4" s="49" t="s">
        <v>39</v>
      </c>
      <c r="F4" s="49" t="s">
        <v>36</v>
      </c>
      <c r="G4" s="49" t="s">
        <v>40</v>
      </c>
      <c r="H4" s="49" t="s">
        <v>41</v>
      </c>
      <c r="I4" s="49" t="s">
        <v>37</v>
      </c>
    </row>
    <row r="5" spans="1:10" x14ac:dyDescent="0.25">
      <c r="B5" t="s">
        <v>148</v>
      </c>
      <c r="C5">
        <v>20</v>
      </c>
      <c r="D5">
        <v>4</v>
      </c>
      <c r="E5">
        <v>13</v>
      </c>
      <c r="F5">
        <v>46</v>
      </c>
      <c r="G5">
        <v>43</v>
      </c>
      <c r="H5">
        <v>4</v>
      </c>
      <c r="I5">
        <v>3</v>
      </c>
    </row>
    <row r="43" spans="2:27" x14ac:dyDescent="0.25">
      <c r="B43" s="65" t="s">
        <v>255</v>
      </c>
      <c r="C43" s="65" t="s">
        <v>160</v>
      </c>
      <c r="D43" s="65" t="s">
        <v>4</v>
      </c>
      <c r="E43" s="65" t="s">
        <v>161</v>
      </c>
      <c r="F43" s="65" t="s">
        <v>162</v>
      </c>
      <c r="G43" s="65" t="s">
        <v>245</v>
      </c>
      <c r="H43" s="65" t="s">
        <v>244</v>
      </c>
      <c r="I43" s="65" t="s">
        <v>243</v>
      </c>
      <c r="K43" s="65" t="s">
        <v>255</v>
      </c>
      <c r="L43" s="65" t="s">
        <v>160</v>
      </c>
      <c r="M43" s="65" t="s">
        <v>4</v>
      </c>
      <c r="N43" s="65" t="s">
        <v>161</v>
      </c>
      <c r="O43" s="65" t="s">
        <v>162</v>
      </c>
      <c r="P43" s="65" t="s">
        <v>245</v>
      </c>
      <c r="Q43" s="65" t="s">
        <v>244</v>
      </c>
      <c r="R43" s="65" t="s">
        <v>243</v>
      </c>
      <c r="U43" s="65" t="s">
        <v>160</v>
      </c>
      <c r="V43" s="65" t="s">
        <v>4</v>
      </c>
      <c r="W43" s="65" t="s">
        <v>161</v>
      </c>
      <c r="X43" s="65" t="s">
        <v>162</v>
      </c>
      <c r="Y43" s="65" t="s">
        <v>245</v>
      </c>
      <c r="Z43" s="65" t="s">
        <v>244</v>
      </c>
      <c r="AA43" s="65" t="s">
        <v>243</v>
      </c>
    </row>
    <row r="44" spans="2:27" x14ac:dyDescent="0.25">
      <c r="B44" s="51" t="s">
        <v>259</v>
      </c>
      <c r="C44">
        <v>19</v>
      </c>
      <c r="D44">
        <v>25</v>
      </c>
      <c r="E44">
        <v>28</v>
      </c>
      <c r="F44">
        <v>22</v>
      </c>
      <c r="G44">
        <v>24</v>
      </c>
      <c r="H44">
        <v>25</v>
      </c>
      <c r="I44">
        <v>24</v>
      </c>
      <c r="K44" s="51" t="s">
        <v>259</v>
      </c>
      <c r="L44">
        <f>C44*2</f>
        <v>38</v>
      </c>
      <c r="M44">
        <f t="shared" ref="M44:R44" si="0">D44*2</f>
        <v>50</v>
      </c>
      <c r="N44">
        <f t="shared" si="0"/>
        <v>56</v>
      </c>
      <c r="O44">
        <f t="shared" si="0"/>
        <v>44</v>
      </c>
      <c r="P44">
        <f t="shared" si="0"/>
        <v>48</v>
      </c>
      <c r="Q44">
        <f t="shared" si="0"/>
        <v>50</v>
      </c>
      <c r="R44">
        <f t="shared" si="0"/>
        <v>48</v>
      </c>
      <c r="T44" t="s">
        <v>261</v>
      </c>
      <c r="U44">
        <v>3838</v>
      </c>
      <c r="V44">
        <v>4584</v>
      </c>
      <c r="W44">
        <v>4966</v>
      </c>
      <c r="X44">
        <v>3858</v>
      </c>
      <c r="Y44">
        <v>4542</v>
      </c>
      <c r="Z44">
        <v>4572</v>
      </c>
      <c r="AA44">
        <v>4738</v>
      </c>
    </row>
    <row r="45" spans="2:27" x14ac:dyDescent="0.25">
      <c r="B45" s="51" t="s">
        <v>258</v>
      </c>
      <c r="C45">
        <v>20</v>
      </c>
      <c r="D45">
        <v>27</v>
      </c>
      <c r="E45">
        <v>27</v>
      </c>
      <c r="F45">
        <v>23</v>
      </c>
      <c r="G45">
        <v>28</v>
      </c>
      <c r="H45">
        <v>18</v>
      </c>
      <c r="I45">
        <v>31</v>
      </c>
      <c r="K45" s="51" t="s">
        <v>258</v>
      </c>
      <c r="L45">
        <f>C45</f>
        <v>20</v>
      </c>
      <c r="M45">
        <f t="shared" ref="M45:R45" si="1">D45</f>
        <v>27</v>
      </c>
      <c r="N45">
        <f t="shared" si="1"/>
        <v>27</v>
      </c>
      <c r="O45">
        <f t="shared" si="1"/>
        <v>23</v>
      </c>
      <c r="P45">
        <f t="shared" si="1"/>
        <v>28</v>
      </c>
      <c r="Q45">
        <f t="shared" si="1"/>
        <v>18</v>
      </c>
      <c r="R45">
        <f t="shared" si="1"/>
        <v>31</v>
      </c>
    </row>
    <row r="46" spans="2:27" x14ac:dyDescent="0.25">
      <c r="B46" s="51" t="s">
        <v>257</v>
      </c>
      <c r="C46">
        <v>35</v>
      </c>
      <c r="D46">
        <v>19</v>
      </c>
      <c r="E46">
        <v>21</v>
      </c>
      <c r="F46">
        <v>31</v>
      </c>
      <c r="G46">
        <v>25</v>
      </c>
      <c r="H46">
        <v>25</v>
      </c>
      <c r="I46">
        <v>22</v>
      </c>
      <c r="K46" s="51" t="s">
        <v>260</v>
      </c>
      <c r="L46">
        <f>C47</f>
        <v>36</v>
      </c>
      <c r="M46">
        <f t="shared" ref="M46:R46" si="2">D47</f>
        <v>31</v>
      </c>
      <c r="N46">
        <f t="shared" si="2"/>
        <v>26</v>
      </c>
      <c r="O46">
        <f t="shared" si="2"/>
        <v>34</v>
      </c>
      <c r="P46">
        <f t="shared" si="2"/>
        <v>22</v>
      </c>
      <c r="Q46">
        <f t="shared" si="2"/>
        <v>39</v>
      </c>
      <c r="R46">
        <f t="shared" si="2"/>
        <v>24</v>
      </c>
    </row>
    <row r="47" spans="2:27" x14ac:dyDescent="0.25">
      <c r="B47" s="51" t="s">
        <v>260</v>
      </c>
      <c r="C47">
        <v>36</v>
      </c>
      <c r="D47">
        <v>31</v>
      </c>
      <c r="E47">
        <v>26</v>
      </c>
      <c r="F47">
        <v>34</v>
      </c>
      <c r="G47">
        <v>22</v>
      </c>
      <c r="H47">
        <v>39</v>
      </c>
      <c r="I47">
        <v>24</v>
      </c>
      <c r="K47" s="51" t="s">
        <v>256</v>
      </c>
      <c r="L47">
        <f>C48*2</f>
        <v>30</v>
      </c>
      <c r="M47">
        <f t="shared" ref="M47:R47" si="3">D48*2</f>
        <v>46</v>
      </c>
      <c r="N47">
        <f t="shared" si="3"/>
        <v>46</v>
      </c>
      <c r="O47">
        <f t="shared" si="3"/>
        <v>30</v>
      </c>
      <c r="P47">
        <f t="shared" si="3"/>
        <v>52</v>
      </c>
      <c r="Q47">
        <f t="shared" si="3"/>
        <v>36</v>
      </c>
      <c r="R47">
        <f t="shared" si="3"/>
        <v>48</v>
      </c>
    </row>
    <row r="48" spans="2:27" x14ac:dyDescent="0.25">
      <c r="B48" s="51" t="s">
        <v>256</v>
      </c>
      <c r="C48">
        <v>15</v>
      </c>
      <c r="D48">
        <v>23</v>
      </c>
      <c r="E48">
        <v>23</v>
      </c>
      <c r="F48">
        <v>15</v>
      </c>
      <c r="G48">
        <v>26</v>
      </c>
      <c r="H48">
        <v>18</v>
      </c>
      <c r="I48">
        <v>24</v>
      </c>
      <c r="K48" t="s">
        <v>262</v>
      </c>
      <c r="L48">
        <f>SUM(L44:L47)</f>
        <v>124</v>
      </c>
      <c r="M48">
        <f t="shared" ref="M48:R48" si="4">SUM(M44:M47)</f>
        <v>154</v>
      </c>
      <c r="N48">
        <f t="shared" si="4"/>
        <v>155</v>
      </c>
      <c r="O48">
        <f t="shared" si="4"/>
        <v>131</v>
      </c>
      <c r="P48">
        <f t="shared" si="4"/>
        <v>150</v>
      </c>
      <c r="Q48">
        <f t="shared" si="4"/>
        <v>143</v>
      </c>
      <c r="R48">
        <f t="shared" si="4"/>
        <v>151</v>
      </c>
    </row>
  </sheetData>
  <mergeCells count="2">
    <mergeCell ref="B3:B4"/>
    <mergeCell ref="C3:I3"/>
  </mergeCells>
  <pageMargins left="0.70866141732283472" right="0.70866141732283472" top="0.78740157480314965" bottom="0.78740157480314965" header="0.31496062992125984" footer="0.31496062992125984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P27"/>
  <sheetViews>
    <sheetView workbookViewId="0"/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  <col min="28" max="28" width="7.28515625" customWidth="1"/>
  </cols>
  <sheetData>
    <row r="1" spans="1:16" ht="22.5" x14ac:dyDescent="0.3">
      <c r="A1" s="1" t="s">
        <v>156</v>
      </c>
    </row>
    <row r="3" spans="1:16" ht="20.25" thickBot="1" x14ac:dyDescent="0.35">
      <c r="B3" s="67" t="s">
        <v>42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6" ht="18.75" thickTop="1" thickBot="1" x14ac:dyDescent="0.35">
      <c r="B4" s="68" t="s">
        <v>19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6" ht="15.75" thickTop="1" x14ac:dyDescent="0.25"/>
    <row r="6" spans="1:16" x14ac:dyDescent="0.25">
      <c r="B6" s="9"/>
      <c r="C6" s="10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1">
        <v>12</v>
      </c>
      <c r="P6" t="s">
        <v>151</v>
      </c>
    </row>
    <row r="7" spans="1:16" x14ac:dyDescent="0.25">
      <c r="B7" s="12" t="s">
        <v>20</v>
      </c>
      <c r="C7" s="13">
        <v>1.3789910000000001</v>
      </c>
      <c r="D7" s="14">
        <v>1.3161210000000001</v>
      </c>
      <c r="E7" s="14">
        <v>1.3127409999999999</v>
      </c>
      <c r="F7" s="14">
        <v>0.98450099999999996</v>
      </c>
      <c r="G7" s="14">
        <v>1.260081</v>
      </c>
      <c r="H7" s="14">
        <v>1.283471</v>
      </c>
      <c r="I7" s="14">
        <v>1.2936510000000001</v>
      </c>
      <c r="J7" s="14">
        <v>1.296171</v>
      </c>
      <c r="K7" s="14">
        <v>1.323021</v>
      </c>
      <c r="L7" s="14">
        <v>0.75420399999999999</v>
      </c>
      <c r="M7" s="14">
        <v>1.3923810000000001</v>
      </c>
      <c r="N7" s="15">
        <v>1.079601</v>
      </c>
      <c r="P7" t="s">
        <v>152</v>
      </c>
    </row>
    <row r="8" spans="1:16" x14ac:dyDescent="0.25">
      <c r="B8" s="12" t="s">
        <v>21</v>
      </c>
      <c r="C8" s="16">
        <v>1.3071710000000001</v>
      </c>
      <c r="D8" s="17">
        <v>1.2569710000000001</v>
      </c>
      <c r="E8" s="17">
        <v>1.3265610000000001</v>
      </c>
      <c r="F8" s="17">
        <v>1.2956810000000001</v>
      </c>
      <c r="G8" s="17">
        <v>1.3117909999999999</v>
      </c>
      <c r="H8" s="17">
        <v>1.3381209999999999</v>
      </c>
      <c r="I8" s="17">
        <v>0.67188099999999995</v>
      </c>
      <c r="J8" s="17">
        <v>0.96252099999999996</v>
      </c>
      <c r="K8" s="17">
        <v>1.3028010000000001</v>
      </c>
      <c r="L8" s="17">
        <v>0.60833099999999996</v>
      </c>
      <c r="M8" s="17">
        <v>0.59682000000000002</v>
      </c>
      <c r="N8" s="18">
        <v>0.89691299999999996</v>
      </c>
      <c r="P8" t="s">
        <v>22</v>
      </c>
    </row>
    <row r="9" spans="1:16" x14ac:dyDescent="0.25">
      <c r="B9" s="12" t="s">
        <v>23</v>
      </c>
      <c r="C9" s="16">
        <v>0.41107199999999999</v>
      </c>
      <c r="D9" s="17">
        <v>0.53095400000000004</v>
      </c>
      <c r="E9" s="17">
        <v>1.069601</v>
      </c>
      <c r="F9" s="17">
        <v>0.47134500000000001</v>
      </c>
      <c r="G9" s="17">
        <v>0.471692</v>
      </c>
      <c r="H9" s="17">
        <v>0.85206800000000005</v>
      </c>
      <c r="I9" s="17">
        <v>0.26833200000000001</v>
      </c>
      <c r="J9" s="17">
        <v>0.83874800000000005</v>
      </c>
      <c r="K9" s="17">
        <v>0.66925900000000005</v>
      </c>
      <c r="L9" s="17">
        <v>0.93342899999999995</v>
      </c>
      <c r="M9" s="17">
        <v>0.927315</v>
      </c>
      <c r="N9" s="18">
        <v>0.84333899999999995</v>
      </c>
    </row>
    <row r="10" spans="1:16" x14ac:dyDescent="0.25">
      <c r="B10" s="12" t="s">
        <v>24</v>
      </c>
      <c r="C10" s="16">
        <v>0.78695499999999996</v>
      </c>
      <c r="D10" s="17">
        <v>0.55462900000000004</v>
      </c>
      <c r="E10" s="17">
        <v>1.0008809999999999</v>
      </c>
      <c r="F10" s="17">
        <v>0.99135099999999998</v>
      </c>
      <c r="G10" s="17">
        <v>0.392739</v>
      </c>
      <c r="H10" s="17">
        <v>0.94073799999999996</v>
      </c>
      <c r="I10" s="17">
        <v>1.2558510000000001</v>
      </c>
      <c r="J10" s="17">
        <v>1.1189709999999999</v>
      </c>
      <c r="K10" s="17">
        <v>1.182491</v>
      </c>
      <c r="L10" s="17">
        <v>1.185181</v>
      </c>
      <c r="M10" s="17">
        <v>1.249431</v>
      </c>
      <c r="N10" s="18">
        <v>0.79710199999999998</v>
      </c>
    </row>
    <row r="11" spans="1:16" x14ac:dyDescent="0.25">
      <c r="B11" s="12" t="s">
        <v>25</v>
      </c>
      <c r="C11" s="16">
        <v>1.1368910000000001</v>
      </c>
      <c r="D11" s="17">
        <v>0.69030100000000005</v>
      </c>
      <c r="E11" s="17">
        <v>0.46381899999999998</v>
      </c>
      <c r="F11" s="17">
        <v>1.123731</v>
      </c>
      <c r="G11" s="17">
        <v>0.88377899999999998</v>
      </c>
      <c r="H11" s="17">
        <v>1.0243709999999999</v>
      </c>
      <c r="I11" s="17">
        <v>1.0077609999999999</v>
      </c>
      <c r="J11" s="17">
        <v>1.091081</v>
      </c>
      <c r="K11" s="17">
        <v>1.067761</v>
      </c>
      <c r="L11" s="24">
        <v>4.1761800000000002E-2</v>
      </c>
      <c r="M11" s="17">
        <v>0.46951700000000002</v>
      </c>
      <c r="N11" s="19">
        <v>3.9991899999999997E-2</v>
      </c>
    </row>
    <row r="12" spans="1:16" x14ac:dyDescent="0.25">
      <c r="B12" s="12" t="s">
        <v>26</v>
      </c>
      <c r="C12" s="16">
        <v>0.22995499999999999</v>
      </c>
      <c r="D12" s="17">
        <v>0.237286</v>
      </c>
      <c r="E12" s="17">
        <v>0.34521200000000002</v>
      </c>
      <c r="F12" s="17">
        <v>0.27801999999999999</v>
      </c>
      <c r="G12" s="17">
        <v>1.3950910000000001</v>
      </c>
      <c r="H12" s="17">
        <v>0.35766500000000001</v>
      </c>
      <c r="I12" s="17">
        <v>0.43949100000000002</v>
      </c>
      <c r="J12" s="17">
        <v>0.32978099999999999</v>
      </c>
      <c r="K12" s="17">
        <v>0.24928900000000001</v>
      </c>
      <c r="L12" s="24">
        <v>3.8002300000000003E-2</v>
      </c>
      <c r="M12" s="17">
        <v>0.464171</v>
      </c>
      <c r="N12" s="18">
        <v>0.66898400000000002</v>
      </c>
    </row>
    <row r="13" spans="1:16" x14ac:dyDescent="0.25">
      <c r="B13" s="12" t="s">
        <v>27</v>
      </c>
      <c r="C13" s="16">
        <v>0.70405799999999996</v>
      </c>
      <c r="D13" s="17">
        <v>0.67866000000000004</v>
      </c>
      <c r="E13" s="17">
        <v>0.68551099999999998</v>
      </c>
      <c r="F13" s="17">
        <v>0.47638999999999998</v>
      </c>
      <c r="G13" s="17">
        <v>0.80105700000000002</v>
      </c>
      <c r="H13" s="17">
        <v>0.67624499999999999</v>
      </c>
      <c r="I13" s="17">
        <v>0.56520800000000004</v>
      </c>
      <c r="J13" s="17">
        <v>0.514513</v>
      </c>
      <c r="K13" s="17">
        <v>0.48793399999999998</v>
      </c>
      <c r="L13" s="17">
        <v>0.52898900000000004</v>
      </c>
      <c r="M13" s="17">
        <v>0.63995299999999999</v>
      </c>
      <c r="N13" s="18">
        <v>0.51832</v>
      </c>
    </row>
    <row r="14" spans="1:16" x14ac:dyDescent="0.25">
      <c r="B14" s="20" t="s">
        <v>28</v>
      </c>
      <c r="C14" s="21">
        <v>0.39393899999999998</v>
      </c>
      <c r="D14" s="22">
        <v>0.93265399999999998</v>
      </c>
      <c r="E14" s="22">
        <v>0.74476600000000004</v>
      </c>
      <c r="F14" s="22">
        <v>0.90080000000000005</v>
      </c>
      <c r="G14" s="22">
        <v>0.83382900000000004</v>
      </c>
      <c r="H14" s="22">
        <v>0.79928500000000002</v>
      </c>
      <c r="I14" s="22">
        <v>0.96283099999999999</v>
      </c>
      <c r="J14" s="22">
        <v>0.42759999999999998</v>
      </c>
      <c r="K14" s="22">
        <v>0.26270399999999999</v>
      </c>
      <c r="L14" s="22">
        <v>0.47470000000000001</v>
      </c>
      <c r="M14" s="22">
        <v>0.28956399999999999</v>
      </c>
      <c r="N14" s="23">
        <v>0.415524</v>
      </c>
    </row>
    <row r="17" spans="2:16" ht="18" thickBot="1" x14ac:dyDescent="0.35">
      <c r="B17" s="68" t="s">
        <v>29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</row>
    <row r="18" spans="2:16" ht="15.75" thickTop="1" x14ac:dyDescent="0.25"/>
    <row r="19" spans="2:16" x14ac:dyDescent="0.25">
      <c r="B19" s="9"/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1">
        <v>12</v>
      </c>
    </row>
    <row r="20" spans="2:16" x14ac:dyDescent="0.25">
      <c r="B20" s="12" t="s">
        <v>20</v>
      </c>
      <c r="C20" s="13">
        <v>0.73980800000000002</v>
      </c>
      <c r="D20" s="14">
        <v>0.41079100000000002</v>
      </c>
      <c r="E20" s="14">
        <v>0.33069500000000002</v>
      </c>
      <c r="F20" s="14">
        <v>0.260658</v>
      </c>
      <c r="G20" s="14">
        <v>0.31392599999999998</v>
      </c>
      <c r="H20" s="14">
        <v>0.40980499999999997</v>
      </c>
      <c r="I20" s="14">
        <v>0.29791099999999998</v>
      </c>
      <c r="J20" s="14">
        <v>0.33025700000000002</v>
      </c>
      <c r="K20" s="14">
        <v>0.57690200000000003</v>
      </c>
      <c r="L20" s="14">
        <v>0.33524199999999998</v>
      </c>
      <c r="M20" s="14">
        <v>0.387656</v>
      </c>
      <c r="N20" s="15">
        <v>0.38774500000000001</v>
      </c>
      <c r="P20" t="s">
        <v>150</v>
      </c>
    </row>
    <row r="21" spans="2:16" x14ac:dyDescent="0.25">
      <c r="B21" s="12" t="s">
        <v>21</v>
      </c>
      <c r="C21" s="16">
        <v>0.96140099999999995</v>
      </c>
      <c r="D21" s="17">
        <v>0.758521</v>
      </c>
      <c r="E21" s="17">
        <v>0.76793900000000004</v>
      </c>
      <c r="F21" s="17">
        <v>0.41290900000000003</v>
      </c>
      <c r="G21" s="17">
        <v>0.402252</v>
      </c>
      <c r="H21" s="17">
        <v>0.51251500000000005</v>
      </c>
      <c r="I21" s="17">
        <v>0.54438900000000001</v>
      </c>
      <c r="J21" s="17">
        <v>0.82883899999999999</v>
      </c>
      <c r="K21" s="17">
        <v>0.56930099999999995</v>
      </c>
      <c r="L21" s="17">
        <v>0.97437099999999999</v>
      </c>
      <c r="M21" s="17">
        <v>0.47247</v>
      </c>
      <c r="N21" s="18">
        <v>0.62073900000000004</v>
      </c>
    </row>
    <row r="22" spans="2:16" x14ac:dyDescent="0.25">
      <c r="B22" s="12" t="s">
        <v>23</v>
      </c>
      <c r="C22" s="16">
        <v>0.67784</v>
      </c>
      <c r="D22" s="17">
        <v>0.84466300000000005</v>
      </c>
      <c r="E22" s="17">
        <v>1.121021</v>
      </c>
      <c r="F22" s="17">
        <v>0.77321099999999998</v>
      </c>
      <c r="G22" s="17">
        <v>0.85094700000000001</v>
      </c>
      <c r="H22" s="17">
        <v>0.35985400000000001</v>
      </c>
      <c r="I22" s="17">
        <v>0.34609499999999999</v>
      </c>
      <c r="J22" s="17">
        <v>1.321231</v>
      </c>
      <c r="K22" s="17">
        <v>0.49102400000000002</v>
      </c>
      <c r="L22" s="17">
        <v>0.51398999999999995</v>
      </c>
      <c r="M22" s="17">
        <v>0.48308499999999999</v>
      </c>
      <c r="N22" s="18">
        <v>0.32465699999999997</v>
      </c>
    </row>
    <row r="23" spans="2:16" x14ac:dyDescent="0.25">
      <c r="B23" s="12" t="s">
        <v>24</v>
      </c>
      <c r="C23" s="16">
        <v>0.29809600000000003</v>
      </c>
      <c r="D23" s="17">
        <v>0.28949799999999998</v>
      </c>
      <c r="E23" s="17">
        <v>0.29350100000000001</v>
      </c>
      <c r="F23" s="17">
        <v>0.48106700000000002</v>
      </c>
      <c r="G23" s="24">
        <v>3.8216300000000002E-2</v>
      </c>
      <c r="H23" s="24">
        <v>3.9446500000000002E-2</v>
      </c>
      <c r="I23" s="24">
        <v>4.0793200000000002E-2</v>
      </c>
      <c r="J23" s="24">
        <v>3.88142E-2</v>
      </c>
      <c r="K23" s="24">
        <v>4.0977899999999998E-2</v>
      </c>
      <c r="L23" s="24">
        <v>3.8774799999999998E-2</v>
      </c>
      <c r="M23" s="24">
        <v>3.9893499999999998E-2</v>
      </c>
      <c r="N23" s="19">
        <v>4.1396200000000001E-2</v>
      </c>
    </row>
    <row r="24" spans="2:16" x14ac:dyDescent="0.25">
      <c r="B24" s="12" t="s">
        <v>25</v>
      </c>
      <c r="C24" s="25">
        <v>4.0208199999999999E-2</v>
      </c>
      <c r="D24" s="24">
        <v>4.0567800000000001E-2</v>
      </c>
      <c r="E24" s="24">
        <v>4.0812000000000001E-2</v>
      </c>
      <c r="F24" s="24">
        <v>4.1185399999999997E-2</v>
      </c>
      <c r="G24" s="24">
        <v>4.05511E-2</v>
      </c>
      <c r="H24" s="24">
        <v>4.0235300000000002E-2</v>
      </c>
      <c r="I24" s="24">
        <v>4.0622699999999998E-2</v>
      </c>
      <c r="J24" s="24">
        <v>4.0393199999999997E-2</v>
      </c>
      <c r="K24" s="24">
        <v>3.9972399999999998E-2</v>
      </c>
      <c r="L24" s="24">
        <v>4.0998899999999998E-2</v>
      </c>
      <c r="M24" s="24">
        <v>4.05031E-2</v>
      </c>
      <c r="N24" s="19">
        <v>4.01672E-2</v>
      </c>
    </row>
    <row r="25" spans="2:16" x14ac:dyDescent="0.25">
      <c r="B25" s="12" t="s">
        <v>26</v>
      </c>
      <c r="C25" s="25">
        <v>4.0174300000000003E-2</v>
      </c>
      <c r="D25" s="24">
        <v>4.0394600000000003E-2</v>
      </c>
      <c r="E25" s="24">
        <v>4.1450000000000001E-2</v>
      </c>
      <c r="F25" s="24">
        <v>4.0998E-2</v>
      </c>
      <c r="G25" s="24">
        <v>4.0622900000000003E-2</v>
      </c>
      <c r="H25" s="24">
        <v>4.0121299999999999E-2</v>
      </c>
      <c r="I25" s="24">
        <v>3.9986899999999999E-2</v>
      </c>
      <c r="J25" s="24">
        <v>4.0633900000000001E-2</v>
      </c>
      <c r="K25" s="24">
        <v>4.0381199999999999E-2</v>
      </c>
      <c r="L25" s="24">
        <v>3.9940200000000002E-2</v>
      </c>
      <c r="M25" s="24">
        <v>4.0090199999999999E-2</v>
      </c>
      <c r="N25" s="19">
        <v>4.0133299999999997E-2</v>
      </c>
    </row>
    <row r="26" spans="2:16" x14ac:dyDescent="0.25">
      <c r="B26" s="12" t="s">
        <v>27</v>
      </c>
      <c r="C26" s="25">
        <v>4.2832099999999998E-2</v>
      </c>
      <c r="D26" s="24">
        <v>4.1019899999999998E-2</v>
      </c>
      <c r="E26" s="24">
        <v>4.0012800000000001E-2</v>
      </c>
      <c r="F26" s="24">
        <v>4.0224500000000003E-2</v>
      </c>
      <c r="G26" s="24">
        <v>4.0460900000000001E-2</v>
      </c>
      <c r="H26" s="24">
        <v>4.2282699999999999E-2</v>
      </c>
      <c r="I26" s="24">
        <v>4.0677199999999997E-2</v>
      </c>
      <c r="J26" s="24">
        <v>4.0526600000000003E-2</v>
      </c>
      <c r="K26" s="24">
        <v>4.0114700000000003E-2</v>
      </c>
      <c r="L26" s="24">
        <v>4.16476E-2</v>
      </c>
      <c r="M26" s="24">
        <v>4.0449699999999998E-2</v>
      </c>
      <c r="N26" s="19">
        <v>4.0049399999999999E-2</v>
      </c>
    </row>
    <row r="27" spans="2:16" x14ac:dyDescent="0.25">
      <c r="B27" s="20" t="s">
        <v>28</v>
      </c>
      <c r="C27" s="26">
        <v>3.9825899999999997E-2</v>
      </c>
      <c r="D27" s="27">
        <v>4.03957E-2</v>
      </c>
      <c r="E27" s="27">
        <v>3.9564500000000002E-2</v>
      </c>
      <c r="F27" s="27">
        <v>4.0759999999999998E-2</v>
      </c>
      <c r="G27" s="27">
        <v>4.0888899999999999E-2</v>
      </c>
      <c r="H27" s="27">
        <v>4.0747800000000001E-2</v>
      </c>
      <c r="I27" s="27">
        <v>4.0256E-2</v>
      </c>
      <c r="J27" s="27">
        <v>4.0884900000000002E-2</v>
      </c>
      <c r="K27" s="27">
        <v>4.0962800000000001E-2</v>
      </c>
      <c r="L27" s="27">
        <v>4.0644199999999998E-2</v>
      </c>
      <c r="M27" s="27">
        <v>4.02425E-2</v>
      </c>
      <c r="N27" s="28">
        <v>4.0414699999999998E-2</v>
      </c>
    </row>
  </sheetData>
  <mergeCells count="3">
    <mergeCell ref="B3:N3"/>
    <mergeCell ref="B4:N4"/>
    <mergeCell ref="B17:N17"/>
  </mergeCells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6CDB4"/>
    <pageSetUpPr autoPageBreaks="0" fitToPage="1"/>
  </sheetPr>
  <dimension ref="A1:N163"/>
  <sheetViews>
    <sheetView tabSelected="1" topLeftCell="A124" zoomScaleNormal="100" workbookViewId="0">
      <selection activeCell="C37" sqref="C37"/>
    </sheetView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</cols>
  <sheetData>
    <row r="1" spans="1:14" ht="22.5" x14ac:dyDescent="0.3">
      <c r="A1" s="1" t="s">
        <v>153</v>
      </c>
    </row>
    <row r="3" spans="1:14" ht="20.25" thickBot="1" x14ac:dyDescent="0.35">
      <c r="B3" s="69" t="s">
        <v>30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 ht="18.75" thickTop="1" thickBot="1" x14ac:dyDescent="0.35">
      <c r="B4" s="29" t="s">
        <v>19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1:14" ht="15.75" thickTop="1" x14ac:dyDescent="0.25"/>
    <row r="6" spans="1:14" x14ac:dyDescent="0.25">
      <c r="B6" s="9"/>
      <c r="C6" s="10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1">
        <v>12</v>
      </c>
    </row>
    <row r="7" spans="1:14" x14ac:dyDescent="0.25">
      <c r="B7" s="12" t="s">
        <v>20</v>
      </c>
      <c r="C7" s="30">
        <v>0.57621699999999998</v>
      </c>
      <c r="D7" s="31">
        <v>0.83803399999999995</v>
      </c>
      <c r="E7" s="31">
        <v>0.44450000000000001</v>
      </c>
      <c r="F7" s="31">
        <v>0.87331099999999995</v>
      </c>
      <c r="G7" s="31">
        <v>0.88282700000000003</v>
      </c>
      <c r="H7" s="31">
        <v>0.845889</v>
      </c>
      <c r="I7" s="31">
        <v>0.83480299999999996</v>
      </c>
      <c r="J7" s="31">
        <v>0.85976600000000003</v>
      </c>
      <c r="K7" s="31">
        <v>0.82699699999999998</v>
      </c>
      <c r="L7" s="31">
        <v>0.95247999999999999</v>
      </c>
      <c r="M7" s="31">
        <v>0.78077300000000005</v>
      </c>
      <c r="N7" s="32">
        <v>1.003949</v>
      </c>
    </row>
    <row r="8" spans="1:14" x14ac:dyDescent="0.25">
      <c r="B8" s="12" t="s">
        <v>21</v>
      </c>
      <c r="C8" s="33">
        <v>0.853518</v>
      </c>
      <c r="D8" s="34">
        <v>0.72025799999999995</v>
      </c>
      <c r="E8" s="34">
        <v>0.786721</v>
      </c>
      <c r="F8" s="34">
        <v>0.62790500000000005</v>
      </c>
      <c r="G8" s="34">
        <v>0.63773599999999997</v>
      </c>
      <c r="H8" s="34">
        <v>0.65557900000000002</v>
      </c>
      <c r="I8" s="34">
        <v>0.91055900000000001</v>
      </c>
      <c r="J8" s="34">
        <v>0.99534900000000004</v>
      </c>
      <c r="K8" s="34">
        <v>0.72606899999999996</v>
      </c>
      <c r="L8" s="34">
        <v>0.81189999999999996</v>
      </c>
      <c r="M8" s="34">
        <v>0.85070500000000004</v>
      </c>
      <c r="N8" s="35">
        <v>0.91610100000000005</v>
      </c>
    </row>
    <row r="9" spans="1:14" x14ac:dyDescent="0.25">
      <c r="B9" s="12" t="s">
        <v>23</v>
      </c>
      <c r="C9" s="33">
        <v>1.175942</v>
      </c>
      <c r="D9" s="34">
        <v>0.88775099999999996</v>
      </c>
      <c r="E9" s="34">
        <v>1.011755</v>
      </c>
      <c r="F9" s="34">
        <v>0.61273200000000005</v>
      </c>
      <c r="G9" s="34">
        <v>0.63669299999999995</v>
      </c>
      <c r="H9" s="34">
        <v>1.09399</v>
      </c>
      <c r="I9" s="34">
        <v>0.82469899999999996</v>
      </c>
      <c r="J9" s="34">
        <v>0.96998300000000004</v>
      </c>
      <c r="K9" s="34">
        <v>1.0698259999999999</v>
      </c>
      <c r="L9" s="34">
        <v>1.0819829999999999</v>
      </c>
      <c r="M9" s="34">
        <v>1.0728439999999999</v>
      </c>
      <c r="N9" s="35">
        <v>1.1837040000000001</v>
      </c>
    </row>
    <row r="10" spans="1:14" x14ac:dyDescent="0.25">
      <c r="B10" s="12" t="s">
        <v>24</v>
      </c>
      <c r="C10" s="33">
        <v>1.1440729999999999</v>
      </c>
      <c r="D10" s="34">
        <v>0.95260100000000003</v>
      </c>
      <c r="E10" s="34">
        <v>0.53504200000000002</v>
      </c>
      <c r="F10" s="34">
        <v>0.98562899999999998</v>
      </c>
      <c r="G10" s="34">
        <v>0.81585700000000005</v>
      </c>
      <c r="H10" s="34">
        <v>0.75090199999999996</v>
      </c>
      <c r="I10" s="34">
        <v>0.32444499999999998</v>
      </c>
      <c r="J10" s="34">
        <v>0.84426999999999996</v>
      </c>
      <c r="K10" s="34">
        <v>0.81051300000000004</v>
      </c>
      <c r="L10" s="34">
        <v>0.82606299999999999</v>
      </c>
      <c r="M10" s="34">
        <v>0.79982299999999995</v>
      </c>
      <c r="N10" s="35">
        <v>0.90812599999999999</v>
      </c>
    </row>
    <row r="11" spans="1:14" x14ac:dyDescent="0.25">
      <c r="B11" s="12" t="s">
        <v>25</v>
      </c>
      <c r="C11" s="33">
        <v>0.96574300000000002</v>
      </c>
      <c r="D11" s="34">
        <v>0.394677</v>
      </c>
      <c r="E11" s="34">
        <v>1.006073</v>
      </c>
      <c r="F11" s="34">
        <v>0.71165199999999995</v>
      </c>
      <c r="G11" s="34">
        <v>0.61392400000000003</v>
      </c>
      <c r="H11" s="34">
        <v>0.76358099999999995</v>
      </c>
      <c r="I11" s="34">
        <v>0.96931100000000003</v>
      </c>
      <c r="J11" s="34">
        <v>0.77237</v>
      </c>
      <c r="K11" s="34">
        <v>0.42641699999999999</v>
      </c>
      <c r="L11" s="40">
        <v>0.12801499999999999</v>
      </c>
      <c r="M11" s="34">
        <v>0.56129200000000001</v>
      </c>
      <c r="N11" s="36">
        <v>0.131656</v>
      </c>
    </row>
    <row r="12" spans="1:14" x14ac:dyDescent="0.25">
      <c r="B12" s="12" t="s">
        <v>26</v>
      </c>
      <c r="C12" s="33">
        <v>1.5089999999999999E-3</v>
      </c>
      <c r="D12" s="34">
        <v>0.93866499999999997</v>
      </c>
      <c r="E12" s="34">
        <v>0.61165000000000003</v>
      </c>
      <c r="F12" s="34">
        <v>3.9271E-2</v>
      </c>
      <c r="G12" s="34">
        <v>0.51900000000000002</v>
      </c>
      <c r="H12" s="34">
        <v>1.6203149999999999</v>
      </c>
      <c r="I12" s="34">
        <v>1.2459480000000001</v>
      </c>
      <c r="J12" s="34">
        <v>0</v>
      </c>
      <c r="K12" s="34">
        <v>0</v>
      </c>
      <c r="L12" s="40">
        <v>0.125667</v>
      </c>
      <c r="M12" s="34">
        <v>1.4734000000000001E-2</v>
      </c>
      <c r="N12" s="35">
        <v>6.9183999999999996E-2</v>
      </c>
    </row>
    <row r="13" spans="1:14" x14ac:dyDescent="0.25">
      <c r="B13" s="12" t="s">
        <v>27</v>
      </c>
      <c r="C13" s="33">
        <v>1.3925999999999999E-2</v>
      </c>
      <c r="D13" s="34">
        <v>2.0282999999999999E-2</v>
      </c>
      <c r="E13" s="34">
        <v>5.2450999999999998E-2</v>
      </c>
      <c r="F13" s="34">
        <v>2.1839000000000001E-2</v>
      </c>
      <c r="G13" s="34">
        <v>0.92923800000000001</v>
      </c>
      <c r="H13" s="34">
        <v>0.71465999999999996</v>
      </c>
      <c r="I13" s="34">
        <v>0.86019299999999999</v>
      </c>
      <c r="J13" s="34">
        <v>0.37015799999999999</v>
      </c>
      <c r="K13" s="34">
        <v>0.82576700000000003</v>
      </c>
      <c r="L13" s="34">
        <v>0.435</v>
      </c>
      <c r="M13" s="34">
        <v>1.116476</v>
      </c>
      <c r="N13" s="35">
        <v>1.9439999999999999E-2</v>
      </c>
    </row>
    <row r="14" spans="1:14" x14ac:dyDescent="0.25">
      <c r="B14" s="20" t="s">
        <v>28</v>
      </c>
      <c r="C14" s="37">
        <v>0.52284699999999995</v>
      </c>
      <c r="D14" s="38">
        <v>5.7860000000000003E-3</v>
      </c>
      <c r="E14" s="38">
        <v>1.5518000000000001E-2</v>
      </c>
      <c r="F14" s="38">
        <v>0.73350700000000002</v>
      </c>
      <c r="G14" s="38">
        <v>1.0793269999999999</v>
      </c>
      <c r="H14" s="38">
        <v>0.78690599999999999</v>
      </c>
      <c r="I14" s="38">
        <v>0.80136099999999999</v>
      </c>
      <c r="J14" s="38">
        <v>1.122781</v>
      </c>
      <c r="K14" s="38">
        <v>0</v>
      </c>
      <c r="L14" s="38">
        <v>1.292781</v>
      </c>
      <c r="M14" s="38">
        <v>2.4101999999999998E-2</v>
      </c>
      <c r="N14" s="39">
        <v>0.38438499999999998</v>
      </c>
    </row>
    <row r="17" spans="2:14" ht="18" thickBot="1" x14ac:dyDescent="0.35">
      <c r="B17" s="70" t="s">
        <v>29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</row>
    <row r="18" spans="2:14" ht="15.75" thickTop="1" x14ac:dyDescent="0.25"/>
    <row r="19" spans="2:14" x14ac:dyDescent="0.25">
      <c r="B19" s="9"/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1">
        <v>12</v>
      </c>
    </row>
    <row r="20" spans="2:14" x14ac:dyDescent="0.25">
      <c r="B20" s="12" t="s">
        <v>20</v>
      </c>
      <c r="C20" s="30">
        <v>0.830125</v>
      </c>
      <c r="D20" s="31">
        <v>0.52266500000000005</v>
      </c>
      <c r="E20" s="31">
        <v>1.0039100000000001</v>
      </c>
      <c r="F20" s="31">
        <v>0</v>
      </c>
      <c r="G20" s="31">
        <v>1.0461990000000001</v>
      </c>
      <c r="H20" s="31">
        <v>1.3617619999999999</v>
      </c>
      <c r="I20" s="31">
        <v>1.175821</v>
      </c>
      <c r="J20" s="31">
        <v>5.7229999999999998E-3</v>
      </c>
      <c r="K20" s="31">
        <v>1.593896</v>
      </c>
      <c r="L20" s="31">
        <v>0.97950400000000004</v>
      </c>
      <c r="M20" s="31">
        <v>6.3091999999999995E-2</v>
      </c>
      <c r="N20" s="32">
        <v>3.5851000000000001E-2</v>
      </c>
    </row>
    <row r="21" spans="2:14" x14ac:dyDescent="0.25">
      <c r="B21" s="12" t="s">
        <v>21</v>
      </c>
      <c r="C21" s="33">
        <v>1.013544</v>
      </c>
      <c r="D21" s="34">
        <v>1.1413120000000001</v>
      </c>
      <c r="E21" s="34">
        <v>1.139286</v>
      </c>
      <c r="F21" s="34">
        <v>9.8960000000000003E-3</v>
      </c>
      <c r="G21" s="34">
        <v>1.939E-3</v>
      </c>
      <c r="H21" s="34">
        <v>8.0946000000000004E-2</v>
      </c>
      <c r="I21" s="34">
        <v>1.008918</v>
      </c>
      <c r="J21" s="34">
        <v>1.162412</v>
      </c>
      <c r="K21" s="34">
        <v>0.77878700000000001</v>
      </c>
      <c r="L21" s="34">
        <v>0.97603700000000004</v>
      </c>
      <c r="M21" s="34">
        <v>2.9987E-2</v>
      </c>
      <c r="N21" s="35">
        <v>0.88853800000000005</v>
      </c>
    </row>
    <row r="22" spans="2:14" x14ac:dyDescent="0.25">
      <c r="B22" s="12" t="s">
        <v>23</v>
      </c>
      <c r="C22" s="33">
        <v>1.612109</v>
      </c>
      <c r="D22" s="34">
        <v>1.05402</v>
      </c>
      <c r="E22" s="34">
        <v>0.96662099999999995</v>
      </c>
      <c r="F22" s="34">
        <v>1.0300560000000001</v>
      </c>
      <c r="G22" s="34">
        <v>0.95808599999999999</v>
      </c>
      <c r="H22" s="34">
        <v>0.72995200000000005</v>
      </c>
      <c r="I22" s="34">
        <v>0.90983400000000003</v>
      </c>
      <c r="J22" s="34">
        <v>0.76820900000000003</v>
      </c>
      <c r="K22" s="34">
        <v>1.290864</v>
      </c>
      <c r="L22" s="34">
        <v>0.83764499999999997</v>
      </c>
      <c r="M22" s="34">
        <v>1.0689070000000001</v>
      </c>
      <c r="N22" s="35">
        <v>0.91641899999999998</v>
      </c>
    </row>
    <row r="23" spans="2:14" x14ac:dyDescent="0.25">
      <c r="B23" s="12" t="s">
        <v>24</v>
      </c>
      <c r="C23" s="33">
        <v>0.93655100000000002</v>
      </c>
      <c r="D23" s="34">
        <v>0.89537100000000003</v>
      </c>
      <c r="E23" s="34">
        <v>0.76212299999999999</v>
      </c>
      <c r="F23" s="34">
        <v>4.7291E-2</v>
      </c>
      <c r="G23" s="40">
        <v>0.121798</v>
      </c>
      <c r="H23" s="40">
        <v>0.122195</v>
      </c>
      <c r="I23" s="40">
        <v>0.12714600000000001</v>
      </c>
      <c r="J23" s="40">
        <v>0.12395100000000001</v>
      </c>
      <c r="K23" s="40">
        <v>0.126634</v>
      </c>
      <c r="L23" s="40">
        <v>0.12662200000000001</v>
      </c>
      <c r="M23" s="40">
        <v>0.129333</v>
      </c>
      <c r="N23" s="36">
        <v>0.132468</v>
      </c>
    </row>
    <row r="24" spans="2:14" x14ac:dyDescent="0.25">
      <c r="B24" s="12" t="s">
        <v>25</v>
      </c>
      <c r="C24" s="41">
        <v>4.0084000000000002E-2</v>
      </c>
      <c r="D24" s="40">
        <v>3.9376399999999999E-2</v>
      </c>
      <c r="E24" s="40">
        <v>4.0026399999999997E-2</v>
      </c>
      <c r="F24" s="40">
        <v>3.96146E-2</v>
      </c>
      <c r="G24" s="40">
        <v>3.9316400000000001E-2</v>
      </c>
      <c r="H24" s="40">
        <v>3.9796100000000001E-2</v>
      </c>
      <c r="I24" s="40">
        <v>4.0033199999999998E-2</v>
      </c>
      <c r="J24" s="40">
        <v>3.9656499999999997E-2</v>
      </c>
      <c r="K24" s="40">
        <v>3.9937199999999999E-2</v>
      </c>
      <c r="L24" s="40">
        <v>3.97063E-2</v>
      </c>
      <c r="M24" s="40">
        <v>4.01001E-2</v>
      </c>
      <c r="N24" s="36">
        <v>4.0035399999999999E-2</v>
      </c>
    </row>
    <row r="25" spans="2:14" x14ac:dyDescent="0.25">
      <c r="B25" s="12" t="s">
        <v>26</v>
      </c>
      <c r="C25" s="41">
        <v>4.0107700000000003E-2</v>
      </c>
      <c r="D25" s="40">
        <v>3.9636900000000003E-2</v>
      </c>
      <c r="E25" s="40">
        <v>3.9658499999999999E-2</v>
      </c>
      <c r="F25" s="40">
        <v>3.9346699999999998E-2</v>
      </c>
      <c r="G25" s="40">
        <v>3.9631300000000001E-2</v>
      </c>
      <c r="H25" s="40">
        <v>3.9673100000000003E-2</v>
      </c>
      <c r="I25" s="40">
        <v>3.9500199999999999E-2</v>
      </c>
      <c r="J25" s="40">
        <v>3.9663200000000003E-2</v>
      </c>
      <c r="K25" s="40">
        <v>3.9539199999999997E-2</v>
      </c>
      <c r="L25" s="40">
        <v>3.9601699999999997E-2</v>
      </c>
      <c r="M25" s="40">
        <v>3.9958199999999999E-2</v>
      </c>
      <c r="N25" s="36">
        <v>3.9912799999999998E-2</v>
      </c>
    </row>
    <row r="26" spans="2:14" x14ac:dyDescent="0.25">
      <c r="B26" s="12" t="s">
        <v>27</v>
      </c>
      <c r="C26" s="41">
        <v>4.0535799999999997E-2</v>
      </c>
      <c r="D26" s="40">
        <v>4.0365999999999999E-2</v>
      </c>
      <c r="E26" s="40">
        <v>3.9831600000000002E-2</v>
      </c>
      <c r="F26" s="40">
        <v>3.9743100000000003E-2</v>
      </c>
      <c r="G26" s="40">
        <v>3.9623600000000002E-2</v>
      </c>
      <c r="H26" s="40">
        <v>3.9830699999999997E-2</v>
      </c>
      <c r="I26" s="40">
        <v>3.96759E-2</v>
      </c>
      <c r="J26" s="40">
        <v>3.9841500000000002E-2</v>
      </c>
      <c r="K26" s="40">
        <v>4.0036299999999997E-2</v>
      </c>
      <c r="L26" s="40">
        <v>4.0288600000000001E-2</v>
      </c>
      <c r="M26" s="40">
        <v>3.9527899999999998E-2</v>
      </c>
      <c r="N26" s="36">
        <v>3.95678E-2</v>
      </c>
    </row>
    <row r="27" spans="2:14" x14ac:dyDescent="0.25">
      <c r="B27" s="20" t="s">
        <v>28</v>
      </c>
      <c r="C27" s="42">
        <v>3.9767499999999997E-2</v>
      </c>
      <c r="D27" s="43">
        <v>4.0399600000000001E-2</v>
      </c>
      <c r="E27" s="43">
        <v>3.9326800000000002E-2</v>
      </c>
      <c r="F27" s="43">
        <v>4.0479099999999997E-2</v>
      </c>
      <c r="G27" s="43">
        <v>4.0359100000000002E-2</v>
      </c>
      <c r="H27" s="43">
        <v>3.9686300000000001E-2</v>
      </c>
      <c r="I27" s="43">
        <v>3.9485699999999999E-2</v>
      </c>
      <c r="J27" s="43">
        <v>4.2345500000000001E-2</v>
      </c>
      <c r="K27" s="43">
        <v>3.9617300000000001E-2</v>
      </c>
      <c r="L27" s="43">
        <v>4.1862999999999997E-2</v>
      </c>
      <c r="M27" s="43">
        <v>3.9956699999999998E-2</v>
      </c>
      <c r="N27" s="44">
        <v>4.0657400000000003E-2</v>
      </c>
    </row>
    <row r="29" spans="2:14" ht="18" thickBot="1" x14ac:dyDescent="0.35">
      <c r="B29" s="70" t="s">
        <v>43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</row>
    <row r="30" spans="2:14" ht="15.75" thickTop="1" x14ac:dyDescent="0.25">
      <c r="C30" s="50" t="s">
        <v>44</v>
      </c>
      <c r="D30" s="50" t="s">
        <v>154</v>
      </c>
      <c r="E30" s="50" t="s">
        <v>45</v>
      </c>
      <c r="F30" s="50" t="s">
        <v>141</v>
      </c>
    </row>
    <row r="31" spans="2:14" x14ac:dyDescent="0.25">
      <c r="C31" t="s">
        <v>46</v>
      </c>
      <c r="D31" t="s">
        <v>168</v>
      </c>
      <c r="E31" s="48">
        <v>0.57621699999999998</v>
      </c>
      <c r="F31">
        <v>97</v>
      </c>
    </row>
    <row r="32" spans="2:14" x14ac:dyDescent="0.25">
      <c r="C32" t="s">
        <v>46</v>
      </c>
      <c r="D32" t="s">
        <v>172</v>
      </c>
      <c r="E32" s="48">
        <v>0.83803399999999995</v>
      </c>
      <c r="F32">
        <v>62</v>
      </c>
    </row>
    <row r="33" spans="3:6" x14ac:dyDescent="0.25">
      <c r="C33" t="s">
        <v>46</v>
      </c>
      <c r="D33" t="s">
        <v>180</v>
      </c>
      <c r="E33" s="48">
        <v>0.44450000000000001</v>
      </c>
      <c r="F33">
        <v>103</v>
      </c>
    </row>
    <row r="34" spans="3:6" x14ac:dyDescent="0.25">
      <c r="C34" t="s">
        <v>46</v>
      </c>
      <c r="D34" t="s">
        <v>182</v>
      </c>
      <c r="E34" s="48">
        <v>0.87331099999999995</v>
      </c>
      <c r="F34">
        <v>55</v>
      </c>
    </row>
    <row r="35" spans="3:6" x14ac:dyDescent="0.25">
      <c r="C35" t="s">
        <v>46</v>
      </c>
      <c r="D35" t="s">
        <v>187</v>
      </c>
      <c r="E35" s="48">
        <v>0.88282700000000003</v>
      </c>
      <c r="F35">
        <v>54</v>
      </c>
    </row>
    <row r="36" spans="3:6" x14ac:dyDescent="0.25">
      <c r="C36" t="s">
        <v>46</v>
      </c>
      <c r="D36" t="s">
        <v>181</v>
      </c>
      <c r="E36" s="48">
        <v>0.845889</v>
      </c>
      <c r="F36">
        <v>60</v>
      </c>
    </row>
    <row r="37" spans="3:6" x14ac:dyDescent="0.25">
      <c r="C37" t="s">
        <v>46</v>
      </c>
      <c r="D37" t="s">
        <v>191</v>
      </c>
      <c r="E37" s="48">
        <v>0.83480299999999996</v>
      </c>
      <c r="F37">
        <v>64</v>
      </c>
    </row>
    <row r="38" spans="3:6" x14ac:dyDescent="0.25">
      <c r="C38" t="s">
        <v>46</v>
      </c>
      <c r="D38" t="s">
        <v>195</v>
      </c>
      <c r="E38" s="48">
        <v>0.85976600000000003</v>
      </c>
      <c r="F38">
        <v>57</v>
      </c>
    </row>
    <row r="39" spans="3:6" x14ac:dyDescent="0.25">
      <c r="C39" t="s">
        <v>46</v>
      </c>
      <c r="D39" t="s">
        <v>197</v>
      </c>
      <c r="E39" s="48">
        <v>0.82699699999999998</v>
      </c>
      <c r="F39">
        <v>66</v>
      </c>
    </row>
    <row r="40" spans="3:6" x14ac:dyDescent="0.25">
      <c r="C40" t="s">
        <v>46</v>
      </c>
      <c r="D40" t="s">
        <v>55</v>
      </c>
      <c r="E40" s="48">
        <v>0.95247999999999999</v>
      </c>
      <c r="F40">
        <v>42</v>
      </c>
    </row>
    <row r="41" spans="3:6" x14ac:dyDescent="0.25">
      <c r="C41" t="s">
        <v>46</v>
      </c>
      <c r="D41" t="s">
        <v>56</v>
      </c>
      <c r="E41" s="48">
        <v>0.78077300000000005</v>
      </c>
      <c r="F41">
        <v>77</v>
      </c>
    </row>
    <row r="42" spans="3:6" x14ac:dyDescent="0.25">
      <c r="C42" t="s">
        <v>46</v>
      </c>
      <c r="D42" t="s">
        <v>57</v>
      </c>
      <c r="E42" s="48">
        <v>1.003949</v>
      </c>
      <c r="F42">
        <v>30</v>
      </c>
    </row>
    <row r="43" spans="3:6" x14ac:dyDescent="0.25">
      <c r="C43" t="s">
        <v>46</v>
      </c>
      <c r="D43" t="s">
        <v>199</v>
      </c>
      <c r="E43" s="48">
        <v>0.853518</v>
      </c>
      <c r="F43">
        <v>58</v>
      </c>
    </row>
    <row r="44" spans="3:6" x14ac:dyDescent="0.25">
      <c r="C44" t="s">
        <v>46</v>
      </c>
      <c r="D44" t="s">
        <v>206</v>
      </c>
      <c r="E44" s="48">
        <v>0.72025799999999995</v>
      </c>
      <c r="F44">
        <v>87</v>
      </c>
    </row>
    <row r="45" spans="3:6" x14ac:dyDescent="0.25">
      <c r="C45" t="s">
        <v>46</v>
      </c>
      <c r="D45" t="s">
        <v>207</v>
      </c>
      <c r="E45" s="48">
        <v>0.786721</v>
      </c>
      <c r="F45">
        <v>76</v>
      </c>
    </row>
    <row r="46" spans="3:6" x14ac:dyDescent="0.25">
      <c r="C46" t="s">
        <v>46</v>
      </c>
      <c r="D46" t="s">
        <v>185</v>
      </c>
      <c r="E46" s="48">
        <v>0.62790500000000005</v>
      </c>
      <c r="F46">
        <v>93</v>
      </c>
    </row>
    <row r="47" spans="3:6" x14ac:dyDescent="0.25">
      <c r="C47" t="s">
        <v>46</v>
      </c>
      <c r="D47" t="s">
        <v>210</v>
      </c>
      <c r="E47" s="48">
        <v>0.63773599999999997</v>
      </c>
      <c r="F47">
        <v>91</v>
      </c>
    </row>
    <row r="48" spans="3:6" x14ac:dyDescent="0.25">
      <c r="C48" t="s">
        <v>46</v>
      </c>
      <c r="D48" t="s">
        <v>212</v>
      </c>
      <c r="E48" s="48">
        <v>0.65557900000000002</v>
      </c>
      <c r="F48">
        <v>90</v>
      </c>
    </row>
    <row r="49" spans="3:6" x14ac:dyDescent="0.25">
      <c r="C49" t="s">
        <v>46</v>
      </c>
      <c r="D49" t="s">
        <v>200</v>
      </c>
      <c r="E49" s="48">
        <v>0.91055900000000001</v>
      </c>
      <c r="F49">
        <v>48</v>
      </c>
    </row>
    <row r="50" spans="3:6" x14ac:dyDescent="0.25">
      <c r="C50" t="s">
        <v>46</v>
      </c>
      <c r="D50" t="s">
        <v>193</v>
      </c>
      <c r="E50" s="48">
        <v>0.99534900000000004</v>
      </c>
      <c r="F50">
        <v>32</v>
      </c>
    </row>
    <row r="51" spans="3:6" x14ac:dyDescent="0.25">
      <c r="C51" t="s">
        <v>46</v>
      </c>
      <c r="D51" t="s">
        <v>215</v>
      </c>
      <c r="E51" s="48">
        <v>0.72606899999999996</v>
      </c>
      <c r="F51">
        <v>86</v>
      </c>
    </row>
    <row r="52" spans="3:6" x14ac:dyDescent="0.25">
      <c r="C52" t="s">
        <v>46</v>
      </c>
      <c r="D52" t="s">
        <v>67</v>
      </c>
      <c r="E52" s="48">
        <v>0.81189999999999996</v>
      </c>
      <c r="F52">
        <v>71</v>
      </c>
    </row>
    <row r="53" spans="3:6" x14ac:dyDescent="0.25">
      <c r="C53" t="s">
        <v>46</v>
      </c>
      <c r="D53" t="s">
        <v>68</v>
      </c>
      <c r="E53" s="48">
        <v>0.85070500000000004</v>
      </c>
      <c r="F53">
        <v>59</v>
      </c>
    </row>
    <row r="54" spans="3:6" x14ac:dyDescent="0.25">
      <c r="C54" t="s">
        <v>46</v>
      </c>
      <c r="D54" t="s">
        <v>69</v>
      </c>
      <c r="E54" s="48">
        <v>0.91610100000000005</v>
      </c>
      <c r="F54">
        <v>47</v>
      </c>
    </row>
    <row r="55" spans="3:6" x14ac:dyDescent="0.25">
      <c r="C55" t="s">
        <v>46</v>
      </c>
      <c r="D55" t="s">
        <v>216</v>
      </c>
      <c r="E55" s="48">
        <v>1.175942</v>
      </c>
      <c r="F55">
        <v>9</v>
      </c>
    </row>
    <row r="56" spans="3:6" x14ac:dyDescent="0.25">
      <c r="C56" t="s">
        <v>46</v>
      </c>
      <c r="D56" t="s">
        <v>192</v>
      </c>
      <c r="E56" s="48">
        <v>0.88775099999999996</v>
      </c>
      <c r="F56">
        <v>53</v>
      </c>
    </row>
    <row r="57" spans="3:6" x14ac:dyDescent="0.25">
      <c r="C57" t="s">
        <v>46</v>
      </c>
      <c r="D57" t="s">
        <v>222</v>
      </c>
      <c r="E57" s="48">
        <v>1.011755</v>
      </c>
      <c r="F57">
        <v>27</v>
      </c>
    </row>
    <row r="58" spans="3:6" x14ac:dyDescent="0.25">
      <c r="C58" t="s">
        <v>46</v>
      </c>
      <c r="D58" t="s">
        <v>170</v>
      </c>
      <c r="E58" s="48">
        <v>0.61273200000000005</v>
      </c>
      <c r="F58">
        <v>95</v>
      </c>
    </row>
    <row r="59" spans="3:6" x14ac:dyDescent="0.25">
      <c r="C59" t="s">
        <v>46</v>
      </c>
      <c r="D59" t="s">
        <v>171</v>
      </c>
      <c r="E59" s="48">
        <v>0.63669299999999995</v>
      </c>
      <c r="F59">
        <v>92</v>
      </c>
    </row>
    <row r="60" spans="3:6" x14ac:dyDescent="0.25">
      <c r="C60" t="s">
        <v>46</v>
      </c>
      <c r="D60" t="s">
        <v>189</v>
      </c>
      <c r="E60" s="48">
        <v>1.09399</v>
      </c>
      <c r="F60">
        <v>17</v>
      </c>
    </row>
    <row r="61" spans="3:6" x14ac:dyDescent="0.25">
      <c r="C61" t="s">
        <v>46</v>
      </c>
      <c r="D61" t="s">
        <v>219</v>
      </c>
      <c r="E61" s="48">
        <v>0.82469899999999996</v>
      </c>
      <c r="F61">
        <v>69</v>
      </c>
    </row>
    <row r="62" spans="3:6" x14ac:dyDescent="0.25">
      <c r="C62" t="s">
        <v>46</v>
      </c>
      <c r="D62" t="s">
        <v>223</v>
      </c>
      <c r="E62" s="48">
        <v>0.96998300000000004</v>
      </c>
      <c r="F62">
        <v>36</v>
      </c>
    </row>
    <row r="63" spans="3:6" x14ac:dyDescent="0.25">
      <c r="C63" t="s">
        <v>46</v>
      </c>
      <c r="D63" t="s">
        <v>227</v>
      </c>
      <c r="E63" s="48">
        <v>1.0698259999999999</v>
      </c>
      <c r="F63">
        <v>21</v>
      </c>
    </row>
    <row r="64" spans="3:6" x14ac:dyDescent="0.25">
      <c r="C64" t="s">
        <v>46</v>
      </c>
      <c r="D64" t="s">
        <v>79</v>
      </c>
      <c r="E64" s="48">
        <v>1.0819829999999999</v>
      </c>
      <c r="F64">
        <v>18</v>
      </c>
    </row>
    <row r="65" spans="3:6" x14ac:dyDescent="0.25">
      <c r="C65" t="s">
        <v>46</v>
      </c>
      <c r="D65" t="s">
        <v>80</v>
      </c>
      <c r="E65" s="48">
        <v>1.0728439999999999</v>
      </c>
      <c r="F65">
        <v>20</v>
      </c>
    </row>
    <row r="66" spans="3:6" x14ac:dyDescent="0.25">
      <c r="C66" t="s">
        <v>46</v>
      </c>
      <c r="D66" t="s">
        <v>81</v>
      </c>
      <c r="E66" s="48">
        <v>1.1837040000000001</v>
      </c>
      <c r="F66">
        <v>8</v>
      </c>
    </row>
    <row r="67" spans="3:6" x14ac:dyDescent="0.25">
      <c r="C67" t="s">
        <v>46</v>
      </c>
      <c r="D67" t="s">
        <v>228</v>
      </c>
      <c r="E67" s="48">
        <v>1.1440729999999999</v>
      </c>
      <c r="F67">
        <v>12</v>
      </c>
    </row>
    <row r="68" spans="3:6" x14ac:dyDescent="0.25">
      <c r="C68" t="s">
        <v>46</v>
      </c>
      <c r="D68" t="s">
        <v>173</v>
      </c>
      <c r="E68" s="48">
        <v>0.95260100000000003</v>
      </c>
      <c r="F68">
        <v>41</v>
      </c>
    </row>
    <row r="69" spans="3:6" x14ac:dyDescent="0.25">
      <c r="C69" t="s">
        <v>46</v>
      </c>
      <c r="D69" t="s">
        <v>198</v>
      </c>
      <c r="E69" s="48">
        <v>0.53504200000000002</v>
      </c>
      <c r="F69">
        <v>99</v>
      </c>
    </row>
    <row r="70" spans="3:6" x14ac:dyDescent="0.25">
      <c r="C70" t="s">
        <v>46</v>
      </c>
      <c r="D70" t="s">
        <v>218</v>
      </c>
      <c r="E70" s="48">
        <v>0.98562899999999998</v>
      </c>
      <c r="F70">
        <v>33</v>
      </c>
    </row>
    <row r="71" spans="3:6" x14ac:dyDescent="0.25">
      <c r="C71" t="s">
        <v>46</v>
      </c>
      <c r="D71" t="s">
        <v>231</v>
      </c>
      <c r="E71" s="48">
        <v>0.81585700000000005</v>
      </c>
      <c r="F71">
        <v>70</v>
      </c>
    </row>
    <row r="72" spans="3:6" x14ac:dyDescent="0.25">
      <c r="C72" t="s">
        <v>46</v>
      </c>
      <c r="D72" t="s">
        <v>232</v>
      </c>
      <c r="E72" s="48">
        <v>0.75090199999999996</v>
      </c>
      <c r="F72">
        <v>83</v>
      </c>
    </row>
    <row r="73" spans="3:6" x14ac:dyDescent="0.25">
      <c r="C73" t="s">
        <v>46</v>
      </c>
      <c r="D73" t="s">
        <v>233</v>
      </c>
      <c r="E73" s="48">
        <v>0.32444499999999998</v>
      </c>
      <c r="F73">
        <v>109</v>
      </c>
    </row>
    <row r="74" spans="3:6" x14ac:dyDescent="0.25">
      <c r="C74" t="s">
        <v>46</v>
      </c>
      <c r="D74" t="s">
        <v>230</v>
      </c>
      <c r="E74" s="48">
        <v>0.84426999999999996</v>
      </c>
      <c r="F74">
        <v>61</v>
      </c>
    </row>
    <row r="75" spans="3:6" x14ac:dyDescent="0.25">
      <c r="C75" t="s">
        <v>46</v>
      </c>
      <c r="D75" t="s">
        <v>225</v>
      </c>
      <c r="E75" s="48">
        <v>0.81051300000000004</v>
      </c>
      <c r="F75">
        <v>72</v>
      </c>
    </row>
    <row r="76" spans="3:6" x14ac:dyDescent="0.25">
      <c r="C76" t="s">
        <v>46</v>
      </c>
      <c r="D76" t="s">
        <v>91</v>
      </c>
      <c r="E76" s="48">
        <v>0.82606299999999999</v>
      </c>
      <c r="F76">
        <v>67</v>
      </c>
    </row>
    <row r="77" spans="3:6" x14ac:dyDescent="0.25">
      <c r="C77" t="s">
        <v>46</v>
      </c>
      <c r="D77" t="s">
        <v>92</v>
      </c>
      <c r="E77" s="48">
        <v>0.79982299999999995</v>
      </c>
      <c r="F77">
        <v>74</v>
      </c>
    </row>
    <row r="78" spans="3:6" x14ac:dyDescent="0.25">
      <c r="C78" t="s">
        <v>46</v>
      </c>
      <c r="D78" t="s">
        <v>93</v>
      </c>
      <c r="E78" s="48">
        <v>0.90812599999999999</v>
      </c>
      <c r="F78">
        <v>50</v>
      </c>
    </row>
    <row r="79" spans="3:6" x14ac:dyDescent="0.25">
      <c r="C79" t="s">
        <v>46</v>
      </c>
      <c r="D79" t="s">
        <v>186</v>
      </c>
      <c r="E79" s="48">
        <v>0.96574300000000002</v>
      </c>
      <c r="F79">
        <v>39</v>
      </c>
    </row>
    <row r="80" spans="3:6" x14ac:dyDescent="0.25">
      <c r="C80" t="s">
        <v>46</v>
      </c>
      <c r="D80" t="s">
        <v>194</v>
      </c>
      <c r="E80" s="48">
        <v>0.394677</v>
      </c>
      <c r="F80">
        <v>106</v>
      </c>
    </row>
    <row r="81" spans="3:6" x14ac:dyDescent="0.25">
      <c r="C81" t="s">
        <v>46</v>
      </c>
      <c r="D81" t="s">
        <v>226</v>
      </c>
      <c r="E81" s="48">
        <v>1.006073</v>
      </c>
      <c r="F81">
        <v>29</v>
      </c>
    </row>
    <row r="82" spans="3:6" x14ac:dyDescent="0.25">
      <c r="C82" t="s">
        <v>46</v>
      </c>
      <c r="D82" t="s">
        <v>177</v>
      </c>
      <c r="E82" s="48">
        <v>0.71165199999999995</v>
      </c>
      <c r="F82">
        <v>89</v>
      </c>
    </row>
    <row r="83" spans="3:6" x14ac:dyDescent="0.25">
      <c r="C83" t="s">
        <v>46</v>
      </c>
      <c r="D83" t="s">
        <v>205</v>
      </c>
      <c r="E83" s="48">
        <v>0.61392400000000003</v>
      </c>
      <c r="F83">
        <v>94</v>
      </c>
    </row>
    <row r="84" spans="3:6" x14ac:dyDescent="0.25">
      <c r="C84" t="s">
        <v>46</v>
      </c>
      <c r="D84" t="s">
        <v>188</v>
      </c>
      <c r="E84" s="48">
        <v>0.76358099999999995</v>
      </c>
      <c r="F84">
        <v>81</v>
      </c>
    </row>
    <row r="85" spans="3:6" x14ac:dyDescent="0.25">
      <c r="C85" t="s">
        <v>46</v>
      </c>
      <c r="D85" t="s">
        <v>211</v>
      </c>
      <c r="E85" s="48">
        <v>0.96931100000000003</v>
      </c>
      <c r="F85">
        <v>37</v>
      </c>
    </row>
    <row r="86" spans="3:6" x14ac:dyDescent="0.25">
      <c r="C86" t="s">
        <v>46</v>
      </c>
      <c r="D86" t="s">
        <v>220</v>
      </c>
      <c r="E86" s="48">
        <v>0.77237</v>
      </c>
      <c r="F86">
        <v>79</v>
      </c>
    </row>
    <row r="87" spans="3:6" x14ac:dyDescent="0.25">
      <c r="C87" t="s">
        <v>46</v>
      </c>
      <c r="D87" t="s">
        <v>190</v>
      </c>
      <c r="E87" s="48">
        <v>0.42641699999999999</v>
      </c>
      <c r="F87">
        <v>105</v>
      </c>
    </row>
    <row r="88" spans="3:6" x14ac:dyDescent="0.25">
      <c r="C88" t="s">
        <v>46</v>
      </c>
      <c r="D88" t="s">
        <v>135</v>
      </c>
      <c r="E88" s="48">
        <v>0.56129200000000001</v>
      </c>
      <c r="F88">
        <v>98</v>
      </c>
    </row>
    <row r="89" spans="3:6" x14ac:dyDescent="0.25">
      <c r="C89" t="s">
        <v>46</v>
      </c>
      <c r="D89" t="s">
        <v>175</v>
      </c>
      <c r="E89" s="48">
        <v>1.5089999999999999E-3</v>
      </c>
      <c r="F89">
        <v>129</v>
      </c>
    </row>
    <row r="90" spans="3:6" x14ac:dyDescent="0.25">
      <c r="C90" t="s">
        <v>46</v>
      </c>
      <c r="D90" t="s">
        <v>169</v>
      </c>
      <c r="E90" s="48">
        <v>0.93866499999999997</v>
      </c>
      <c r="F90">
        <v>43</v>
      </c>
    </row>
    <row r="91" spans="3:6" x14ac:dyDescent="0.25">
      <c r="C91" t="s">
        <v>46</v>
      </c>
      <c r="D91" t="s">
        <v>179</v>
      </c>
      <c r="E91" s="48">
        <v>0.61165000000000003</v>
      </c>
      <c r="F91">
        <v>96</v>
      </c>
    </row>
    <row r="92" spans="3:6" x14ac:dyDescent="0.25">
      <c r="C92" t="s">
        <v>46</v>
      </c>
      <c r="D92" t="s">
        <v>178</v>
      </c>
      <c r="E92" s="48">
        <v>3.9271E-2</v>
      </c>
      <c r="F92">
        <v>115</v>
      </c>
    </row>
    <row r="93" spans="3:6" x14ac:dyDescent="0.25">
      <c r="C93" t="s">
        <v>46</v>
      </c>
      <c r="D93" t="s">
        <v>209</v>
      </c>
      <c r="E93" s="48">
        <v>0.51900000000000002</v>
      </c>
      <c r="F93">
        <v>102</v>
      </c>
    </row>
    <row r="94" spans="3:6" x14ac:dyDescent="0.25">
      <c r="C94" t="s">
        <v>46</v>
      </c>
      <c r="D94" t="s">
        <v>208</v>
      </c>
      <c r="E94" s="48">
        <v>1.6203149999999999</v>
      </c>
      <c r="F94">
        <v>1</v>
      </c>
    </row>
    <row r="95" spans="3:6" x14ac:dyDescent="0.25">
      <c r="C95" t="s">
        <v>46</v>
      </c>
      <c r="D95" t="s">
        <v>213</v>
      </c>
      <c r="E95" s="48">
        <v>1.2459480000000001</v>
      </c>
      <c r="F95">
        <v>7</v>
      </c>
    </row>
    <row r="96" spans="3:6" x14ac:dyDescent="0.25">
      <c r="C96" t="s">
        <v>46</v>
      </c>
      <c r="D96" t="s">
        <v>196</v>
      </c>
      <c r="E96" s="48">
        <v>0</v>
      </c>
      <c r="F96">
        <v>130</v>
      </c>
    </row>
    <row r="97" spans="3:6" x14ac:dyDescent="0.25">
      <c r="C97" t="s">
        <v>46</v>
      </c>
      <c r="D97" t="s">
        <v>184</v>
      </c>
      <c r="E97" s="48">
        <v>0</v>
      </c>
      <c r="F97">
        <v>131</v>
      </c>
    </row>
    <row r="98" spans="3:6" x14ac:dyDescent="0.25">
      <c r="C98" t="s">
        <v>46</v>
      </c>
      <c r="D98" t="s">
        <v>136</v>
      </c>
      <c r="E98" s="48">
        <v>1.4734000000000001E-2</v>
      </c>
      <c r="F98">
        <v>123</v>
      </c>
    </row>
    <row r="99" spans="3:6" x14ac:dyDescent="0.25">
      <c r="C99" t="s">
        <v>46</v>
      </c>
      <c r="D99" t="s">
        <v>112</v>
      </c>
      <c r="E99" s="48">
        <v>6.9183999999999996E-2</v>
      </c>
      <c r="F99">
        <v>111</v>
      </c>
    </row>
    <row r="100" spans="3:6" x14ac:dyDescent="0.25">
      <c r="C100" t="s">
        <v>46</v>
      </c>
      <c r="D100" t="s">
        <v>204</v>
      </c>
      <c r="E100" s="48">
        <v>1.3925999999999999E-2</v>
      </c>
      <c r="F100">
        <v>124</v>
      </c>
    </row>
    <row r="101" spans="3:6" x14ac:dyDescent="0.25">
      <c r="C101" t="s">
        <v>46</v>
      </c>
      <c r="D101" t="s">
        <v>201</v>
      </c>
      <c r="E101" s="48">
        <v>2.0282999999999999E-2</v>
      </c>
      <c r="F101">
        <v>120</v>
      </c>
    </row>
    <row r="102" spans="3:6" x14ac:dyDescent="0.25">
      <c r="C102" t="s">
        <v>46</v>
      </c>
      <c r="D102" t="s">
        <v>202</v>
      </c>
      <c r="E102" s="48">
        <v>5.2450999999999998E-2</v>
      </c>
      <c r="F102">
        <v>113</v>
      </c>
    </row>
    <row r="103" spans="3:6" x14ac:dyDescent="0.25">
      <c r="C103" t="s">
        <v>46</v>
      </c>
      <c r="D103" t="s">
        <v>183</v>
      </c>
      <c r="E103" s="48">
        <v>2.1839000000000001E-2</v>
      </c>
      <c r="F103">
        <v>119</v>
      </c>
    </row>
    <row r="104" spans="3:6" x14ac:dyDescent="0.25">
      <c r="C104" t="s">
        <v>46</v>
      </c>
      <c r="D104" t="s">
        <v>174</v>
      </c>
      <c r="E104" s="48">
        <v>0.92923800000000001</v>
      </c>
      <c r="F104">
        <v>45</v>
      </c>
    </row>
    <row r="105" spans="3:6" x14ac:dyDescent="0.25">
      <c r="C105" t="s">
        <v>46</v>
      </c>
      <c r="D105" t="s">
        <v>237</v>
      </c>
      <c r="E105" s="48">
        <v>0.71465999999999996</v>
      </c>
      <c r="F105">
        <v>88</v>
      </c>
    </row>
    <row r="106" spans="3:6" x14ac:dyDescent="0.25">
      <c r="C106" t="s">
        <v>46</v>
      </c>
      <c r="D106" t="s">
        <v>234</v>
      </c>
      <c r="E106" s="48">
        <v>0.86019299999999999</v>
      </c>
      <c r="F106">
        <v>56</v>
      </c>
    </row>
    <row r="107" spans="3:6" x14ac:dyDescent="0.25">
      <c r="C107" t="s">
        <v>46</v>
      </c>
      <c r="D107" t="s">
        <v>224</v>
      </c>
      <c r="E107" s="48">
        <v>0.37015799999999999</v>
      </c>
      <c r="F107">
        <v>108</v>
      </c>
    </row>
    <row r="108" spans="3:6" x14ac:dyDescent="0.25">
      <c r="C108" t="s">
        <v>46</v>
      </c>
      <c r="D108" t="s">
        <v>176</v>
      </c>
      <c r="E108" s="48">
        <v>0.82576700000000003</v>
      </c>
      <c r="F108">
        <v>68</v>
      </c>
    </row>
    <row r="109" spans="3:6" x14ac:dyDescent="0.25">
      <c r="C109" t="s">
        <v>46</v>
      </c>
      <c r="D109" t="s">
        <v>140</v>
      </c>
      <c r="E109" s="48">
        <v>0.435</v>
      </c>
      <c r="F109">
        <v>104</v>
      </c>
    </row>
    <row r="110" spans="3:6" x14ac:dyDescent="0.25">
      <c r="C110" t="s">
        <v>46</v>
      </c>
      <c r="D110" t="s">
        <v>119</v>
      </c>
      <c r="E110" s="48">
        <v>1.116476</v>
      </c>
      <c r="F110">
        <v>16</v>
      </c>
    </row>
    <row r="111" spans="3:6" x14ac:dyDescent="0.25">
      <c r="C111" t="s">
        <v>46</v>
      </c>
      <c r="D111" t="s">
        <v>120</v>
      </c>
      <c r="E111" s="48">
        <v>1.9439999999999999E-2</v>
      </c>
      <c r="F111">
        <v>121</v>
      </c>
    </row>
    <row r="112" spans="3:6" x14ac:dyDescent="0.25">
      <c r="C112" t="s">
        <v>46</v>
      </c>
      <c r="D112" t="s">
        <v>221</v>
      </c>
      <c r="E112" s="48">
        <v>0.52284699999999995</v>
      </c>
      <c r="F112">
        <v>100</v>
      </c>
    </row>
    <row r="113" spans="3:6" x14ac:dyDescent="0.25">
      <c r="C113" t="s">
        <v>46</v>
      </c>
      <c r="D113" t="s">
        <v>203</v>
      </c>
      <c r="E113" s="48">
        <v>5.7860000000000003E-3</v>
      </c>
      <c r="F113">
        <v>126</v>
      </c>
    </row>
    <row r="114" spans="3:6" x14ac:dyDescent="0.25">
      <c r="C114" t="s">
        <v>46</v>
      </c>
      <c r="D114" t="s">
        <v>214</v>
      </c>
      <c r="E114" s="48">
        <v>1.5518000000000001E-2</v>
      </c>
      <c r="F114">
        <v>122</v>
      </c>
    </row>
    <row r="115" spans="3:6" x14ac:dyDescent="0.25">
      <c r="C115" t="s">
        <v>46</v>
      </c>
      <c r="D115" t="s">
        <v>235</v>
      </c>
      <c r="E115" s="48">
        <v>0.73350700000000002</v>
      </c>
      <c r="F115">
        <v>84</v>
      </c>
    </row>
    <row r="116" spans="3:6" x14ac:dyDescent="0.25">
      <c r="C116" t="s">
        <v>46</v>
      </c>
      <c r="D116" t="s">
        <v>236</v>
      </c>
      <c r="E116" s="48">
        <v>1.0793269999999999</v>
      </c>
      <c r="F116">
        <v>19</v>
      </c>
    </row>
    <row r="117" spans="3:6" x14ac:dyDescent="0.25">
      <c r="C117" t="s">
        <v>46</v>
      </c>
      <c r="D117" t="s">
        <v>239</v>
      </c>
      <c r="E117" s="48">
        <v>0.78690599999999999</v>
      </c>
      <c r="F117">
        <v>75</v>
      </c>
    </row>
    <row r="118" spans="3:6" x14ac:dyDescent="0.25">
      <c r="C118" t="s">
        <v>46</v>
      </c>
      <c r="D118" t="s">
        <v>229</v>
      </c>
      <c r="E118" s="48">
        <v>0.80136099999999999</v>
      </c>
      <c r="F118">
        <v>73</v>
      </c>
    </row>
    <row r="119" spans="3:6" x14ac:dyDescent="0.25">
      <c r="C119" t="s">
        <v>46</v>
      </c>
      <c r="D119" t="s">
        <v>217</v>
      </c>
      <c r="E119" s="48">
        <v>1.122781</v>
      </c>
      <c r="F119">
        <v>15</v>
      </c>
    </row>
    <row r="120" spans="3:6" x14ac:dyDescent="0.25">
      <c r="C120" t="s">
        <v>46</v>
      </c>
      <c r="D120" t="s">
        <v>238</v>
      </c>
      <c r="E120" s="48">
        <v>0</v>
      </c>
      <c r="F120">
        <v>132</v>
      </c>
    </row>
    <row r="121" spans="3:6" x14ac:dyDescent="0.25">
      <c r="C121" t="s">
        <v>46</v>
      </c>
      <c r="D121" t="s">
        <v>130</v>
      </c>
      <c r="E121" s="48">
        <v>1.292781</v>
      </c>
      <c r="F121">
        <v>5</v>
      </c>
    </row>
    <row r="122" spans="3:6" x14ac:dyDescent="0.25">
      <c r="C122" t="s">
        <v>46</v>
      </c>
      <c r="D122" t="s">
        <v>131</v>
      </c>
      <c r="E122" s="48">
        <v>2.4101999999999998E-2</v>
      </c>
      <c r="F122">
        <v>118</v>
      </c>
    </row>
    <row r="123" spans="3:6" x14ac:dyDescent="0.25">
      <c r="C123" t="s">
        <v>46</v>
      </c>
      <c r="D123" t="s">
        <v>132</v>
      </c>
      <c r="E123" s="48">
        <v>0.38438499999999998</v>
      </c>
      <c r="F123">
        <v>107</v>
      </c>
    </row>
    <row r="124" spans="3:6" x14ac:dyDescent="0.25">
      <c r="C124" t="s">
        <v>133</v>
      </c>
      <c r="D124" t="s">
        <v>168</v>
      </c>
      <c r="E124" s="48">
        <v>0.830125</v>
      </c>
      <c r="F124">
        <v>65</v>
      </c>
    </row>
    <row r="125" spans="3:6" x14ac:dyDescent="0.25">
      <c r="C125" t="s">
        <v>133</v>
      </c>
      <c r="D125" t="s">
        <v>172</v>
      </c>
      <c r="E125" s="48">
        <v>0.52266500000000005</v>
      </c>
      <c r="F125">
        <v>101</v>
      </c>
    </row>
    <row r="126" spans="3:6" x14ac:dyDescent="0.25">
      <c r="C126" t="s">
        <v>133</v>
      </c>
      <c r="D126" t="s">
        <v>180</v>
      </c>
      <c r="E126" s="48">
        <v>1.0039100000000001</v>
      </c>
      <c r="F126">
        <v>31</v>
      </c>
    </row>
    <row r="127" spans="3:6" x14ac:dyDescent="0.25">
      <c r="C127" t="s">
        <v>133</v>
      </c>
      <c r="D127" t="s">
        <v>182</v>
      </c>
      <c r="E127" s="48">
        <v>0</v>
      </c>
      <c r="F127">
        <v>133</v>
      </c>
    </row>
    <row r="128" spans="3:6" x14ac:dyDescent="0.25">
      <c r="C128" t="s">
        <v>133</v>
      </c>
      <c r="D128" t="s">
        <v>187</v>
      </c>
      <c r="E128" s="48">
        <v>1.0461990000000001</v>
      </c>
      <c r="F128">
        <v>24</v>
      </c>
    </row>
    <row r="129" spans="3:6" x14ac:dyDescent="0.25">
      <c r="C129" t="s">
        <v>133</v>
      </c>
      <c r="D129" t="s">
        <v>181</v>
      </c>
      <c r="E129" s="48">
        <v>1.3617619999999999</v>
      </c>
      <c r="F129">
        <v>4</v>
      </c>
    </row>
    <row r="130" spans="3:6" x14ac:dyDescent="0.25">
      <c r="C130" t="s">
        <v>133</v>
      </c>
      <c r="D130" t="s">
        <v>191</v>
      </c>
      <c r="E130" s="48">
        <v>1.175821</v>
      </c>
      <c r="F130">
        <v>10</v>
      </c>
    </row>
    <row r="131" spans="3:6" x14ac:dyDescent="0.25">
      <c r="C131" t="s">
        <v>133</v>
      </c>
      <c r="D131" t="s">
        <v>195</v>
      </c>
      <c r="E131" s="48">
        <v>5.7229999999999998E-3</v>
      </c>
      <c r="F131">
        <v>127</v>
      </c>
    </row>
    <row r="132" spans="3:6" x14ac:dyDescent="0.25">
      <c r="C132" t="s">
        <v>133</v>
      </c>
      <c r="D132" t="s">
        <v>197</v>
      </c>
      <c r="E132" s="48">
        <v>1.593896</v>
      </c>
      <c r="F132">
        <v>3</v>
      </c>
    </row>
    <row r="133" spans="3:6" x14ac:dyDescent="0.25">
      <c r="C133" t="s">
        <v>133</v>
      </c>
      <c r="D133" t="s">
        <v>55</v>
      </c>
      <c r="E133" s="48">
        <v>0.97950400000000004</v>
      </c>
      <c r="F133">
        <v>34</v>
      </c>
    </row>
    <row r="134" spans="3:6" x14ac:dyDescent="0.25">
      <c r="C134" t="s">
        <v>133</v>
      </c>
      <c r="D134" t="s">
        <v>56</v>
      </c>
      <c r="E134" s="48">
        <v>6.3091999999999995E-2</v>
      </c>
      <c r="F134">
        <v>112</v>
      </c>
    </row>
    <row r="135" spans="3:6" x14ac:dyDescent="0.25">
      <c r="C135" t="s">
        <v>133</v>
      </c>
      <c r="D135" t="s">
        <v>57</v>
      </c>
      <c r="E135" s="48">
        <v>3.5851000000000001E-2</v>
      </c>
      <c r="F135">
        <v>116</v>
      </c>
    </row>
    <row r="136" spans="3:6" x14ac:dyDescent="0.25">
      <c r="C136" t="s">
        <v>133</v>
      </c>
      <c r="D136" t="s">
        <v>199</v>
      </c>
      <c r="E136" s="48">
        <v>1.013544</v>
      </c>
      <c r="F136">
        <v>26</v>
      </c>
    </row>
    <row r="137" spans="3:6" x14ac:dyDescent="0.25">
      <c r="C137" t="s">
        <v>133</v>
      </c>
      <c r="D137" t="s">
        <v>206</v>
      </c>
      <c r="E137" s="48">
        <v>1.1413120000000001</v>
      </c>
      <c r="F137">
        <v>13</v>
      </c>
    </row>
    <row r="138" spans="3:6" x14ac:dyDescent="0.25">
      <c r="C138" t="s">
        <v>133</v>
      </c>
      <c r="D138" t="s">
        <v>207</v>
      </c>
      <c r="E138" s="48">
        <v>1.139286</v>
      </c>
      <c r="F138">
        <v>14</v>
      </c>
    </row>
    <row r="139" spans="3:6" x14ac:dyDescent="0.25">
      <c r="C139" t="s">
        <v>133</v>
      </c>
      <c r="D139" t="s">
        <v>185</v>
      </c>
      <c r="E139" s="48">
        <v>9.8960000000000003E-3</v>
      </c>
      <c r="F139">
        <v>125</v>
      </c>
    </row>
    <row r="140" spans="3:6" x14ac:dyDescent="0.25">
      <c r="C140" t="s">
        <v>133</v>
      </c>
      <c r="D140" t="s">
        <v>210</v>
      </c>
      <c r="E140" s="48">
        <v>1.939E-3</v>
      </c>
      <c r="F140">
        <v>128</v>
      </c>
    </row>
    <row r="141" spans="3:6" x14ac:dyDescent="0.25">
      <c r="C141" t="s">
        <v>133</v>
      </c>
      <c r="D141" t="s">
        <v>212</v>
      </c>
      <c r="E141" s="48">
        <v>8.0946000000000004E-2</v>
      </c>
      <c r="F141">
        <v>110</v>
      </c>
    </row>
    <row r="142" spans="3:6" x14ac:dyDescent="0.25">
      <c r="C142" t="s">
        <v>133</v>
      </c>
      <c r="D142" t="s">
        <v>200</v>
      </c>
      <c r="E142" s="48">
        <v>1.008918</v>
      </c>
      <c r="F142">
        <v>28</v>
      </c>
    </row>
    <row r="143" spans="3:6" x14ac:dyDescent="0.25">
      <c r="C143" t="s">
        <v>133</v>
      </c>
      <c r="D143" t="s">
        <v>193</v>
      </c>
      <c r="E143" s="48">
        <v>1.162412</v>
      </c>
      <c r="F143">
        <v>11</v>
      </c>
    </row>
    <row r="144" spans="3:6" x14ac:dyDescent="0.25">
      <c r="C144" t="s">
        <v>133</v>
      </c>
      <c r="D144" t="s">
        <v>215</v>
      </c>
      <c r="E144" s="48">
        <v>0.77878700000000001</v>
      </c>
      <c r="F144">
        <v>78</v>
      </c>
    </row>
    <row r="145" spans="3:6" x14ac:dyDescent="0.25">
      <c r="C145" t="s">
        <v>133</v>
      </c>
      <c r="D145" t="s">
        <v>67</v>
      </c>
      <c r="E145" s="48">
        <v>0.97603700000000004</v>
      </c>
      <c r="F145">
        <v>35</v>
      </c>
    </row>
    <row r="146" spans="3:6" x14ac:dyDescent="0.25">
      <c r="C146" t="s">
        <v>133</v>
      </c>
      <c r="D146" t="s">
        <v>68</v>
      </c>
      <c r="E146" s="48">
        <v>2.9987E-2</v>
      </c>
      <c r="F146">
        <v>117</v>
      </c>
    </row>
    <row r="147" spans="3:6" x14ac:dyDescent="0.25">
      <c r="C147" t="s">
        <v>133</v>
      </c>
      <c r="D147" t="s">
        <v>69</v>
      </c>
      <c r="E147" s="48">
        <v>0.88853800000000005</v>
      </c>
      <c r="F147">
        <v>52</v>
      </c>
    </row>
    <row r="148" spans="3:6" x14ac:dyDescent="0.25">
      <c r="C148" t="s">
        <v>133</v>
      </c>
      <c r="D148" t="s">
        <v>216</v>
      </c>
      <c r="E148" s="48">
        <v>1.612109</v>
      </c>
      <c r="F148">
        <v>2</v>
      </c>
    </row>
    <row r="149" spans="3:6" x14ac:dyDescent="0.25">
      <c r="C149" t="s">
        <v>133</v>
      </c>
      <c r="D149" t="s">
        <v>192</v>
      </c>
      <c r="E149" s="48">
        <v>1.05402</v>
      </c>
      <c r="F149">
        <v>23</v>
      </c>
    </row>
    <row r="150" spans="3:6" x14ac:dyDescent="0.25">
      <c r="C150" t="s">
        <v>133</v>
      </c>
      <c r="D150" t="s">
        <v>222</v>
      </c>
      <c r="E150" s="48">
        <v>0.96662099999999995</v>
      </c>
      <c r="F150">
        <v>38</v>
      </c>
    </row>
    <row r="151" spans="3:6" x14ac:dyDescent="0.25">
      <c r="C151" t="s">
        <v>133</v>
      </c>
      <c r="D151" t="s">
        <v>170</v>
      </c>
      <c r="E151" s="48">
        <v>1.0300560000000001</v>
      </c>
      <c r="F151">
        <v>25</v>
      </c>
    </row>
    <row r="152" spans="3:6" x14ac:dyDescent="0.25">
      <c r="C152" t="s">
        <v>133</v>
      </c>
      <c r="D152" t="s">
        <v>171</v>
      </c>
      <c r="E152" s="48">
        <v>0.95808599999999999</v>
      </c>
      <c r="F152">
        <v>40</v>
      </c>
    </row>
    <row r="153" spans="3:6" x14ac:dyDescent="0.25">
      <c r="C153" t="s">
        <v>133</v>
      </c>
      <c r="D153" t="s">
        <v>189</v>
      </c>
      <c r="E153" s="48">
        <v>0.72995200000000005</v>
      </c>
      <c r="F153">
        <v>85</v>
      </c>
    </row>
    <row r="154" spans="3:6" x14ac:dyDescent="0.25">
      <c r="C154" t="s">
        <v>133</v>
      </c>
      <c r="D154" t="s">
        <v>219</v>
      </c>
      <c r="E154" s="48">
        <v>0.90983400000000003</v>
      </c>
      <c r="F154">
        <v>49</v>
      </c>
    </row>
    <row r="155" spans="3:6" x14ac:dyDescent="0.25">
      <c r="C155" t="s">
        <v>133</v>
      </c>
      <c r="D155" t="s">
        <v>223</v>
      </c>
      <c r="E155" s="48">
        <v>0.76820900000000003</v>
      </c>
      <c r="F155">
        <v>80</v>
      </c>
    </row>
    <row r="156" spans="3:6" x14ac:dyDescent="0.25">
      <c r="C156" t="s">
        <v>133</v>
      </c>
      <c r="D156" t="s">
        <v>227</v>
      </c>
      <c r="E156" s="48">
        <v>1.290864</v>
      </c>
      <c r="F156">
        <v>6</v>
      </c>
    </row>
    <row r="157" spans="3:6" x14ac:dyDescent="0.25">
      <c r="C157" t="s">
        <v>133</v>
      </c>
      <c r="D157" t="s">
        <v>79</v>
      </c>
      <c r="E157">
        <v>0.83764499999999997</v>
      </c>
      <c r="F157">
        <v>63</v>
      </c>
    </row>
    <row r="158" spans="3:6" x14ac:dyDescent="0.25">
      <c r="C158" t="s">
        <v>133</v>
      </c>
      <c r="D158" t="s">
        <v>80</v>
      </c>
      <c r="E158">
        <v>1.0689070000000001</v>
      </c>
      <c r="F158">
        <v>22</v>
      </c>
    </row>
    <row r="159" spans="3:6" x14ac:dyDescent="0.25">
      <c r="C159" t="s">
        <v>133</v>
      </c>
      <c r="D159" t="s">
        <v>81</v>
      </c>
      <c r="E159">
        <v>0.91641899999999998</v>
      </c>
      <c r="F159">
        <v>46</v>
      </c>
    </row>
    <row r="160" spans="3:6" x14ac:dyDescent="0.25">
      <c r="C160" t="s">
        <v>133</v>
      </c>
      <c r="D160" t="s">
        <v>228</v>
      </c>
      <c r="E160">
        <v>0.93655100000000002</v>
      </c>
      <c r="F160">
        <v>44</v>
      </c>
    </row>
    <row r="161" spans="3:6" x14ac:dyDescent="0.25">
      <c r="C161" t="s">
        <v>133</v>
      </c>
      <c r="D161" t="s">
        <v>173</v>
      </c>
      <c r="E161">
        <v>0.89537100000000003</v>
      </c>
      <c r="F161">
        <v>51</v>
      </c>
    </row>
    <row r="162" spans="3:6" x14ac:dyDescent="0.25">
      <c r="C162" t="s">
        <v>133</v>
      </c>
      <c r="D162" t="s">
        <v>198</v>
      </c>
      <c r="E162">
        <v>0.76212299999999999</v>
      </c>
      <c r="F162">
        <v>82</v>
      </c>
    </row>
    <row r="163" spans="3:6" x14ac:dyDescent="0.25">
      <c r="C163" t="s">
        <v>133</v>
      </c>
      <c r="D163" t="s">
        <v>218</v>
      </c>
      <c r="E163">
        <v>4.7291E-2</v>
      </c>
      <c r="F163">
        <v>114</v>
      </c>
    </row>
  </sheetData>
  <sortState ref="C31:F163">
    <sortCondition ref="C31:C163"/>
    <sortCondition ref="D31:D163"/>
  </sortState>
  <mergeCells count="3">
    <mergeCell ref="B3:N3"/>
    <mergeCell ref="B17:N17"/>
    <mergeCell ref="B29:N29"/>
  </mergeCells>
  <conditionalFormatting sqref="C7:N14">
    <cfRule type="cellIs" dxfId="13" priority="17" operator="greaterThanOrEqual">
      <formula>1.2</formula>
    </cfRule>
    <cfRule type="cellIs" dxfId="12" priority="18" operator="greaterThanOrEqual">
      <formula>0.9</formula>
    </cfRule>
    <cfRule type="cellIs" dxfId="11" priority="20" operator="greaterThanOrEqual">
      <formula>0.6</formula>
    </cfRule>
    <cfRule type="cellIs" dxfId="10" priority="21" operator="greaterThanOrEqual">
      <formula>0.3</formula>
    </cfRule>
    <cfRule type="cellIs" dxfId="9" priority="22" operator="greaterThanOrEqual">
      <formula>0.05</formula>
    </cfRule>
    <cfRule type="cellIs" dxfId="8" priority="23" operator="lessThan">
      <formula>0.05</formula>
    </cfRule>
  </conditionalFormatting>
  <conditionalFormatting sqref="C7:N14">
    <cfRule type="cellIs" dxfId="7" priority="16" operator="greaterThanOrEqual">
      <formula>1.5</formula>
    </cfRule>
  </conditionalFormatting>
  <conditionalFormatting sqref="C20:N27">
    <cfRule type="cellIs" dxfId="6" priority="1" operator="greaterThanOrEqual">
      <formula>1.5</formula>
    </cfRule>
  </conditionalFormatting>
  <conditionalFormatting sqref="C20:N27">
    <cfRule type="cellIs" dxfId="5" priority="2" operator="greaterThanOrEqual">
      <formula>1.2</formula>
    </cfRule>
    <cfRule type="cellIs" dxfId="4" priority="3" operator="greaterThanOrEqual">
      <formula>0.9</formula>
    </cfRule>
    <cfRule type="cellIs" dxfId="3" priority="4" operator="greaterThanOrEqual">
      <formula>0.6</formula>
    </cfRule>
    <cfRule type="cellIs" dxfId="2" priority="5" operator="greaterThanOrEqual">
      <formula>0.3</formula>
    </cfRule>
    <cfRule type="cellIs" dxfId="1" priority="6" operator="greaterThanOrEqual">
      <formula>0.05</formula>
    </cfRule>
    <cfRule type="cellIs" dxfId="0" priority="7" operator="lessThan">
      <formula>0.05</formula>
    </cfRule>
  </conditionalFormatting>
  <pageMargins left="0.7" right="0.7" top="0.78740157499999996" bottom="0.78740157499999996" header="0.3" footer="0.3"/>
  <pageSetup paperSize="9" scale="9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T29"/>
  <sheetViews>
    <sheetView zoomScale="70" zoomScaleNormal="70" workbookViewId="0">
      <selection sqref="A1:D1"/>
    </sheetView>
  </sheetViews>
  <sheetFormatPr baseColWidth="10" defaultRowHeight="15" x14ac:dyDescent="0.25"/>
  <cols>
    <col min="1" max="1" width="8" style="50" customWidth="1"/>
    <col min="2" max="2" width="8.7109375" style="50" customWidth="1"/>
    <col min="3" max="3" width="9.5703125" style="50" customWidth="1"/>
    <col min="4" max="4" width="10.42578125" customWidth="1"/>
    <col min="5" max="5" width="8" style="50" customWidth="1"/>
    <col min="6" max="6" width="8.7109375" style="50" customWidth="1"/>
    <col min="7" max="7" width="9.5703125" style="50" customWidth="1"/>
    <col min="8" max="8" width="10.42578125" customWidth="1"/>
    <col min="9" max="9" width="8" style="50" customWidth="1"/>
    <col min="10" max="10" width="8.7109375" style="50" customWidth="1"/>
    <col min="11" max="11" width="9.5703125" style="50" customWidth="1"/>
    <col min="12" max="12" width="10.42578125" customWidth="1"/>
    <col min="13" max="13" width="8" style="50" customWidth="1"/>
    <col min="14" max="14" width="8.7109375" style="50" customWidth="1"/>
    <col min="15" max="15" width="9.5703125" style="50" customWidth="1"/>
    <col min="17" max="17" width="8" style="50" customWidth="1"/>
    <col min="18" max="18" width="8.7109375" style="50" customWidth="1"/>
    <col min="19" max="19" width="9.5703125" style="50" customWidth="1"/>
  </cols>
  <sheetData>
    <row r="1" spans="1:20" x14ac:dyDescent="0.25">
      <c r="A1" s="73" t="s">
        <v>148</v>
      </c>
      <c r="B1" s="71"/>
      <c r="C1" s="71"/>
      <c r="D1" s="71"/>
      <c r="E1" s="71" t="s">
        <v>148</v>
      </c>
      <c r="F1" s="71"/>
      <c r="G1" s="71"/>
      <c r="H1" s="71"/>
      <c r="I1" s="71" t="s">
        <v>148</v>
      </c>
      <c r="J1" s="71"/>
      <c r="K1" s="71"/>
      <c r="L1" s="71"/>
      <c r="M1" s="71" t="s">
        <v>148</v>
      </c>
      <c r="N1" s="71"/>
      <c r="O1" s="71"/>
      <c r="P1" s="71"/>
      <c r="Q1" s="71" t="s">
        <v>148</v>
      </c>
      <c r="R1" s="71"/>
      <c r="S1" s="71"/>
      <c r="T1" s="72"/>
    </row>
    <row r="2" spans="1:20" x14ac:dyDescent="0.25">
      <c r="A2" s="50" t="s">
        <v>141</v>
      </c>
      <c r="B2" s="50" t="s">
        <v>44</v>
      </c>
      <c r="C2" s="50" t="s">
        <v>154</v>
      </c>
      <c r="D2" s="60" t="s">
        <v>45</v>
      </c>
      <c r="E2" s="61" t="s">
        <v>141</v>
      </c>
      <c r="F2" s="50" t="s">
        <v>44</v>
      </c>
      <c r="G2" s="50" t="s">
        <v>154</v>
      </c>
      <c r="H2" s="60" t="s">
        <v>45</v>
      </c>
      <c r="I2" s="61" t="s">
        <v>141</v>
      </c>
      <c r="J2" s="50" t="s">
        <v>44</v>
      </c>
      <c r="K2" s="50" t="s">
        <v>154</v>
      </c>
      <c r="L2" s="58" t="s">
        <v>45</v>
      </c>
      <c r="M2" s="59" t="s">
        <v>141</v>
      </c>
      <c r="N2" s="50" t="s">
        <v>44</v>
      </c>
      <c r="O2" s="50" t="s">
        <v>154</v>
      </c>
      <c r="P2" s="58" t="s">
        <v>45</v>
      </c>
      <c r="Q2" s="59" t="s">
        <v>141</v>
      </c>
      <c r="R2" s="50" t="s">
        <v>44</v>
      </c>
      <c r="S2" s="50" t="s">
        <v>154</v>
      </c>
      <c r="T2" s="50" t="s">
        <v>45</v>
      </c>
    </row>
    <row r="3" spans="1:20" x14ac:dyDescent="0.25">
      <c r="A3" s="50">
        <v>1</v>
      </c>
      <c r="B3" s="50" t="s">
        <v>46</v>
      </c>
      <c r="C3" s="50" t="s">
        <v>108</v>
      </c>
      <c r="D3" s="62">
        <v>1.6203149999999999</v>
      </c>
      <c r="E3" s="59">
        <v>28</v>
      </c>
      <c r="F3" s="50" t="s">
        <v>133</v>
      </c>
      <c r="G3" s="50" t="s">
        <v>64</v>
      </c>
      <c r="H3" s="62">
        <v>1.008918</v>
      </c>
      <c r="I3" s="59">
        <v>55</v>
      </c>
      <c r="J3" s="50" t="s">
        <v>46</v>
      </c>
      <c r="K3" s="50" t="s">
        <v>134</v>
      </c>
      <c r="L3" s="62">
        <v>0.87331099999999995</v>
      </c>
      <c r="M3" s="59">
        <v>82</v>
      </c>
      <c r="N3" s="50" t="s">
        <v>133</v>
      </c>
      <c r="O3" s="50" t="s">
        <v>84</v>
      </c>
      <c r="P3" s="62">
        <v>0.76212299999999999</v>
      </c>
      <c r="Q3" s="59">
        <v>108</v>
      </c>
      <c r="R3" s="50" t="s">
        <v>46</v>
      </c>
      <c r="S3" s="50" t="s">
        <v>139</v>
      </c>
      <c r="T3" s="63">
        <v>0.37015799999999999</v>
      </c>
    </row>
    <row r="4" spans="1:20" x14ac:dyDescent="0.25">
      <c r="A4" s="50">
        <v>2</v>
      </c>
      <c r="B4" s="50" t="s">
        <v>133</v>
      </c>
      <c r="C4" s="50" t="s">
        <v>70</v>
      </c>
      <c r="D4" s="62">
        <v>1.612109</v>
      </c>
      <c r="E4" s="59">
        <v>29</v>
      </c>
      <c r="F4" s="50" t="s">
        <v>46</v>
      </c>
      <c r="G4" s="50" t="s">
        <v>96</v>
      </c>
      <c r="H4" s="62">
        <v>1.006073</v>
      </c>
      <c r="I4" s="59">
        <v>56</v>
      </c>
      <c r="J4" s="50" t="s">
        <v>46</v>
      </c>
      <c r="K4" s="50" t="s">
        <v>117</v>
      </c>
      <c r="L4" s="62">
        <v>0.86019299999999999</v>
      </c>
      <c r="M4" s="59">
        <v>83</v>
      </c>
      <c r="N4" s="50" t="s">
        <v>46</v>
      </c>
      <c r="O4" s="50" t="s">
        <v>87</v>
      </c>
      <c r="P4" s="62">
        <v>0.75090199999999996</v>
      </c>
      <c r="Q4" s="59">
        <v>109</v>
      </c>
      <c r="R4" s="50" t="s">
        <v>46</v>
      </c>
      <c r="S4" s="50" t="s">
        <v>88</v>
      </c>
      <c r="T4" s="63">
        <v>0.32444499999999998</v>
      </c>
    </row>
    <row r="5" spans="1:20" x14ac:dyDescent="0.25">
      <c r="A5" s="50">
        <v>3</v>
      </c>
      <c r="B5" s="50" t="s">
        <v>133</v>
      </c>
      <c r="C5" s="50" t="s">
        <v>54</v>
      </c>
      <c r="D5" s="62">
        <v>1.593896</v>
      </c>
      <c r="E5" s="59">
        <v>30</v>
      </c>
      <c r="F5" s="50" t="s">
        <v>46</v>
      </c>
      <c r="G5" s="50" t="s">
        <v>57</v>
      </c>
      <c r="H5" s="62">
        <v>1.003949</v>
      </c>
      <c r="I5" s="59">
        <v>57</v>
      </c>
      <c r="J5" s="50" t="s">
        <v>46</v>
      </c>
      <c r="K5" s="50" t="s">
        <v>53</v>
      </c>
      <c r="L5" s="62">
        <v>0.85976600000000003</v>
      </c>
      <c r="M5" s="59">
        <v>84</v>
      </c>
      <c r="N5" s="50" t="s">
        <v>46</v>
      </c>
      <c r="O5" s="50" t="s">
        <v>124</v>
      </c>
      <c r="P5" s="62">
        <v>0.73350700000000002</v>
      </c>
      <c r="Q5" s="59">
        <v>110</v>
      </c>
      <c r="R5" s="50" t="s">
        <v>133</v>
      </c>
      <c r="S5" s="50" t="s">
        <v>63</v>
      </c>
      <c r="T5" s="63">
        <v>8.0946000000000004E-2</v>
      </c>
    </row>
    <row r="6" spans="1:20" x14ac:dyDescent="0.25">
      <c r="A6" s="50">
        <v>4</v>
      </c>
      <c r="B6" s="50" t="s">
        <v>133</v>
      </c>
      <c r="C6" s="50" t="s">
        <v>51</v>
      </c>
      <c r="D6" s="62">
        <v>1.3617619999999999</v>
      </c>
      <c r="E6" s="59">
        <v>31</v>
      </c>
      <c r="F6" s="50" t="s">
        <v>133</v>
      </c>
      <c r="G6" s="50" t="s">
        <v>49</v>
      </c>
      <c r="H6" s="62">
        <v>1.0039100000000001</v>
      </c>
      <c r="I6" s="59">
        <v>58</v>
      </c>
      <c r="J6" s="50" t="s">
        <v>46</v>
      </c>
      <c r="K6" s="50" t="s">
        <v>58</v>
      </c>
      <c r="L6" s="62">
        <v>0.853518</v>
      </c>
      <c r="M6" s="59">
        <v>85</v>
      </c>
      <c r="N6" s="50" t="s">
        <v>133</v>
      </c>
      <c r="O6" s="50" t="s">
        <v>75</v>
      </c>
      <c r="P6" s="62">
        <v>0.72995200000000005</v>
      </c>
      <c r="Q6" s="59">
        <v>111</v>
      </c>
      <c r="R6" s="50" t="s">
        <v>46</v>
      </c>
      <c r="S6" s="50" t="s">
        <v>112</v>
      </c>
      <c r="T6" s="63">
        <v>6.9183999999999996E-2</v>
      </c>
    </row>
    <row r="7" spans="1:20" x14ac:dyDescent="0.25">
      <c r="A7" s="50">
        <v>5</v>
      </c>
      <c r="B7" s="50" t="s">
        <v>46</v>
      </c>
      <c r="C7" s="50" t="s">
        <v>130</v>
      </c>
      <c r="D7" s="62">
        <v>1.292781</v>
      </c>
      <c r="E7" s="59">
        <v>32</v>
      </c>
      <c r="F7" s="50" t="s">
        <v>46</v>
      </c>
      <c r="G7" s="50" t="s">
        <v>65</v>
      </c>
      <c r="H7" s="62">
        <v>0.99534900000000004</v>
      </c>
      <c r="I7" s="59">
        <v>59</v>
      </c>
      <c r="J7" s="50" t="s">
        <v>46</v>
      </c>
      <c r="K7" s="50" t="s">
        <v>68</v>
      </c>
      <c r="L7" s="62">
        <v>0.85070500000000004</v>
      </c>
      <c r="M7" s="59">
        <v>86</v>
      </c>
      <c r="N7" s="50" t="s">
        <v>46</v>
      </c>
      <c r="O7" s="50" t="s">
        <v>66</v>
      </c>
      <c r="P7" s="62">
        <v>0.72606899999999996</v>
      </c>
      <c r="Q7" s="59">
        <v>112</v>
      </c>
      <c r="R7" s="50" t="s">
        <v>133</v>
      </c>
      <c r="S7" s="50" t="s">
        <v>56</v>
      </c>
      <c r="T7" s="63">
        <v>6.3091999999999995E-2</v>
      </c>
    </row>
    <row r="8" spans="1:20" x14ac:dyDescent="0.25">
      <c r="A8" s="50">
        <v>6</v>
      </c>
      <c r="B8" s="50" t="s">
        <v>133</v>
      </c>
      <c r="C8" s="50" t="s">
        <v>78</v>
      </c>
      <c r="D8" s="62">
        <v>1.290864</v>
      </c>
      <c r="E8" s="59">
        <v>33</v>
      </c>
      <c r="F8" s="50" t="s">
        <v>46</v>
      </c>
      <c r="G8" s="50" t="s">
        <v>85</v>
      </c>
      <c r="H8" s="62">
        <v>0.98562899999999998</v>
      </c>
      <c r="I8" s="59">
        <v>60</v>
      </c>
      <c r="J8" s="50" t="s">
        <v>46</v>
      </c>
      <c r="K8" s="50" t="s">
        <v>51</v>
      </c>
      <c r="L8" s="62">
        <v>0.845889</v>
      </c>
      <c r="M8" s="59">
        <v>87</v>
      </c>
      <c r="N8" s="50" t="s">
        <v>46</v>
      </c>
      <c r="O8" s="50" t="s">
        <v>59</v>
      </c>
      <c r="P8" s="62">
        <v>0.72025799999999995</v>
      </c>
      <c r="Q8" s="59">
        <v>113</v>
      </c>
      <c r="R8" s="50" t="s">
        <v>46</v>
      </c>
      <c r="S8" s="50" t="s">
        <v>115</v>
      </c>
      <c r="T8" s="63">
        <v>5.2450999999999998E-2</v>
      </c>
    </row>
    <row r="9" spans="1:20" x14ac:dyDescent="0.25">
      <c r="A9" s="50">
        <v>7</v>
      </c>
      <c r="B9" s="50" t="s">
        <v>46</v>
      </c>
      <c r="C9" s="50" t="s">
        <v>109</v>
      </c>
      <c r="D9" s="62">
        <v>1.2459480000000001</v>
      </c>
      <c r="E9" s="59">
        <v>34</v>
      </c>
      <c r="F9" s="50" t="s">
        <v>133</v>
      </c>
      <c r="G9" s="50" t="s">
        <v>55</v>
      </c>
      <c r="H9" s="62">
        <v>0.97950400000000004</v>
      </c>
      <c r="I9" s="59">
        <v>61</v>
      </c>
      <c r="J9" s="50" t="s">
        <v>46</v>
      </c>
      <c r="K9" s="50" t="s">
        <v>89</v>
      </c>
      <c r="L9" s="62">
        <v>0.84426999999999996</v>
      </c>
      <c r="M9" s="59">
        <v>88</v>
      </c>
      <c r="N9" s="50" t="s">
        <v>46</v>
      </c>
      <c r="O9" s="50" t="s">
        <v>138</v>
      </c>
      <c r="P9" s="62">
        <v>0.71465999999999996</v>
      </c>
      <c r="Q9" s="59">
        <v>114</v>
      </c>
      <c r="R9" s="50" t="s">
        <v>133</v>
      </c>
      <c r="S9" s="50" t="s">
        <v>85</v>
      </c>
      <c r="T9" s="63">
        <v>4.7291E-2</v>
      </c>
    </row>
    <row r="10" spans="1:20" x14ac:dyDescent="0.25">
      <c r="A10" s="50">
        <v>8</v>
      </c>
      <c r="B10" s="50" t="s">
        <v>46</v>
      </c>
      <c r="C10" s="50" t="s">
        <v>81</v>
      </c>
      <c r="D10" s="62">
        <v>1.1837040000000001</v>
      </c>
      <c r="E10" s="59">
        <v>35</v>
      </c>
      <c r="F10" s="50" t="s">
        <v>133</v>
      </c>
      <c r="G10" s="50" t="s">
        <v>67</v>
      </c>
      <c r="H10" s="62">
        <v>0.97603700000000004</v>
      </c>
      <c r="I10" s="59">
        <v>62</v>
      </c>
      <c r="J10" s="50" t="s">
        <v>46</v>
      </c>
      <c r="K10" s="50" t="s">
        <v>48</v>
      </c>
      <c r="L10" s="62">
        <v>0.83803399999999995</v>
      </c>
      <c r="M10" s="59">
        <v>89</v>
      </c>
      <c r="N10" s="50" t="s">
        <v>46</v>
      </c>
      <c r="O10" s="50" t="s">
        <v>97</v>
      </c>
      <c r="P10" s="62">
        <v>0.71165199999999995</v>
      </c>
      <c r="Q10" s="59">
        <v>115</v>
      </c>
      <c r="R10" s="50" t="s">
        <v>46</v>
      </c>
      <c r="S10" s="50" t="s">
        <v>106</v>
      </c>
      <c r="T10" s="63">
        <v>3.9271E-2</v>
      </c>
    </row>
    <row r="11" spans="1:20" x14ac:dyDescent="0.25">
      <c r="A11" s="50">
        <v>9</v>
      </c>
      <c r="B11" s="50" t="s">
        <v>46</v>
      </c>
      <c r="C11" s="50" t="s">
        <v>70</v>
      </c>
      <c r="D11" s="62">
        <v>1.175942</v>
      </c>
      <c r="E11" s="59">
        <v>36</v>
      </c>
      <c r="F11" s="50" t="s">
        <v>46</v>
      </c>
      <c r="G11" s="50" t="s">
        <v>77</v>
      </c>
      <c r="H11" s="62">
        <v>0.96998300000000004</v>
      </c>
      <c r="I11" s="59">
        <v>63</v>
      </c>
      <c r="J11" s="50" t="s">
        <v>133</v>
      </c>
      <c r="K11" s="50" t="s">
        <v>79</v>
      </c>
      <c r="L11" s="62">
        <v>0.83764499999999997</v>
      </c>
      <c r="M11" s="59">
        <v>90</v>
      </c>
      <c r="N11" s="50" t="s">
        <v>46</v>
      </c>
      <c r="O11" s="50" t="s">
        <v>63</v>
      </c>
      <c r="P11" s="62">
        <v>0.65557900000000002</v>
      </c>
      <c r="Q11" s="59">
        <v>116</v>
      </c>
      <c r="R11" s="50" t="s">
        <v>133</v>
      </c>
      <c r="S11" s="50" t="s">
        <v>57</v>
      </c>
      <c r="T11" s="63">
        <v>3.5851000000000001E-2</v>
      </c>
    </row>
    <row r="12" spans="1:20" x14ac:dyDescent="0.25">
      <c r="A12" s="50">
        <v>10</v>
      </c>
      <c r="B12" s="50" t="s">
        <v>133</v>
      </c>
      <c r="C12" s="50" t="s">
        <v>52</v>
      </c>
      <c r="D12" s="62">
        <v>1.175821</v>
      </c>
      <c r="E12" s="59">
        <v>37</v>
      </c>
      <c r="F12" s="50" t="s">
        <v>46</v>
      </c>
      <c r="G12" s="50" t="s">
        <v>100</v>
      </c>
      <c r="H12" s="62">
        <v>0.96931100000000003</v>
      </c>
      <c r="I12" s="59">
        <v>64</v>
      </c>
      <c r="J12" s="50" t="s">
        <v>46</v>
      </c>
      <c r="K12" s="50" t="s">
        <v>52</v>
      </c>
      <c r="L12" s="62">
        <v>0.83480299999999996</v>
      </c>
      <c r="M12" s="59">
        <v>91</v>
      </c>
      <c r="N12" s="50" t="s">
        <v>46</v>
      </c>
      <c r="O12" s="50" t="s">
        <v>62</v>
      </c>
      <c r="P12" s="62">
        <v>0.63773599999999997</v>
      </c>
      <c r="Q12" s="59">
        <v>117</v>
      </c>
      <c r="R12" s="50" t="s">
        <v>133</v>
      </c>
      <c r="S12" s="50" t="s">
        <v>68</v>
      </c>
      <c r="T12" s="63">
        <v>2.9987E-2</v>
      </c>
    </row>
    <row r="13" spans="1:20" x14ac:dyDescent="0.25">
      <c r="A13" s="50">
        <v>11</v>
      </c>
      <c r="B13" s="50" t="s">
        <v>133</v>
      </c>
      <c r="C13" s="50" t="s">
        <v>65</v>
      </c>
      <c r="D13" s="62">
        <v>1.162412</v>
      </c>
      <c r="E13" s="59">
        <v>38</v>
      </c>
      <c r="F13" s="50" t="s">
        <v>133</v>
      </c>
      <c r="G13" s="50" t="s">
        <v>72</v>
      </c>
      <c r="H13" s="62">
        <v>0.96662099999999995</v>
      </c>
      <c r="I13" s="59">
        <v>65</v>
      </c>
      <c r="J13" s="50" t="s">
        <v>133</v>
      </c>
      <c r="K13" s="50" t="s">
        <v>47</v>
      </c>
      <c r="L13" s="62">
        <v>0.830125</v>
      </c>
      <c r="M13" s="59">
        <v>92</v>
      </c>
      <c r="N13" s="50" t="s">
        <v>46</v>
      </c>
      <c r="O13" s="50" t="s">
        <v>74</v>
      </c>
      <c r="P13" s="62">
        <v>0.63669299999999995</v>
      </c>
      <c r="Q13" s="59">
        <v>118</v>
      </c>
      <c r="R13" s="50" t="s">
        <v>46</v>
      </c>
      <c r="S13" s="50" t="s">
        <v>131</v>
      </c>
      <c r="T13" s="63">
        <v>2.4101999999999998E-2</v>
      </c>
    </row>
    <row r="14" spans="1:20" x14ac:dyDescent="0.25">
      <c r="A14" s="50">
        <v>12</v>
      </c>
      <c r="B14" s="50" t="s">
        <v>46</v>
      </c>
      <c r="C14" s="50" t="s">
        <v>82</v>
      </c>
      <c r="D14" s="62">
        <v>1.1440729999999999</v>
      </c>
      <c r="E14" s="59">
        <v>39</v>
      </c>
      <c r="F14" s="50" t="s">
        <v>46</v>
      </c>
      <c r="G14" s="50" t="s">
        <v>94</v>
      </c>
      <c r="H14" s="62">
        <v>0.96574300000000002</v>
      </c>
      <c r="I14" s="59">
        <v>66</v>
      </c>
      <c r="J14" s="50" t="s">
        <v>46</v>
      </c>
      <c r="K14" s="50" t="s">
        <v>54</v>
      </c>
      <c r="L14" s="62">
        <v>0.82699699999999998</v>
      </c>
      <c r="M14" s="59">
        <v>93</v>
      </c>
      <c r="N14" s="50" t="s">
        <v>46</v>
      </c>
      <c r="O14" s="50" t="s">
        <v>61</v>
      </c>
      <c r="P14" s="62">
        <v>0.62790500000000005</v>
      </c>
      <c r="Q14" s="59">
        <v>119</v>
      </c>
      <c r="R14" s="50" t="s">
        <v>46</v>
      </c>
      <c r="S14" s="50" t="s">
        <v>137</v>
      </c>
      <c r="T14" s="63">
        <v>2.1839000000000001E-2</v>
      </c>
    </row>
    <row r="15" spans="1:20" x14ac:dyDescent="0.25">
      <c r="A15" s="50">
        <v>13</v>
      </c>
      <c r="B15" s="50" t="s">
        <v>133</v>
      </c>
      <c r="C15" s="50" t="s">
        <v>59</v>
      </c>
      <c r="D15" s="62">
        <v>1.1413120000000001</v>
      </c>
      <c r="E15" s="59">
        <v>40</v>
      </c>
      <c r="F15" s="50" t="s">
        <v>133</v>
      </c>
      <c r="G15" s="50" t="s">
        <v>74</v>
      </c>
      <c r="H15" s="62">
        <v>0.95808599999999999</v>
      </c>
      <c r="I15" s="59">
        <v>67</v>
      </c>
      <c r="J15" s="50" t="s">
        <v>46</v>
      </c>
      <c r="K15" s="50" t="s">
        <v>91</v>
      </c>
      <c r="L15" s="62">
        <v>0.82606299999999999</v>
      </c>
      <c r="M15" s="59">
        <v>94</v>
      </c>
      <c r="N15" s="50" t="s">
        <v>46</v>
      </c>
      <c r="O15" s="50" t="s">
        <v>98</v>
      </c>
      <c r="P15" s="62">
        <v>0.61392400000000003</v>
      </c>
      <c r="Q15" s="59">
        <v>120</v>
      </c>
      <c r="R15" s="50" t="s">
        <v>46</v>
      </c>
      <c r="S15" s="50" t="s">
        <v>114</v>
      </c>
      <c r="T15" s="63">
        <v>2.0282999999999999E-2</v>
      </c>
    </row>
    <row r="16" spans="1:20" x14ac:dyDescent="0.25">
      <c r="A16" s="50">
        <v>14</v>
      </c>
      <c r="B16" s="50" t="s">
        <v>133</v>
      </c>
      <c r="C16" s="50" t="s">
        <v>60</v>
      </c>
      <c r="D16" s="62">
        <v>1.139286</v>
      </c>
      <c r="E16" s="59">
        <v>41</v>
      </c>
      <c r="F16" s="50" t="s">
        <v>46</v>
      </c>
      <c r="G16" s="50" t="s">
        <v>83</v>
      </c>
      <c r="H16" s="62">
        <v>0.95260100000000003</v>
      </c>
      <c r="I16" s="59">
        <v>68</v>
      </c>
      <c r="J16" s="50" t="s">
        <v>46</v>
      </c>
      <c r="K16" s="50" t="s">
        <v>118</v>
      </c>
      <c r="L16" s="62">
        <v>0.82576700000000003</v>
      </c>
      <c r="M16" s="59">
        <v>95</v>
      </c>
      <c r="N16" s="50" t="s">
        <v>46</v>
      </c>
      <c r="O16" s="50" t="s">
        <v>73</v>
      </c>
      <c r="P16" s="62">
        <v>0.61273200000000005</v>
      </c>
      <c r="Q16" s="59">
        <v>121</v>
      </c>
      <c r="R16" s="50" t="s">
        <v>46</v>
      </c>
      <c r="S16" s="50" t="s">
        <v>120</v>
      </c>
      <c r="T16" s="63">
        <v>1.9439999999999999E-2</v>
      </c>
    </row>
    <row r="17" spans="1:20" x14ac:dyDescent="0.25">
      <c r="A17" s="50">
        <v>15</v>
      </c>
      <c r="B17" s="50" t="s">
        <v>46</v>
      </c>
      <c r="C17" s="50" t="s">
        <v>128</v>
      </c>
      <c r="D17" s="62">
        <v>1.122781</v>
      </c>
      <c r="E17" s="59">
        <v>42</v>
      </c>
      <c r="F17" s="50" t="s">
        <v>46</v>
      </c>
      <c r="G17" s="50" t="s">
        <v>55</v>
      </c>
      <c r="H17" s="62">
        <v>0.95247999999999999</v>
      </c>
      <c r="I17" s="59">
        <v>69</v>
      </c>
      <c r="J17" s="50" t="s">
        <v>46</v>
      </c>
      <c r="K17" s="50" t="s">
        <v>76</v>
      </c>
      <c r="L17" s="62">
        <v>0.82469899999999996</v>
      </c>
      <c r="M17" s="59">
        <v>96</v>
      </c>
      <c r="N17" s="50" t="s">
        <v>46</v>
      </c>
      <c r="O17" s="50" t="s">
        <v>105</v>
      </c>
      <c r="P17" s="62">
        <v>0.61165000000000003</v>
      </c>
      <c r="Q17" s="59">
        <v>122</v>
      </c>
      <c r="R17" s="50" t="s">
        <v>46</v>
      </c>
      <c r="S17" s="50" t="s">
        <v>123</v>
      </c>
      <c r="T17" s="63">
        <v>1.5518000000000001E-2</v>
      </c>
    </row>
    <row r="18" spans="1:20" x14ac:dyDescent="0.25">
      <c r="A18" s="50">
        <v>16</v>
      </c>
      <c r="B18" s="50" t="s">
        <v>46</v>
      </c>
      <c r="C18" s="50" t="s">
        <v>119</v>
      </c>
      <c r="D18" s="62">
        <v>1.116476</v>
      </c>
      <c r="E18" s="59">
        <v>43</v>
      </c>
      <c r="F18" s="50" t="s">
        <v>46</v>
      </c>
      <c r="G18" s="50" t="s">
        <v>104</v>
      </c>
      <c r="H18" s="62">
        <v>0.93866499999999997</v>
      </c>
      <c r="I18" s="59">
        <v>70</v>
      </c>
      <c r="J18" s="50" t="s">
        <v>46</v>
      </c>
      <c r="K18" s="50" t="s">
        <v>86</v>
      </c>
      <c r="L18" s="62">
        <v>0.81585700000000005</v>
      </c>
      <c r="M18" s="59">
        <v>97</v>
      </c>
      <c r="N18" s="50" t="s">
        <v>46</v>
      </c>
      <c r="O18" s="50" t="s">
        <v>47</v>
      </c>
      <c r="P18" s="62">
        <v>0.57621699999999998</v>
      </c>
      <c r="Q18" s="59">
        <v>123</v>
      </c>
      <c r="R18" s="50" t="s">
        <v>46</v>
      </c>
      <c r="S18" s="50" t="s">
        <v>136</v>
      </c>
      <c r="T18" s="63">
        <v>1.4734000000000001E-2</v>
      </c>
    </row>
    <row r="19" spans="1:20" x14ac:dyDescent="0.25">
      <c r="A19" s="50">
        <v>17</v>
      </c>
      <c r="B19" s="50" t="s">
        <v>46</v>
      </c>
      <c r="C19" s="50" t="s">
        <v>75</v>
      </c>
      <c r="D19" s="62">
        <v>1.09399</v>
      </c>
      <c r="E19" s="59">
        <v>44</v>
      </c>
      <c r="F19" s="50" t="s">
        <v>133</v>
      </c>
      <c r="G19" s="50" t="s">
        <v>82</v>
      </c>
      <c r="H19" s="62">
        <v>0.93655100000000002</v>
      </c>
      <c r="I19" s="59">
        <v>71</v>
      </c>
      <c r="J19" s="50" t="s">
        <v>46</v>
      </c>
      <c r="K19" s="50" t="s">
        <v>67</v>
      </c>
      <c r="L19" s="62">
        <v>0.81189999999999996</v>
      </c>
      <c r="M19" s="59">
        <v>98</v>
      </c>
      <c r="N19" s="50" t="s">
        <v>46</v>
      </c>
      <c r="O19" s="50" t="s">
        <v>135</v>
      </c>
      <c r="P19" s="62">
        <v>0.56129200000000001</v>
      </c>
      <c r="Q19" s="59">
        <v>124</v>
      </c>
      <c r="R19" s="50" t="s">
        <v>46</v>
      </c>
      <c r="S19" s="50" t="s">
        <v>113</v>
      </c>
      <c r="T19" s="63">
        <v>1.3925999999999999E-2</v>
      </c>
    </row>
    <row r="20" spans="1:20" x14ac:dyDescent="0.25">
      <c r="A20" s="50">
        <v>18</v>
      </c>
      <c r="B20" s="50" t="s">
        <v>46</v>
      </c>
      <c r="C20" s="50" t="s">
        <v>79</v>
      </c>
      <c r="D20" s="62">
        <v>1.0819829999999999</v>
      </c>
      <c r="E20" s="59">
        <v>45</v>
      </c>
      <c r="F20" s="50" t="s">
        <v>46</v>
      </c>
      <c r="G20" s="50" t="s">
        <v>116</v>
      </c>
      <c r="H20" s="62">
        <v>0.92923800000000001</v>
      </c>
      <c r="I20" s="59">
        <v>72</v>
      </c>
      <c r="J20" s="50" t="s">
        <v>46</v>
      </c>
      <c r="K20" s="50" t="s">
        <v>90</v>
      </c>
      <c r="L20" s="62">
        <v>0.81051300000000004</v>
      </c>
      <c r="M20" s="59">
        <v>99</v>
      </c>
      <c r="N20" s="50" t="s">
        <v>46</v>
      </c>
      <c r="O20" s="50" t="s">
        <v>84</v>
      </c>
      <c r="P20" s="62">
        <v>0.53504200000000002</v>
      </c>
      <c r="Q20" s="59">
        <v>125</v>
      </c>
      <c r="R20" s="50" t="s">
        <v>133</v>
      </c>
      <c r="S20" s="50" t="s">
        <v>61</v>
      </c>
      <c r="T20" s="63">
        <v>9.8960000000000003E-3</v>
      </c>
    </row>
    <row r="21" spans="1:20" x14ac:dyDescent="0.25">
      <c r="A21" s="50">
        <v>19</v>
      </c>
      <c r="B21" s="50" t="s">
        <v>46</v>
      </c>
      <c r="C21" s="50" t="s">
        <v>125</v>
      </c>
      <c r="D21" s="62">
        <v>1.0793269999999999</v>
      </c>
      <c r="E21" s="59">
        <v>46</v>
      </c>
      <c r="F21" s="50" t="s">
        <v>133</v>
      </c>
      <c r="G21" s="50" t="s">
        <v>81</v>
      </c>
      <c r="H21" s="62">
        <v>0.91641899999999998</v>
      </c>
      <c r="I21" s="59">
        <v>73</v>
      </c>
      <c r="J21" s="50" t="s">
        <v>46</v>
      </c>
      <c r="K21" s="50" t="s">
        <v>127</v>
      </c>
      <c r="L21" s="62">
        <v>0.80136099999999999</v>
      </c>
      <c r="M21" s="59">
        <v>100</v>
      </c>
      <c r="N21" s="50" t="s">
        <v>46</v>
      </c>
      <c r="O21" s="50" t="s">
        <v>121</v>
      </c>
      <c r="P21" s="62">
        <v>0.52284699999999995</v>
      </c>
      <c r="Q21" s="59">
        <v>126</v>
      </c>
      <c r="R21" s="50" t="s">
        <v>46</v>
      </c>
      <c r="S21" s="50" t="s">
        <v>122</v>
      </c>
      <c r="T21" s="63">
        <v>5.7860000000000003E-3</v>
      </c>
    </row>
    <row r="22" spans="1:20" x14ac:dyDescent="0.25">
      <c r="A22" s="50">
        <v>20</v>
      </c>
      <c r="B22" s="50" t="s">
        <v>46</v>
      </c>
      <c r="C22" s="50" t="s">
        <v>80</v>
      </c>
      <c r="D22" s="62">
        <v>1.0728439999999999</v>
      </c>
      <c r="E22" s="59">
        <v>47</v>
      </c>
      <c r="F22" s="50" t="s">
        <v>46</v>
      </c>
      <c r="G22" s="50" t="s">
        <v>69</v>
      </c>
      <c r="H22" s="62">
        <v>0.91610100000000005</v>
      </c>
      <c r="I22" s="59">
        <v>74</v>
      </c>
      <c r="J22" s="50" t="s">
        <v>46</v>
      </c>
      <c r="K22" s="50" t="s">
        <v>92</v>
      </c>
      <c r="L22" s="62">
        <v>0.79982299999999995</v>
      </c>
      <c r="M22" s="59">
        <v>101</v>
      </c>
      <c r="N22" s="50" t="s">
        <v>133</v>
      </c>
      <c r="O22" s="50" t="s">
        <v>48</v>
      </c>
      <c r="P22" s="62">
        <v>0.52266500000000005</v>
      </c>
      <c r="Q22" s="59">
        <v>127</v>
      </c>
      <c r="R22" s="50" t="s">
        <v>133</v>
      </c>
      <c r="S22" s="50" t="s">
        <v>53</v>
      </c>
      <c r="T22" s="63">
        <v>5.7229999999999998E-3</v>
      </c>
    </row>
    <row r="23" spans="1:20" x14ac:dyDescent="0.25">
      <c r="A23" s="50">
        <v>21</v>
      </c>
      <c r="B23" s="50" t="s">
        <v>46</v>
      </c>
      <c r="C23" s="50" t="s">
        <v>78</v>
      </c>
      <c r="D23" s="62">
        <v>1.0698259999999999</v>
      </c>
      <c r="E23" s="59">
        <v>48</v>
      </c>
      <c r="F23" s="50" t="s">
        <v>46</v>
      </c>
      <c r="G23" s="50" t="s">
        <v>64</v>
      </c>
      <c r="H23" s="62">
        <v>0.91055900000000001</v>
      </c>
      <c r="I23" s="59">
        <v>75</v>
      </c>
      <c r="J23" s="50" t="s">
        <v>46</v>
      </c>
      <c r="K23" s="50" t="s">
        <v>126</v>
      </c>
      <c r="L23" s="62">
        <v>0.78690599999999999</v>
      </c>
      <c r="M23" s="59">
        <v>102</v>
      </c>
      <c r="N23" s="50" t="s">
        <v>46</v>
      </c>
      <c r="O23" s="50" t="s">
        <v>107</v>
      </c>
      <c r="P23" s="62">
        <v>0.51900000000000002</v>
      </c>
      <c r="Q23" s="59">
        <v>128</v>
      </c>
      <c r="R23" s="50" t="s">
        <v>133</v>
      </c>
      <c r="S23" s="50" t="s">
        <v>62</v>
      </c>
      <c r="T23" s="63">
        <v>1.939E-3</v>
      </c>
    </row>
    <row r="24" spans="1:20" x14ac:dyDescent="0.25">
      <c r="A24" s="50">
        <v>22</v>
      </c>
      <c r="B24" s="50" t="s">
        <v>133</v>
      </c>
      <c r="C24" s="50" t="s">
        <v>80</v>
      </c>
      <c r="D24" s="62">
        <v>1.0689070000000001</v>
      </c>
      <c r="E24" s="59">
        <v>49</v>
      </c>
      <c r="F24" s="50" t="s">
        <v>133</v>
      </c>
      <c r="G24" s="50" t="s">
        <v>76</v>
      </c>
      <c r="H24" s="62">
        <v>0.90983400000000003</v>
      </c>
      <c r="I24" s="59">
        <v>76</v>
      </c>
      <c r="J24" s="50" t="s">
        <v>46</v>
      </c>
      <c r="K24" s="50" t="s">
        <v>60</v>
      </c>
      <c r="L24" s="62">
        <v>0.786721</v>
      </c>
      <c r="M24" s="59">
        <v>103</v>
      </c>
      <c r="N24" s="50" t="s">
        <v>46</v>
      </c>
      <c r="O24" s="50" t="s">
        <v>49</v>
      </c>
      <c r="P24" s="62">
        <v>0.44450000000000001</v>
      </c>
      <c r="Q24" s="59">
        <v>129</v>
      </c>
      <c r="R24" s="50" t="s">
        <v>46</v>
      </c>
      <c r="S24" s="50" t="s">
        <v>103</v>
      </c>
      <c r="T24" s="63">
        <v>1.5089999999999999E-3</v>
      </c>
    </row>
    <row r="25" spans="1:20" x14ac:dyDescent="0.25">
      <c r="A25" s="50">
        <v>23</v>
      </c>
      <c r="B25" s="50" t="s">
        <v>133</v>
      </c>
      <c r="C25" s="50" t="s">
        <v>71</v>
      </c>
      <c r="D25" s="62">
        <v>1.05402</v>
      </c>
      <c r="E25" s="59">
        <v>50</v>
      </c>
      <c r="F25" s="50" t="s">
        <v>46</v>
      </c>
      <c r="G25" s="50" t="s">
        <v>93</v>
      </c>
      <c r="H25" s="62">
        <v>0.90812599999999999</v>
      </c>
      <c r="I25" s="59">
        <v>77</v>
      </c>
      <c r="J25" s="50" t="s">
        <v>46</v>
      </c>
      <c r="K25" s="50" t="s">
        <v>56</v>
      </c>
      <c r="L25" s="62">
        <v>0.78077300000000005</v>
      </c>
      <c r="M25" s="59">
        <v>104</v>
      </c>
      <c r="N25" s="50" t="s">
        <v>46</v>
      </c>
      <c r="O25" s="50" t="s">
        <v>140</v>
      </c>
      <c r="P25" s="62">
        <v>0.435</v>
      </c>
      <c r="Q25" s="59">
        <v>130</v>
      </c>
      <c r="R25" s="50" t="s">
        <v>46</v>
      </c>
      <c r="S25" s="50" t="s">
        <v>110</v>
      </c>
      <c r="T25" s="63">
        <v>0</v>
      </c>
    </row>
    <row r="26" spans="1:20" x14ac:dyDescent="0.25">
      <c r="A26" s="50">
        <v>24</v>
      </c>
      <c r="B26" s="50" t="s">
        <v>133</v>
      </c>
      <c r="C26" s="50" t="s">
        <v>50</v>
      </c>
      <c r="D26" s="62">
        <v>1.0461990000000001</v>
      </c>
      <c r="E26" s="59">
        <v>51</v>
      </c>
      <c r="F26" s="50" t="s">
        <v>133</v>
      </c>
      <c r="G26" s="50" t="s">
        <v>83</v>
      </c>
      <c r="H26" s="62">
        <v>0.89537100000000003</v>
      </c>
      <c r="I26" s="59">
        <v>78</v>
      </c>
      <c r="J26" s="50" t="s">
        <v>133</v>
      </c>
      <c r="K26" s="50" t="s">
        <v>66</v>
      </c>
      <c r="L26" s="62">
        <v>0.77878700000000001</v>
      </c>
      <c r="M26" s="59">
        <v>105</v>
      </c>
      <c r="N26" s="50" t="s">
        <v>46</v>
      </c>
      <c r="O26" s="50" t="s">
        <v>102</v>
      </c>
      <c r="P26" s="62">
        <v>0.42641699999999999</v>
      </c>
      <c r="Q26" s="59">
        <v>131</v>
      </c>
      <c r="R26" s="50" t="s">
        <v>46</v>
      </c>
      <c r="S26" s="50" t="s">
        <v>111</v>
      </c>
      <c r="T26" s="63">
        <v>0</v>
      </c>
    </row>
    <row r="27" spans="1:20" x14ac:dyDescent="0.25">
      <c r="A27" s="50">
        <v>25</v>
      </c>
      <c r="B27" s="50" t="s">
        <v>133</v>
      </c>
      <c r="C27" s="50" t="s">
        <v>73</v>
      </c>
      <c r="D27" s="62">
        <v>1.0300560000000001</v>
      </c>
      <c r="E27" s="59">
        <v>52</v>
      </c>
      <c r="F27" s="50" t="s">
        <v>133</v>
      </c>
      <c r="G27" s="50" t="s">
        <v>69</v>
      </c>
      <c r="H27" s="62">
        <v>0.88853800000000005</v>
      </c>
      <c r="I27" s="59">
        <v>79</v>
      </c>
      <c r="J27" s="50" t="s">
        <v>46</v>
      </c>
      <c r="K27" s="50" t="s">
        <v>101</v>
      </c>
      <c r="L27" s="62">
        <v>0.77237</v>
      </c>
      <c r="M27" s="59">
        <v>106</v>
      </c>
      <c r="N27" s="50" t="s">
        <v>46</v>
      </c>
      <c r="O27" s="50" t="s">
        <v>95</v>
      </c>
      <c r="P27" s="62">
        <v>0.394677</v>
      </c>
      <c r="Q27" s="59">
        <v>132</v>
      </c>
      <c r="R27" s="50" t="s">
        <v>46</v>
      </c>
      <c r="S27" s="50" t="s">
        <v>129</v>
      </c>
      <c r="T27" s="63">
        <v>0</v>
      </c>
    </row>
    <row r="28" spans="1:20" x14ac:dyDescent="0.25">
      <c r="A28" s="50">
        <v>26</v>
      </c>
      <c r="B28" s="50" t="s">
        <v>133</v>
      </c>
      <c r="C28" s="50" t="s">
        <v>58</v>
      </c>
      <c r="D28" s="62">
        <v>1.013544</v>
      </c>
      <c r="E28" s="59">
        <v>53</v>
      </c>
      <c r="F28" s="50" t="s">
        <v>46</v>
      </c>
      <c r="G28" s="50" t="s">
        <v>71</v>
      </c>
      <c r="H28" s="62">
        <v>0.88775099999999996</v>
      </c>
      <c r="I28" s="59">
        <v>80</v>
      </c>
      <c r="J28" s="50" t="s">
        <v>133</v>
      </c>
      <c r="K28" s="50" t="s">
        <v>77</v>
      </c>
      <c r="L28" s="62">
        <v>0.76820900000000003</v>
      </c>
      <c r="M28" s="59">
        <v>107</v>
      </c>
      <c r="N28" s="50" t="s">
        <v>46</v>
      </c>
      <c r="O28" s="50" t="s">
        <v>132</v>
      </c>
      <c r="P28" s="62">
        <v>0.38438499999999998</v>
      </c>
      <c r="Q28" s="59">
        <v>133</v>
      </c>
      <c r="R28" s="50" t="s">
        <v>133</v>
      </c>
      <c r="S28" s="50" t="s">
        <v>134</v>
      </c>
      <c r="T28" s="63">
        <v>0</v>
      </c>
    </row>
    <row r="29" spans="1:20" x14ac:dyDescent="0.25">
      <c r="A29" s="50">
        <v>27</v>
      </c>
      <c r="B29" s="50" t="s">
        <v>46</v>
      </c>
      <c r="C29" s="50" t="s">
        <v>72</v>
      </c>
      <c r="D29" s="62">
        <v>1.011755</v>
      </c>
      <c r="E29" s="59">
        <v>54</v>
      </c>
      <c r="F29" s="50" t="s">
        <v>46</v>
      </c>
      <c r="G29" s="50" t="s">
        <v>50</v>
      </c>
      <c r="H29" s="62">
        <v>0.88282700000000003</v>
      </c>
      <c r="I29" s="59">
        <v>81</v>
      </c>
      <c r="J29" s="50" t="s">
        <v>46</v>
      </c>
      <c r="K29" s="50" t="s">
        <v>99</v>
      </c>
      <c r="L29" s="62">
        <v>0.76358099999999995</v>
      </c>
      <c r="M29" s="59"/>
    </row>
  </sheetData>
  <mergeCells count="5">
    <mergeCell ref="I1:L1"/>
    <mergeCell ref="M1:P1"/>
    <mergeCell ref="Q1:T1"/>
    <mergeCell ref="A1:D1"/>
    <mergeCell ref="E1:H1"/>
  </mergeCells>
  <pageMargins left="0.7" right="0.7" top="0.78740157499999996" bottom="0.78740157499999996" header="0.3" footer="0.3"/>
  <pageSetup paperSize="9" scale="71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autoPageBreaks="0" fitToPage="1"/>
  </sheetPr>
  <dimension ref="A1:AO135"/>
  <sheetViews>
    <sheetView topLeftCell="A11" zoomScaleNormal="100" workbookViewId="0">
      <selection activeCell="AO11" sqref="AO11:AO135"/>
    </sheetView>
  </sheetViews>
  <sheetFormatPr baseColWidth="10" defaultRowHeight="15" x14ac:dyDescent="0.25"/>
  <cols>
    <col min="1" max="1" width="2.5703125" customWidth="1"/>
    <col min="2" max="2" width="2.28515625" customWidth="1"/>
    <col min="3" max="4" width="7.28515625" customWidth="1"/>
    <col min="5" max="5" width="7.28515625" hidden="1" customWidth="1"/>
    <col min="6" max="8" width="7.28515625" customWidth="1"/>
    <col min="9" max="9" width="7.28515625" hidden="1" customWidth="1"/>
    <col min="10" max="13" width="7.28515625" customWidth="1"/>
    <col min="14" max="14" width="7.28515625" hidden="1" customWidth="1"/>
    <col min="15" max="18" width="7.28515625" customWidth="1"/>
    <col min="19" max="19" width="7.28515625" hidden="1" customWidth="1"/>
    <col min="20" max="23" width="7.28515625" customWidth="1"/>
    <col min="24" max="24" width="7.28515625" hidden="1" customWidth="1"/>
    <col min="25" max="41" width="7.28515625" customWidth="1"/>
  </cols>
  <sheetData>
    <row r="1" spans="1:41" ht="22.5" x14ac:dyDescent="0.3">
      <c r="A1" s="1" t="s">
        <v>159</v>
      </c>
    </row>
    <row r="3" spans="1:41" x14ac:dyDescent="0.25">
      <c r="B3" t="s">
        <v>166</v>
      </c>
    </row>
    <row r="4" spans="1:41" x14ac:dyDescent="0.25">
      <c r="B4" t="s">
        <v>240</v>
      </c>
    </row>
    <row r="5" spans="1:41" x14ac:dyDescent="0.25">
      <c r="B5" t="s">
        <v>241</v>
      </c>
    </row>
    <row r="7" spans="1:41" ht="18" thickBot="1" x14ac:dyDescent="0.35">
      <c r="B7" s="75" t="s">
        <v>43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</row>
    <row r="8" spans="1:41" ht="16.5" thickTop="1" thickBot="1" x14ac:dyDescent="0.3"/>
    <row r="9" spans="1:41" ht="15.75" thickTop="1" x14ac:dyDescent="0.25">
      <c r="C9" s="74" t="s">
        <v>148</v>
      </c>
      <c r="D9" s="74"/>
      <c r="E9" s="74"/>
      <c r="F9" s="74"/>
      <c r="G9" s="74" t="s">
        <v>160</v>
      </c>
      <c r="H9" s="74"/>
      <c r="I9" s="74"/>
      <c r="J9" s="74"/>
      <c r="L9" s="74" t="s">
        <v>4</v>
      </c>
      <c r="M9" s="74"/>
      <c r="N9" s="74"/>
      <c r="O9" s="74"/>
      <c r="Q9" s="74" t="s">
        <v>161</v>
      </c>
      <c r="R9" s="74"/>
      <c r="S9" s="74"/>
      <c r="T9" s="74"/>
      <c r="V9" s="74" t="s">
        <v>162</v>
      </c>
      <c r="W9" s="74"/>
      <c r="X9" s="74"/>
      <c r="Y9" s="74"/>
      <c r="AA9" s="74" t="s">
        <v>245</v>
      </c>
      <c r="AB9" s="74"/>
      <c r="AC9" s="74"/>
      <c r="AD9" s="74"/>
      <c r="AF9" s="74" t="s">
        <v>244</v>
      </c>
      <c r="AG9" s="74"/>
      <c r="AH9" s="74"/>
      <c r="AI9" s="74"/>
      <c r="AK9" s="74" t="s">
        <v>243</v>
      </c>
      <c r="AL9" s="74"/>
      <c r="AM9" s="74"/>
      <c r="AN9" s="74"/>
    </row>
    <row r="10" spans="1:41" x14ac:dyDescent="0.25">
      <c r="C10" s="50" t="s">
        <v>44</v>
      </c>
      <c r="D10" s="50" t="s">
        <v>154</v>
      </c>
      <c r="E10" s="50" t="s">
        <v>45</v>
      </c>
      <c r="F10" s="50" t="s">
        <v>141</v>
      </c>
      <c r="G10" s="50" t="s">
        <v>44</v>
      </c>
      <c r="H10" s="50" t="s">
        <v>163</v>
      </c>
      <c r="I10" s="50" t="s">
        <v>45</v>
      </c>
      <c r="J10" s="50" t="s">
        <v>141</v>
      </c>
      <c r="K10" t="s">
        <v>242</v>
      </c>
      <c r="L10" s="50" t="s">
        <v>44</v>
      </c>
      <c r="M10" s="50" t="s">
        <v>163</v>
      </c>
      <c r="N10" s="50" t="s">
        <v>45</v>
      </c>
      <c r="O10" s="50" t="s">
        <v>141</v>
      </c>
      <c r="P10" t="s">
        <v>242</v>
      </c>
      <c r="Q10" s="50" t="s">
        <v>44</v>
      </c>
      <c r="R10" s="50" t="s">
        <v>163</v>
      </c>
      <c r="S10" s="50" t="s">
        <v>45</v>
      </c>
      <c r="T10" s="50" t="s">
        <v>141</v>
      </c>
      <c r="U10" t="s">
        <v>242</v>
      </c>
      <c r="V10" s="50" t="s">
        <v>44</v>
      </c>
      <c r="W10" s="50" t="s">
        <v>163</v>
      </c>
      <c r="X10" s="50" t="s">
        <v>45</v>
      </c>
      <c r="Y10" s="50" t="s">
        <v>141</v>
      </c>
      <c r="Z10" t="s">
        <v>242</v>
      </c>
      <c r="AA10" s="50" t="s">
        <v>44</v>
      </c>
      <c r="AB10" s="50" t="s">
        <v>163</v>
      </c>
      <c r="AC10" s="50" t="s">
        <v>45</v>
      </c>
      <c r="AD10" s="50" t="s">
        <v>141</v>
      </c>
      <c r="AE10" t="s">
        <v>242</v>
      </c>
      <c r="AF10" s="50" t="s">
        <v>44</v>
      </c>
      <c r="AG10" s="50" t="s">
        <v>163</v>
      </c>
      <c r="AH10" s="50" t="s">
        <v>45</v>
      </c>
      <c r="AI10" s="50" t="s">
        <v>141</v>
      </c>
      <c r="AJ10" t="s">
        <v>242</v>
      </c>
      <c r="AK10" s="50" t="s">
        <v>44</v>
      </c>
      <c r="AL10" s="50" t="s">
        <v>163</v>
      </c>
      <c r="AM10" s="50" t="s">
        <v>45</v>
      </c>
      <c r="AN10" s="50" t="s">
        <v>141</v>
      </c>
      <c r="AO10" t="s">
        <v>242</v>
      </c>
    </row>
    <row r="11" spans="1:41" x14ac:dyDescent="0.25">
      <c r="C11" t="s">
        <v>46</v>
      </c>
      <c r="D11" t="s">
        <v>168</v>
      </c>
      <c r="E11" s="48">
        <v>0.57621699999999998</v>
      </c>
      <c r="F11">
        <v>94</v>
      </c>
      <c r="G11" t="s">
        <v>46</v>
      </c>
      <c r="H11" t="s">
        <v>168</v>
      </c>
      <c r="I11" s="48">
        <v>0.124752</v>
      </c>
      <c r="J11">
        <v>89</v>
      </c>
      <c r="K11">
        <f>J11-$F11</f>
        <v>-5</v>
      </c>
      <c r="L11" t="s">
        <v>46</v>
      </c>
      <c r="M11" t="s">
        <v>168</v>
      </c>
      <c r="N11" s="48">
        <v>0.64854999999999996</v>
      </c>
      <c r="O11">
        <v>69</v>
      </c>
      <c r="P11">
        <f>O11-$F11</f>
        <v>-25</v>
      </c>
      <c r="Q11" t="s">
        <v>46</v>
      </c>
      <c r="R11" t="s">
        <v>168</v>
      </c>
      <c r="S11" s="48">
        <v>0.94437099999999996</v>
      </c>
      <c r="T11">
        <v>68</v>
      </c>
      <c r="U11">
        <f>T11-$F11</f>
        <v>-26</v>
      </c>
      <c r="V11" t="s">
        <v>46</v>
      </c>
      <c r="W11" t="s">
        <v>168</v>
      </c>
      <c r="X11" s="48">
        <v>0.92378899999999997</v>
      </c>
      <c r="Y11">
        <v>78</v>
      </c>
      <c r="Z11">
        <f>Y11-$F11</f>
        <v>-16</v>
      </c>
      <c r="AA11" t="s">
        <v>46</v>
      </c>
      <c r="AB11" t="s">
        <v>168</v>
      </c>
      <c r="AC11" s="48">
        <v>0.98672700000000002</v>
      </c>
      <c r="AD11">
        <v>36</v>
      </c>
      <c r="AE11">
        <f>AD11-$F11</f>
        <v>-58</v>
      </c>
      <c r="AF11" t="s">
        <v>46</v>
      </c>
      <c r="AG11" t="s">
        <v>168</v>
      </c>
      <c r="AH11" s="48">
        <v>4.0720000000000001E-3</v>
      </c>
      <c r="AI11">
        <v>36</v>
      </c>
      <c r="AJ11">
        <f>AI11-$F11</f>
        <v>-58</v>
      </c>
      <c r="AK11" t="s">
        <v>46</v>
      </c>
      <c r="AL11" t="s">
        <v>168</v>
      </c>
      <c r="AM11" s="48">
        <v>2.3321000000000001E-2</v>
      </c>
      <c r="AN11">
        <v>49</v>
      </c>
      <c r="AO11">
        <f>AN11-$F11</f>
        <v>-45</v>
      </c>
    </row>
    <row r="12" spans="1:41" x14ac:dyDescent="0.25">
      <c r="C12" t="s">
        <v>46</v>
      </c>
      <c r="D12" t="s">
        <v>172</v>
      </c>
      <c r="E12" s="48">
        <v>0.83803399999999995</v>
      </c>
      <c r="F12">
        <v>60</v>
      </c>
      <c r="G12" t="s">
        <v>46</v>
      </c>
      <c r="H12" t="s">
        <v>172</v>
      </c>
      <c r="I12" s="48">
        <v>0.62910900000000003</v>
      </c>
      <c r="J12">
        <v>50</v>
      </c>
      <c r="K12">
        <f t="shared" ref="K12:K75" si="0">J12-$F12</f>
        <v>-10</v>
      </c>
      <c r="L12" t="s">
        <v>46</v>
      </c>
      <c r="M12" t="s">
        <v>172</v>
      </c>
      <c r="N12" s="48">
        <v>0.77836099999999997</v>
      </c>
      <c r="O12">
        <v>45</v>
      </c>
      <c r="P12">
        <f t="shared" ref="P12:P75" si="1">O12-$F12</f>
        <v>-15</v>
      </c>
      <c r="Q12" t="s">
        <v>46</v>
      </c>
      <c r="R12" t="s">
        <v>172</v>
      </c>
      <c r="S12" s="48">
        <v>0.917659</v>
      </c>
      <c r="T12">
        <v>82</v>
      </c>
      <c r="U12">
        <f t="shared" ref="U12:U75" si="2">T12-$F12</f>
        <v>22</v>
      </c>
      <c r="V12" t="s">
        <v>46</v>
      </c>
      <c r="W12" t="s">
        <v>172</v>
      </c>
      <c r="X12" s="48">
        <v>0.96820200000000001</v>
      </c>
      <c r="Y12">
        <v>62</v>
      </c>
      <c r="Z12">
        <f t="shared" ref="Z12:Z75" si="3">Y12-$F12</f>
        <v>2</v>
      </c>
      <c r="AA12" t="s">
        <v>46</v>
      </c>
      <c r="AB12" t="s">
        <v>172</v>
      </c>
      <c r="AC12" s="48">
        <v>0.99646100000000004</v>
      </c>
      <c r="AD12">
        <v>30</v>
      </c>
      <c r="AE12">
        <f t="shared" ref="AE12:AE75" si="4">AD12-$F12</f>
        <v>-30</v>
      </c>
      <c r="AF12" t="s">
        <v>46</v>
      </c>
      <c r="AG12" t="s">
        <v>172</v>
      </c>
      <c r="AH12" s="48">
        <v>0</v>
      </c>
      <c r="AI12">
        <v>39</v>
      </c>
      <c r="AJ12">
        <f t="shared" ref="AJ12:AJ75" si="5">AI12-$F12</f>
        <v>-21</v>
      </c>
      <c r="AK12" t="s">
        <v>46</v>
      </c>
      <c r="AL12" t="s">
        <v>172</v>
      </c>
      <c r="AM12" s="48">
        <v>2.0909000000000001E-2</v>
      </c>
      <c r="AN12">
        <v>54</v>
      </c>
      <c r="AO12">
        <f t="shared" ref="AO12:AO75" si="6">AN12-$F12</f>
        <v>-6</v>
      </c>
    </row>
    <row r="13" spans="1:41" x14ac:dyDescent="0.25">
      <c r="C13" t="s">
        <v>46</v>
      </c>
      <c r="D13" t="s">
        <v>180</v>
      </c>
      <c r="E13" s="48">
        <v>0.44450000000000001</v>
      </c>
      <c r="F13">
        <v>99</v>
      </c>
      <c r="G13" t="s">
        <v>46</v>
      </c>
      <c r="H13" t="s">
        <v>180</v>
      </c>
      <c r="I13" s="48">
        <v>0.56527799999999995</v>
      </c>
      <c r="J13">
        <v>55</v>
      </c>
      <c r="K13">
        <f t="shared" si="0"/>
        <v>-44</v>
      </c>
      <c r="L13" t="s">
        <v>46</v>
      </c>
      <c r="M13" t="s">
        <v>180</v>
      </c>
      <c r="N13" s="48">
        <v>0.78640399999999999</v>
      </c>
      <c r="O13">
        <v>39</v>
      </c>
      <c r="P13">
        <f t="shared" si="1"/>
        <v>-60</v>
      </c>
      <c r="Q13" t="s">
        <v>46</v>
      </c>
      <c r="R13" t="s">
        <v>180</v>
      </c>
      <c r="S13" s="48">
        <v>0.92582399999999998</v>
      </c>
      <c r="T13">
        <v>77</v>
      </c>
      <c r="U13">
        <f t="shared" si="2"/>
        <v>-22</v>
      </c>
      <c r="V13" t="s">
        <v>46</v>
      </c>
      <c r="W13" t="s">
        <v>180</v>
      </c>
      <c r="X13" s="48">
        <v>0.97176499999999999</v>
      </c>
      <c r="Y13">
        <v>61</v>
      </c>
      <c r="Z13">
        <f t="shared" si="3"/>
        <v>-38</v>
      </c>
      <c r="AA13" t="s">
        <v>46</v>
      </c>
      <c r="AB13" t="s">
        <v>180</v>
      </c>
      <c r="AC13" s="48">
        <v>1.015136</v>
      </c>
      <c r="AD13">
        <v>19</v>
      </c>
      <c r="AE13">
        <f t="shared" si="4"/>
        <v>-80</v>
      </c>
      <c r="AF13" t="s">
        <v>46</v>
      </c>
      <c r="AG13" t="s">
        <v>180</v>
      </c>
      <c r="AH13" s="48">
        <v>0</v>
      </c>
      <c r="AI13">
        <v>40</v>
      </c>
      <c r="AJ13">
        <f t="shared" si="5"/>
        <v>-59</v>
      </c>
      <c r="AK13" t="s">
        <v>46</v>
      </c>
      <c r="AL13" t="s">
        <v>180</v>
      </c>
      <c r="AM13" s="48">
        <v>1.7877000000000001E-2</v>
      </c>
      <c r="AN13">
        <v>61</v>
      </c>
      <c r="AO13">
        <f t="shared" si="6"/>
        <v>-38</v>
      </c>
    </row>
    <row r="14" spans="1:41" x14ac:dyDescent="0.25">
      <c r="C14" t="s">
        <v>46</v>
      </c>
      <c r="D14" t="s">
        <v>187</v>
      </c>
      <c r="E14" s="48">
        <v>0.88282700000000003</v>
      </c>
      <c r="F14">
        <v>53</v>
      </c>
      <c r="G14" t="s">
        <v>46</v>
      </c>
      <c r="H14" t="s">
        <v>187</v>
      </c>
      <c r="I14" s="48">
        <v>0.56774999999999998</v>
      </c>
      <c r="J14">
        <v>54</v>
      </c>
      <c r="K14">
        <f t="shared" si="0"/>
        <v>1</v>
      </c>
      <c r="L14" t="s">
        <v>46</v>
      </c>
      <c r="M14" t="s">
        <v>187</v>
      </c>
      <c r="N14" s="48">
        <v>0.79448300000000005</v>
      </c>
      <c r="O14">
        <v>38</v>
      </c>
      <c r="P14">
        <f t="shared" si="1"/>
        <v>-15</v>
      </c>
      <c r="Q14" t="s">
        <v>46</v>
      </c>
      <c r="R14" t="s">
        <v>187</v>
      </c>
      <c r="S14" s="48">
        <v>0.938114</v>
      </c>
      <c r="T14">
        <v>70</v>
      </c>
      <c r="U14">
        <f t="shared" si="2"/>
        <v>17</v>
      </c>
      <c r="V14" t="s">
        <v>46</v>
      </c>
      <c r="W14" t="s">
        <v>187</v>
      </c>
      <c r="X14" s="48">
        <v>0.980043</v>
      </c>
      <c r="Y14">
        <v>56</v>
      </c>
      <c r="Z14">
        <f t="shared" si="3"/>
        <v>3</v>
      </c>
      <c r="AA14" t="s">
        <v>46</v>
      </c>
      <c r="AB14" t="s">
        <v>187</v>
      </c>
      <c r="AC14" s="48">
        <v>1.011188</v>
      </c>
      <c r="AD14">
        <v>24</v>
      </c>
      <c r="AE14">
        <f t="shared" si="4"/>
        <v>-29</v>
      </c>
      <c r="AF14" t="s">
        <v>46</v>
      </c>
      <c r="AG14" t="s">
        <v>187</v>
      </c>
      <c r="AH14" s="48">
        <v>0</v>
      </c>
      <c r="AI14">
        <v>41</v>
      </c>
      <c r="AJ14">
        <f t="shared" si="5"/>
        <v>-12</v>
      </c>
      <c r="AK14" t="s">
        <v>46</v>
      </c>
      <c r="AL14" t="s">
        <v>187</v>
      </c>
      <c r="AM14" s="48">
        <v>3.0157E-2</v>
      </c>
      <c r="AN14">
        <v>43</v>
      </c>
      <c r="AO14">
        <f t="shared" si="6"/>
        <v>-10</v>
      </c>
    </row>
    <row r="15" spans="1:41" x14ac:dyDescent="0.25">
      <c r="C15" t="s">
        <v>46</v>
      </c>
      <c r="D15" t="s">
        <v>181</v>
      </c>
      <c r="E15" s="48">
        <v>0.845889</v>
      </c>
      <c r="F15">
        <v>58</v>
      </c>
      <c r="G15" t="s">
        <v>46</v>
      </c>
      <c r="H15" t="s">
        <v>181</v>
      </c>
      <c r="I15" s="48">
        <v>0.64315900000000004</v>
      </c>
      <c r="J15">
        <v>48</v>
      </c>
      <c r="K15">
        <f t="shared" si="0"/>
        <v>-10</v>
      </c>
      <c r="L15" t="s">
        <v>46</v>
      </c>
      <c r="M15" t="s">
        <v>181</v>
      </c>
      <c r="N15" s="48">
        <v>0.78502099999999997</v>
      </c>
      <c r="O15">
        <v>41</v>
      </c>
      <c r="P15">
        <f t="shared" si="1"/>
        <v>-17</v>
      </c>
      <c r="Q15" t="s">
        <v>46</v>
      </c>
      <c r="R15" t="s">
        <v>181</v>
      </c>
      <c r="S15" s="48">
        <v>0.93618999999999997</v>
      </c>
      <c r="T15">
        <v>71</v>
      </c>
      <c r="U15">
        <f t="shared" si="2"/>
        <v>13</v>
      </c>
      <c r="V15" t="s">
        <v>46</v>
      </c>
      <c r="W15" t="s">
        <v>181</v>
      </c>
      <c r="X15" s="48">
        <v>0.97524500000000003</v>
      </c>
      <c r="Y15">
        <v>59</v>
      </c>
      <c r="Z15">
        <f t="shared" si="3"/>
        <v>1</v>
      </c>
      <c r="AA15" t="s">
        <v>46</v>
      </c>
      <c r="AB15" t="s">
        <v>181</v>
      </c>
      <c r="AC15" s="48">
        <v>1.028797</v>
      </c>
      <c r="AD15">
        <v>14</v>
      </c>
      <c r="AE15">
        <f t="shared" si="4"/>
        <v>-44</v>
      </c>
      <c r="AF15" t="s">
        <v>46</v>
      </c>
      <c r="AG15" t="s">
        <v>181</v>
      </c>
      <c r="AH15" s="48">
        <v>0</v>
      </c>
      <c r="AI15">
        <v>42</v>
      </c>
      <c r="AJ15">
        <f t="shared" si="5"/>
        <v>-16</v>
      </c>
      <c r="AK15" t="s">
        <v>46</v>
      </c>
      <c r="AL15" t="s">
        <v>181</v>
      </c>
      <c r="AM15" s="48">
        <v>2.6585000000000001E-2</v>
      </c>
      <c r="AN15">
        <v>46</v>
      </c>
      <c r="AO15">
        <f t="shared" si="6"/>
        <v>-12</v>
      </c>
    </row>
    <row r="16" spans="1:41" x14ac:dyDescent="0.25">
      <c r="C16" t="s">
        <v>46</v>
      </c>
      <c r="D16" t="s">
        <v>191</v>
      </c>
      <c r="E16" s="48">
        <v>0.83480299999999996</v>
      </c>
      <c r="F16">
        <v>62</v>
      </c>
      <c r="G16" t="s">
        <v>46</v>
      </c>
      <c r="H16" t="s">
        <v>191</v>
      </c>
      <c r="I16" s="48">
        <v>0.79502499999999998</v>
      </c>
      <c r="J16">
        <v>28</v>
      </c>
      <c r="K16">
        <f t="shared" si="0"/>
        <v>-34</v>
      </c>
      <c r="L16" t="s">
        <v>46</v>
      </c>
      <c r="M16" t="s">
        <v>191</v>
      </c>
      <c r="N16" s="48">
        <v>0.801813</v>
      </c>
      <c r="O16">
        <v>36</v>
      </c>
      <c r="P16">
        <f t="shared" si="1"/>
        <v>-26</v>
      </c>
      <c r="Q16" t="s">
        <v>46</v>
      </c>
      <c r="R16" t="s">
        <v>191</v>
      </c>
      <c r="S16" s="48">
        <v>0.96636299999999997</v>
      </c>
      <c r="T16">
        <v>57</v>
      </c>
      <c r="U16">
        <f t="shared" si="2"/>
        <v>-5</v>
      </c>
      <c r="V16" t="s">
        <v>46</v>
      </c>
      <c r="W16" t="s">
        <v>191</v>
      </c>
      <c r="X16" s="48">
        <v>0.97400900000000001</v>
      </c>
      <c r="Y16">
        <v>60</v>
      </c>
      <c r="Z16">
        <f t="shared" si="3"/>
        <v>-2</v>
      </c>
      <c r="AA16" t="s">
        <v>46</v>
      </c>
      <c r="AB16" t="s">
        <v>191</v>
      </c>
      <c r="AC16" s="48">
        <v>1.014165</v>
      </c>
      <c r="AD16">
        <v>22</v>
      </c>
      <c r="AE16">
        <f t="shared" si="4"/>
        <v>-40</v>
      </c>
      <c r="AF16" t="s">
        <v>46</v>
      </c>
      <c r="AG16" t="s">
        <v>191</v>
      </c>
      <c r="AH16" s="48">
        <v>0</v>
      </c>
      <c r="AI16">
        <v>43</v>
      </c>
      <c r="AJ16">
        <f t="shared" si="5"/>
        <v>-19</v>
      </c>
      <c r="AK16" t="s">
        <v>46</v>
      </c>
      <c r="AL16" t="s">
        <v>191</v>
      </c>
      <c r="AM16" s="48">
        <v>1.5242E-2</v>
      </c>
      <c r="AN16">
        <v>70</v>
      </c>
      <c r="AO16">
        <f t="shared" si="6"/>
        <v>8</v>
      </c>
    </row>
    <row r="17" spans="3:41" x14ac:dyDescent="0.25">
      <c r="C17" t="s">
        <v>46</v>
      </c>
      <c r="D17" t="s">
        <v>195</v>
      </c>
      <c r="E17" s="48">
        <v>0.85976600000000003</v>
      </c>
      <c r="F17">
        <v>55</v>
      </c>
      <c r="G17" t="s">
        <v>46</v>
      </c>
      <c r="H17" t="s">
        <v>195</v>
      </c>
      <c r="I17" s="48">
        <v>0.70938000000000001</v>
      </c>
      <c r="J17">
        <v>40</v>
      </c>
      <c r="K17">
        <f t="shared" si="0"/>
        <v>-15</v>
      </c>
      <c r="L17" t="s">
        <v>46</v>
      </c>
      <c r="M17" t="s">
        <v>195</v>
      </c>
      <c r="N17" s="48">
        <v>0.78151300000000001</v>
      </c>
      <c r="O17">
        <v>44</v>
      </c>
      <c r="P17">
        <f t="shared" si="1"/>
        <v>-11</v>
      </c>
      <c r="Q17" t="s">
        <v>46</v>
      </c>
      <c r="R17" t="s">
        <v>195</v>
      </c>
      <c r="S17" s="48">
        <v>0.95621299999999998</v>
      </c>
      <c r="T17">
        <v>64</v>
      </c>
      <c r="U17">
        <f t="shared" si="2"/>
        <v>9</v>
      </c>
      <c r="V17" t="s">
        <v>46</v>
      </c>
      <c r="W17" t="s">
        <v>195</v>
      </c>
      <c r="X17" s="48">
        <v>0.97843100000000005</v>
      </c>
      <c r="Y17">
        <v>58</v>
      </c>
      <c r="Z17">
        <f t="shared" si="3"/>
        <v>3</v>
      </c>
      <c r="AA17" t="s">
        <v>46</v>
      </c>
      <c r="AB17" t="s">
        <v>195</v>
      </c>
      <c r="AC17" s="48">
        <v>1.01424</v>
      </c>
      <c r="AD17">
        <v>21</v>
      </c>
      <c r="AE17">
        <f t="shared" si="4"/>
        <v>-34</v>
      </c>
      <c r="AF17" t="s">
        <v>46</v>
      </c>
      <c r="AG17" t="s">
        <v>195</v>
      </c>
      <c r="AH17" s="48">
        <v>0</v>
      </c>
      <c r="AI17">
        <v>44</v>
      </c>
      <c r="AJ17">
        <f t="shared" si="5"/>
        <v>-11</v>
      </c>
      <c r="AK17" t="s">
        <v>46</v>
      </c>
      <c r="AL17" t="s">
        <v>195</v>
      </c>
      <c r="AM17" s="48">
        <v>2.0288E-2</v>
      </c>
      <c r="AN17">
        <v>55</v>
      </c>
      <c r="AO17">
        <f t="shared" si="6"/>
        <v>0</v>
      </c>
    </row>
    <row r="18" spans="3:41" x14ac:dyDescent="0.25">
      <c r="C18" t="s">
        <v>46</v>
      </c>
      <c r="D18" t="s">
        <v>197</v>
      </c>
      <c r="E18" s="48">
        <v>0.82699699999999998</v>
      </c>
      <c r="F18">
        <v>64</v>
      </c>
      <c r="G18" t="s">
        <v>46</v>
      </c>
      <c r="H18" t="s">
        <v>197</v>
      </c>
      <c r="I18" s="48">
        <v>0.52448300000000003</v>
      </c>
      <c r="J18">
        <v>58</v>
      </c>
      <c r="K18">
        <f t="shared" si="0"/>
        <v>-6</v>
      </c>
      <c r="L18" t="s">
        <v>46</v>
      </c>
      <c r="M18" t="s">
        <v>197</v>
      </c>
      <c r="N18" s="48">
        <v>0.67246899999999998</v>
      </c>
      <c r="O18">
        <v>63</v>
      </c>
      <c r="P18">
        <f t="shared" si="1"/>
        <v>-1</v>
      </c>
      <c r="Q18" t="s">
        <v>46</v>
      </c>
      <c r="R18" t="s">
        <v>197</v>
      </c>
      <c r="S18" s="48">
        <v>0.98080400000000001</v>
      </c>
      <c r="T18">
        <v>53</v>
      </c>
      <c r="U18">
        <f t="shared" si="2"/>
        <v>-11</v>
      </c>
      <c r="V18" t="s">
        <v>46</v>
      </c>
      <c r="W18" t="s">
        <v>197</v>
      </c>
      <c r="X18" s="48">
        <v>0.98555700000000002</v>
      </c>
      <c r="Y18">
        <v>53</v>
      </c>
      <c r="Z18">
        <f t="shared" si="3"/>
        <v>-11</v>
      </c>
      <c r="AA18" t="s">
        <v>46</v>
      </c>
      <c r="AB18" t="s">
        <v>197</v>
      </c>
      <c r="AC18" s="48">
        <v>1.014375</v>
      </c>
      <c r="AD18">
        <v>20</v>
      </c>
      <c r="AE18">
        <f t="shared" si="4"/>
        <v>-44</v>
      </c>
      <c r="AF18" t="s">
        <v>46</v>
      </c>
      <c r="AG18" t="s">
        <v>197</v>
      </c>
      <c r="AH18" s="48">
        <v>1.4829999999999999E-3</v>
      </c>
      <c r="AI18">
        <v>38</v>
      </c>
      <c r="AJ18">
        <f t="shared" si="5"/>
        <v>-26</v>
      </c>
      <c r="AK18" t="s">
        <v>46</v>
      </c>
      <c r="AL18" t="s">
        <v>197</v>
      </c>
      <c r="AM18" s="48">
        <v>2.2780000000000002E-2</v>
      </c>
      <c r="AN18">
        <v>51</v>
      </c>
      <c r="AO18">
        <f t="shared" si="6"/>
        <v>-13</v>
      </c>
    </row>
    <row r="19" spans="3:41" x14ac:dyDescent="0.25">
      <c r="C19" t="s">
        <v>46</v>
      </c>
      <c r="D19" t="s">
        <v>55</v>
      </c>
      <c r="E19" s="48">
        <v>0.95247999999999999</v>
      </c>
      <c r="F19">
        <v>41</v>
      </c>
      <c r="G19" t="s">
        <v>46</v>
      </c>
      <c r="H19" t="s">
        <v>55</v>
      </c>
      <c r="I19" s="48">
        <v>0.79629499999999998</v>
      </c>
      <c r="J19">
        <v>27</v>
      </c>
      <c r="K19">
        <f t="shared" si="0"/>
        <v>-14</v>
      </c>
      <c r="L19" t="s">
        <v>46</v>
      </c>
      <c r="M19" t="s">
        <v>55</v>
      </c>
      <c r="N19" s="48">
        <v>1.0144200000000001</v>
      </c>
      <c r="O19">
        <v>16</v>
      </c>
      <c r="P19">
        <f t="shared" si="1"/>
        <v>-25</v>
      </c>
      <c r="Q19" t="s">
        <v>46</v>
      </c>
      <c r="R19" t="s">
        <v>55</v>
      </c>
      <c r="S19" s="48">
        <v>1.0404389999999999</v>
      </c>
      <c r="T19">
        <v>35</v>
      </c>
      <c r="U19">
        <f t="shared" si="2"/>
        <v>-6</v>
      </c>
      <c r="V19" t="s">
        <v>46</v>
      </c>
      <c r="W19" t="s">
        <v>55</v>
      </c>
      <c r="X19" s="48">
        <v>1.1001939999999999</v>
      </c>
      <c r="Y19">
        <v>22</v>
      </c>
      <c r="Z19">
        <f t="shared" si="3"/>
        <v>-19</v>
      </c>
      <c r="AA19" t="s">
        <v>46</v>
      </c>
      <c r="AB19" t="s">
        <v>55</v>
      </c>
      <c r="AC19" s="48">
        <v>0.98433899999999996</v>
      </c>
      <c r="AD19">
        <v>37</v>
      </c>
      <c r="AE19">
        <f t="shared" si="4"/>
        <v>-4</v>
      </c>
      <c r="AF19" t="s">
        <v>46</v>
      </c>
      <c r="AG19" t="s">
        <v>55</v>
      </c>
      <c r="AH19" s="48">
        <v>0.29500999999999999</v>
      </c>
      <c r="AI19">
        <v>21</v>
      </c>
      <c r="AJ19">
        <f t="shared" si="5"/>
        <v>-20</v>
      </c>
      <c r="AK19" t="s">
        <v>46</v>
      </c>
      <c r="AL19" t="s">
        <v>55</v>
      </c>
      <c r="AM19" s="48">
        <v>0.21804599999999999</v>
      </c>
      <c r="AN19">
        <v>33</v>
      </c>
      <c r="AO19">
        <f t="shared" si="6"/>
        <v>-8</v>
      </c>
    </row>
    <row r="20" spans="3:41" x14ac:dyDescent="0.25">
      <c r="C20" t="s">
        <v>46</v>
      </c>
      <c r="D20" t="s">
        <v>56</v>
      </c>
      <c r="E20" s="48">
        <v>0.78077300000000005</v>
      </c>
      <c r="F20">
        <v>75</v>
      </c>
      <c r="G20" t="s">
        <v>46</v>
      </c>
      <c r="H20" t="s">
        <v>56</v>
      </c>
      <c r="I20" s="48">
        <v>0.58755999999999997</v>
      </c>
      <c r="J20">
        <v>53</v>
      </c>
      <c r="K20">
        <f t="shared" si="0"/>
        <v>-22</v>
      </c>
      <c r="L20" t="s">
        <v>46</v>
      </c>
      <c r="M20" t="s">
        <v>56</v>
      </c>
      <c r="N20" s="48">
        <v>0.78571100000000005</v>
      </c>
      <c r="O20">
        <v>40</v>
      </c>
      <c r="P20">
        <f t="shared" si="1"/>
        <v>-35</v>
      </c>
      <c r="Q20" t="s">
        <v>46</v>
      </c>
      <c r="R20" t="s">
        <v>56</v>
      </c>
      <c r="S20" s="48">
        <v>1.001225</v>
      </c>
      <c r="T20">
        <v>49</v>
      </c>
      <c r="U20">
        <f t="shared" si="2"/>
        <v>-26</v>
      </c>
      <c r="V20" t="s">
        <v>46</v>
      </c>
      <c r="W20" t="s">
        <v>56</v>
      </c>
      <c r="X20" s="48">
        <v>0.98245099999999996</v>
      </c>
      <c r="Y20">
        <v>55</v>
      </c>
      <c r="Z20">
        <f t="shared" si="3"/>
        <v>-20</v>
      </c>
      <c r="AA20" t="s">
        <v>46</v>
      </c>
      <c r="AB20" t="s">
        <v>56</v>
      </c>
      <c r="AC20" s="48">
        <v>1.0154460000000001</v>
      </c>
      <c r="AD20">
        <v>18</v>
      </c>
      <c r="AE20">
        <f t="shared" si="4"/>
        <v>-57</v>
      </c>
      <c r="AF20" t="s">
        <v>46</v>
      </c>
      <c r="AG20" t="s">
        <v>56</v>
      </c>
      <c r="AH20" s="48">
        <v>0</v>
      </c>
      <c r="AI20">
        <v>45</v>
      </c>
      <c r="AJ20">
        <f t="shared" si="5"/>
        <v>-30</v>
      </c>
      <c r="AK20" t="s">
        <v>46</v>
      </c>
      <c r="AL20" t="s">
        <v>56</v>
      </c>
      <c r="AM20" s="48">
        <v>2.1953E-2</v>
      </c>
      <c r="AN20">
        <v>52</v>
      </c>
      <c r="AO20">
        <f t="shared" si="6"/>
        <v>-23</v>
      </c>
    </row>
    <row r="21" spans="3:41" x14ac:dyDescent="0.25">
      <c r="C21" t="s">
        <v>46</v>
      </c>
      <c r="D21" t="s">
        <v>57</v>
      </c>
      <c r="E21" s="48">
        <v>1.003949</v>
      </c>
      <c r="F21">
        <v>29</v>
      </c>
      <c r="G21" t="s">
        <v>46</v>
      </c>
      <c r="H21" t="s">
        <v>57</v>
      </c>
      <c r="I21" s="48">
        <v>0.85332300000000005</v>
      </c>
      <c r="J21">
        <v>18</v>
      </c>
      <c r="K21">
        <f t="shared" si="0"/>
        <v>-11</v>
      </c>
      <c r="L21" t="s">
        <v>46</v>
      </c>
      <c r="M21" t="s">
        <v>57</v>
      </c>
      <c r="N21" s="48">
        <v>0.76825900000000003</v>
      </c>
      <c r="O21">
        <v>49</v>
      </c>
      <c r="P21">
        <f t="shared" si="1"/>
        <v>20</v>
      </c>
      <c r="Q21" t="s">
        <v>46</v>
      </c>
      <c r="R21" t="s">
        <v>57</v>
      </c>
      <c r="S21" s="48">
        <v>0.93363799999999997</v>
      </c>
      <c r="T21">
        <v>73</v>
      </c>
      <c r="U21">
        <f t="shared" si="2"/>
        <v>44</v>
      </c>
      <c r="V21" t="s">
        <v>46</v>
      </c>
      <c r="W21" t="s">
        <v>57</v>
      </c>
      <c r="X21" s="48">
        <v>0.99948499999999996</v>
      </c>
      <c r="Y21">
        <v>46</v>
      </c>
      <c r="Z21">
        <f t="shared" si="3"/>
        <v>17</v>
      </c>
      <c r="AA21" t="s">
        <v>46</v>
      </c>
      <c r="AB21" t="s">
        <v>57</v>
      </c>
      <c r="AC21" s="48">
        <v>0.92194900000000002</v>
      </c>
      <c r="AD21">
        <v>58</v>
      </c>
      <c r="AE21">
        <f t="shared" si="4"/>
        <v>29</v>
      </c>
      <c r="AF21" t="s">
        <v>46</v>
      </c>
      <c r="AG21" t="s">
        <v>57</v>
      </c>
      <c r="AH21" s="48">
        <v>0</v>
      </c>
      <c r="AI21">
        <v>46</v>
      </c>
      <c r="AJ21">
        <f t="shared" si="5"/>
        <v>17</v>
      </c>
      <c r="AK21" t="s">
        <v>46</v>
      </c>
      <c r="AL21" t="s">
        <v>57</v>
      </c>
      <c r="AM21" s="48">
        <v>1.7314E-2</v>
      </c>
      <c r="AN21">
        <v>62</v>
      </c>
      <c r="AO21">
        <f t="shared" si="6"/>
        <v>33</v>
      </c>
    </row>
    <row r="22" spans="3:41" x14ac:dyDescent="0.25">
      <c r="C22" t="s">
        <v>46</v>
      </c>
      <c r="D22" t="s">
        <v>199</v>
      </c>
      <c r="E22" s="48">
        <v>0.853518</v>
      </c>
      <c r="F22">
        <v>56</v>
      </c>
      <c r="G22" t="s">
        <v>46</v>
      </c>
      <c r="H22" t="s">
        <v>199</v>
      </c>
      <c r="I22" s="48">
        <v>8.7762000000000007E-2</v>
      </c>
      <c r="J22">
        <v>97</v>
      </c>
      <c r="K22">
        <f t="shared" si="0"/>
        <v>41</v>
      </c>
      <c r="L22" t="s">
        <v>46</v>
      </c>
      <c r="M22" t="s">
        <v>199</v>
      </c>
      <c r="N22" s="48">
        <v>0.55402499999999999</v>
      </c>
      <c r="O22">
        <v>80</v>
      </c>
      <c r="P22">
        <f t="shared" si="1"/>
        <v>24</v>
      </c>
      <c r="Q22" t="s">
        <v>46</v>
      </c>
      <c r="R22" t="s">
        <v>199</v>
      </c>
      <c r="S22" s="48">
        <v>2.3499999999999999E-4</v>
      </c>
      <c r="T22">
        <v>124</v>
      </c>
      <c r="U22">
        <f t="shared" si="2"/>
        <v>68</v>
      </c>
      <c r="V22" t="s">
        <v>46</v>
      </c>
      <c r="W22" t="s">
        <v>199</v>
      </c>
      <c r="X22" s="48">
        <v>0.89734700000000001</v>
      </c>
      <c r="Y22">
        <v>82</v>
      </c>
      <c r="Z22">
        <f t="shared" si="3"/>
        <v>26</v>
      </c>
      <c r="AA22" t="s">
        <v>46</v>
      </c>
      <c r="AB22" t="s">
        <v>199</v>
      </c>
      <c r="AC22" s="48">
        <v>0.99381399999999998</v>
      </c>
      <c r="AD22">
        <v>32</v>
      </c>
      <c r="AE22">
        <f t="shared" si="4"/>
        <v>-24</v>
      </c>
      <c r="AF22" t="s">
        <v>46</v>
      </c>
      <c r="AG22" t="s">
        <v>199</v>
      </c>
      <c r="AH22" s="48">
        <v>0</v>
      </c>
      <c r="AI22">
        <v>47</v>
      </c>
      <c r="AJ22">
        <f t="shared" si="5"/>
        <v>-9</v>
      </c>
      <c r="AK22" t="s">
        <v>46</v>
      </c>
      <c r="AL22" t="s">
        <v>199</v>
      </c>
      <c r="AM22" s="48">
        <v>1.001E-2</v>
      </c>
      <c r="AN22">
        <v>86</v>
      </c>
      <c r="AO22">
        <f t="shared" si="6"/>
        <v>30</v>
      </c>
    </row>
    <row r="23" spans="3:41" x14ac:dyDescent="0.25">
      <c r="C23" t="s">
        <v>46</v>
      </c>
      <c r="D23" t="s">
        <v>206</v>
      </c>
      <c r="E23" s="48">
        <v>0.72025799999999995</v>
      </c>
      <c r="F23">
        <v>85</v>
      </c>
      <c r="G23" t="s">
        <v>46</v>
      </c>
      <c r="H23" t="s">
        <v>206</v>
      </c>
      <c r="I23" s="48">
        <v>0.56241399999999997</v>
      </c>
      <c r="J23">
        <v>56</v>
      </c>
      <c r="K23">
        <f t="shared" si="0"/>
        <v>-29</v>
      </c>
      <c r="L23" t="s">
        <v>46</v>
      </c>
      <c r="M23" t="s">
        <v>206</v>
      </c>
      <c r="N23" s="48">
        <v>0.85041999999999995</v>
      </c>
      <c r="O23">
        <v>31</v>
      </c>
      <c r="P23">
        <f t="shared" si="1"/>
        <v>-54</v>
      </c>
      <c r="Q23" t="s">
        <v>46</v>
      </c>
      <c r="R23" t="s">
        <v>206</v>
      </c>
      <c r="S23" s="48">
        <v>0.90415299999999998</v>
      </c>
      <c r="T23">
        <v>83</v>
      </c>
      <c r="U23">
        <f t="shared" si="2"/>
        <v>-2</v>
      </c>
      <c r="V23" t="s">
        <v>46</v>
      </c>
      <c r="W23" t="s">
        <v>206</v>
      </c>
      <c r="X23" s="48">
        <v>0.90547800000000001</v>
      </c>
      <c r="Y23">
        <v>80</v>
      </c>
      <c r="Z23">
        <f t="shared" si="3"/>
        <v>-5</v>
      </c>
      <c r="AA23" t="s">
        <v>46</v>
      </c>
      <c r="AB23" t="s">
        <v>206</v>
      </c>
      <c r="AC23" s="48">
        <v>0.96705099999999999</v>
      </c>
      <c r="AD23">
        <v>40</v>
      </c>
      <c r="AE23">
        <f t="shared" si="4"/>
        <v>-45</v>
      </c>
      <c r="AF23" t="s">
        <v>46</v>
      </c>
      <c r="AG23" t="s">
        <v>206</v>
      </c>
      <c r="AH23" s="48">
        <v>0</v>
      </c>
      <c r="AI23">
        <v>48</v>
      </c>
      <c r="AJ23">
        <f t="shared" si="5"/>
        <v>-37</v>
      </c>
      <c r="AK23" t="s">
        <v>46</v>
      </c>
      <c r="AL23" t="s">
        <v>206</v>
      </c>
      <c r="AM23" s="48">
        <v>1.6736000000000001E-2</v>
      </c>
      <c r="AN23">
        <v>67</v>
      </c>
      <c r="AO23">
        <f t="shared" si="6"/>
        <v>-18</v>
      </c>
    </row>
    <row r="24" spans="3:41" x14ac:dyDescent="0.25">
      <c r="C24" t="s">
        <v>46</v>
      </c>
      <c r="D24" t="s">
        <v>207</v>
      </c>
      <c r="E24" s="48">
        <v>0.786721</v>
      </c>
      <c r="F24">
        <v>74</v>
      </c>
      <c r="G24" t="s">
        <v>46</v>
      </c>
      <c r="H24" t="s">
        <v>207</v>
      </c>
      <c r="I24" s="48">
        <v>8.1379999999999994E-2</v>
      </c>
      <c r="J24">
        <v>98</v>
      </c>
      <c r="K24">
        <f t="shared" si="0"/>
        <v>24</v>
      </c>
      <c r="L24" t="s">
        <v>46</v>
      </c>
      <c r="M24" t="s">
        <v>207</v>
      </c>
      <c r="N24" s="48">
        <v>0.77567299999999995</v>
      </c>
      <c r="O24">
        <v>47</v>
      </c>
      <c r="P24">
        <f t="shared" si="1"/>
        <v>-27</v>
      </c>
      <c r="Q24" t="s">
        <v>46</v>
      </c>
      <c r="R24" t="s">
        <v>207</v>
      </c>
      <c r="S24" s="48">
        <v>1.038737</v>
      </c>
      <c r="T24">
        <v>37</v>
      </c>
      <c r="U24">
        <f t="shared" si="2"/>
        <v>-37</v>
      </c>
      <c r="V24" t="s">
        <v>46</v>
      </c>
      <c r="W24" t="s">
        <v>207</v>
      </c>
      <c r="X24" s="48">
        <v>1.075353</v>
      </c>
      <c r="Y24">
        <v>26</v>
      </c>
      <c r="Z24">
        <f t="shared" si="3"/>
        <v>-48</v>
      </c>
      <c r="AA24" t="s">
        <v>46</v>
      </c>
      <c r="AB24" t="s">
        <v>207</v>
      </c>
      <c r="AC24" s="48">
        <v>0.98348800000000003</v>
      </c>
      <c r="AD24">
        <v>38</v>
      </c>
      <c r="AE24">
        <f t="shared" si="4"/>
        <v>-36</v>
      </c>
      <c r="AF24" t="s">
        <v>46</v>
      </c>
      <c r="AG24" t="s">
        <v>207</v>
      </c>
      <c r="AH24" s="48">
        <v>0</v>
      </c>
      <c r="AI24">
        <v>49</v>
      </c>
      <c r="AJ24">
        <f t="shared" si="5"/>
        <v>-25</v>
      </c>
      <c r="AK24" t="s">
        <v>46</v>
      </c>
      <c r="AL24" t="s">
        <v>207</v>
      </c>
      <c r="AM24" s="48">
        <v>1.2862E-2</v>
      </c>
      <c r="AN24">
        <v>78</v>
      </c>
      <c r="AO24">
        <f t="shared" si="6"/>
        <v>4</v>
      </c>
    </row>
    <row r="25" spans="3:41" x14ac:dyDescent="0.25">
      <c r="C25" t="s">
        <v>46</v>
      </c>
      <c r="D25" t="s">
        <v>185</v>
      </c>
      <c r="E25" s="48">
        <v>0.62790500000000005</v>
      </c>
      <c r="F25">
        <v>90</v>
      </c>
      <c r="G25" t="s">
        <v>46</v>
      </c>
      <c r="H25" t="s">
        <v>185</v>
      </c>
      <c r="I25" s="48">
        <v>9.5453999999999997E-2</v>
      </c>
      <c r="J25">
        <v>93</v>
      </c>
      <c r="K25">
        <f t="shared" si="0"/>
        <v>3</v>
      </c>
      <c r="L25" t="s">
        <v>46</v>
      </c>
      <c r="M25" t="s">
        <v>185</v>
      </c>
      <c r="N25" s="48">
        <v>0.87527699999999997</v>
      </c>
      <c r="O25">
        <v>26</v>
      </c>
      <c r="P25">
        <f t="shared" si="1"/>
        <v>-64</v>
      </c>
      <c r="Q25" t="s">
        <v>46</v>
      </c>
      <c r="R25" t="s">
        <v>185</v>
      </c>
      <c r="S25" s="48">
        <v>0.938523</v>
      </c>
      <c r="T25">
        <v>69</v>
      </c>
      <c r="U25">
        <f t="shared" si="2"/>
        <v>-21</v>
      </c>
      <c r="V25" t="s">
        <v>46</v>
      </c>
      <c r="W25" t="s">
        <v>185</v>
      </c>
      <c r="X25" s="48">
        <v>0.94881700000000002</v>
      </c>
      <c r="Y25">
        <v>71</v>
      </c>
      <c r="Z25">
        <f t="shared" si="3"/>
        <v>-19</v>
      </c>
      <c r="AA25" t="s">
        <v>46</v>
      </c>
      <c r="AB25" t="s">
        <v>185</v>
      </c>
      <c r="AC25" s="48">
        <v>0.96561799999999998</v>
      </c>
      <c r="AD25">
        <v>41</v>
      </c>
      <c r="AE25">
        <f t="shared" si="4"/>
        <v>-49</v>
      </c>
      <c r="AF25" t="s">
        <v>46</v>
      </c>
      <c r="AG25" t="s">
        <v>185</v>
      </c>
      <c r="AH25" s="48">
        <v>0</v>
      </c>
      <c r="AI25">
        <v>50</v>
      </c>
      <c r="AJ25">
        <f t="shared" si="5"/>
        <v>-40</v>
      </c>
      <c r="AK25" t="s">
        <v>46</v>
      </c>
      <c r="AL25" t="s">
        <v>185</v>
      </c>
      <c r="AM25" s="48">
        <v>3.0590000000000001E-3</v>
      </c>
      <c r="AN25">
        <v>105</v>
      </c>
      <c r="AO25">
        <f t="shared" si="6"/>
        <v>15</v>
      </c>
    </row>
    <row r="26" spans="3:41" x14ac:dyDescent="0.25">
      <c r="C26" t="s">
        <v>46</v>
      </c>
      <c r="D26" t="s">
        <v>210</v>
      </c>
      <c r="E26" s="48">
        <v>0.63773599999999997</v>
      </c>
      <c r="F26">
        <v>88</v>
      </c>
      <c r="G26" t="s">
        <v>46</v>
      </c>
      <c r="H26" t="s">
        <v>210</v>
      </c>
      <c r="I26" s="48">
        <v>9.3900999999999998E-2</v>
      </c>
      <c r="J26">
        <v>96</v>
      </c>
      <c r="K26">
        <f t="shared" si="0"/>
        <v>8</v>
      </c>
      <c r="L26" t="s">
        <v>46</v>
      </c>
      <c r="M26" t="s">
        <v>210</v>
      </c>
      <c r="N26" s="48">
        <v>0.86511099999999996</v>
      </c>
      <c r="O26">
        <v>27</v>
      </c>
      <c r="P26">
        <f t="shared" si="1"/>
        <v>-61</v>
      </c>
      <c r="Q26" t="s">
        <v>46</v>
      </c>
      <c r="R26" t="s">
        <v>210</v>
      </c>
      <c r="S26" s="48">
        <v>0.92282699999999995</v>
      </c>
      <c r="T26">
        <v>80</v>
      </c>
      <c r="U26">
        <f t="shared" si="2"/>
        <v>-8</v>
      </c>
      <c r="V26" t="s">
        <v>46</v>
      </c>
      <c r="W26" t="s">
        <v>210</v>
      </c>
      <c r="X26" s="48">
        <v>0.95132899999999998</v>
      </c>
      <c r="Y26">
        <v>70</v>
      </c>
      <c r="Z26">
        <f t="shared" si="3"/>
        <v>-18</v>
      </c>
      <c r="AA26" t="s">
        <v>46</v>
      </c>
      <c r="AB26" t="s">
        <v>210</v>
      </c>
      <c r="AC26" s="48">
        <v>0.94226200000000004</v>
      </c>
      <c r="AD26">
        <v>53</v>
      </c>
      <c r="AE26">
        <f t="shared" si="4"/>
        <v>-35</v>
      </c>
      <c r="AF26" t="s">
        <v>46</v>
      </c>
      <c r="AG26" t="s">
        <v>210</v>
      </c>
      <c r="AH26" s="48">
        <v>0</v>
      </c>
      <c r="AI26">
        <v>51</v>
      </c>
      <c r="AJ26">
        <f t="shared" si="5"/>
        <v>-37</v>
      </c>
      <c r="AK26" t="s">
        <v>46</v>
      </c>
      <c r="AL26" t="s">
        <v>210</v>
      </c>
      <c r="AM26" s="48">
        <v>4.6150000000000002E-3</v>
      </c>
      <c r="AN26">
        <v>99</v>
      </c>
      <c r="AO26">
        <f t="shared" si="6"/>
        <v>11</v>
      </c>
    </row>
    <row r="27" spans="3:41" x14ac:dyDescent="0.25">
      <c r="C27" t="s">
        <v>46</v>
      </c>
      <c r="D27" t="s">
        <v>212</v>
      </c>
      <c r="E27" s="48">
        <v>0.65557900000000002</v>
      </c>
      <c r="F27">
        <v>87</v>
      </c>
      <c r="G27" t="s">
        <v>46</v>
      </c>
      <c r="H27" t="s">
        <v>212</v>
      </c>
      <c r="I27" s="48">
        <v>4.3882999999999998E-2</v>
      </c>
      <c r="J27">
        <v>102</v>
      </c>
      <c r="K27">
        <f t="shared" si="0"/>
        <v>15</v>
      </c>
      <c r="L27" t="s">
        <v>46</v>
      </c>
      <c r="M27" t="s">
        <v>212</v>
      </c>
      <c r="N27" s="48">
        <v>0.48058499999999998</v>
      </c>
      <c r="O27">
        <v>83</v>
      </c>
      <c r="P27">
        <f t="shared" si="1"/>
        <v>-4</v>
      </c>
      <c r="Q27" t="s">
        <v>46</v>
      </c>
      <c r="R27" t="s">
        <v>212</v>
      </c>
      <c r="S27" s="48">
        <v>0.935859</v>
      </c>
      <c r="T27">
        <v>72</v>
      </c>
      <c r="U27">
        <f t="shared" si="2"/>
        <v>-15</v>
      </c>
      <c r="V27" t="s">
        <v>46</v>
      </c>
      <c r="W27" t="s">
        <v>212</v>
      </c>
      <c r="X27" s="48">
        <v>0.959619</v>
      </c>
      <c r="Y27">
        <v>67</v>
      </c>
      <c r="Z27">
        <f t="shared" si="3"/>
        <v>-20</v>
      </c>
      <c r="AA27" t="s">
        <v>46</v>
      </c>
      <c r="AB27" t="s">
        <v>212</v>
      </c>
      <c r="AC27" s="48">
        <v>0.98913200000000001</v>
      </c>
      <c r="AD27">
        <v>35</v>
      </c>
      <c r="AE27">
        <f t="shared" si="4"/>
        <v>-52</v>
      </c>
      <c r="AF27" t="s">
        <v>46</v>
      </c>
      <c r="AG27" t="s">
        <v>212</v>
      </c>
      <c r="AH27" s="48">
        <v>0</v>
      </c>
      <c r="AI27">
        <v>52</v>
      </c>
      <c r="AJ27">
        <f t="shared" si="5"/>
        <v>-35</v>
      </c>
      <c r="AK27" t="s">
        <v>46</v>
      </c>
      <c r="AL27" t="s">
        <v>212</v>
      </c>
      <c r="AM27" s="48">
        <v>1.7246000000000001E-2</v>
      </c>
      <c r="AN27">
        <v>63</v>
      </c>
      <c r="AO27">
        <f t="shared" si="6"/>
        <v>-24</v>
      </c>
    </row>
    <row r="28" spans="3:41" x14ac:dyDescent="0.25">
      <c r="C28" t="s">
        <v>46</v>
      </c>
      <c r="D28" t="s">
        <v>200</v>
      </c>
      <c r="E28" s="48">
        <v>0.91055900000000001</v>
      </c>
      <c r="F28">
        <v>47</v>
      </c>
      <c r="G28" t="s">
        <v>46</v>
      </c>
      <c r="H28" t="s">
        <v>200</v>
      </c>
      <c r="I28" s="48">
        <v>0.97273299999999996</v>
      </c>
      <c r="J28">
        <v>13</v>
      </c>
      <c r="K28">
        <f t="shared" si="0"/>
        <v>-34</v>
      </c>
      <c r="L28" t="s">
        <v>46</v>
      </c>
      <c r="M28" t="s">
        <v>200</v>
      </c>
      <c r="N28" s="48">
        <v>0.81206</v>
      </c>
      <c r="O28">
        <v>34</v>
      </c>
      <c r="P28">
        <f t="shared" si="1"/>
        <v>-13</v>
      </c>
      <c r="Q28" t="s">
        <v>46</v>
      </c>
      <c r="R28" t="s">
        <v>200</v>
      </c>
      <c r="S28" s="48">
        <v>1.009328</v>
      </c>
      <c r="T28">
        <v>43</v>
      </c>
      <c r="U28">
        <f t="shared" si="2"/>
        <v>-4</v>
      </c>
      <c r="V28" t="s">
        <v>46</v>
      </c>
      <c r="W28" t="s">
        <v>200</v>
      </c>
      <c r="X28" s="48">
        <v>0.84636400000000001</v>
      </c>
      <c r="Y28">
        <v>92</v>
      </c>
      <c r="Z28">
        <f t="shared" si="3"/>
        <v>45</v>
      </c>
      <c r="AA28" t="s">
        <v>46</v>
      </c>
      <c r="AB28" t="s">
        <v>200</v>
      </c>
      <c r="AC28" s="48">
        <v>0.95369700000000002</v>
      </c>
      <c r="AD28">
        <v>46</v>
      </c>
      <c r="AE28">
        <f t="shared" si="4"/>
        <v>-1</v>
      </c>
      <c r="AF28" t="s">
        <v>46</v>
      </c>
      <c r="AG28" t="s">
        <v>200</v>
      </c>
      <c r="AH28" s="48">
        <v>0</v>
      </c>
      <c r="AI28">
        <v>53</v>
      </c>
      <c r="AJ28">
        <f t="shared" si="5"/>
        <v>6</v>
      </c>
      <c r="AK28" t="s">
        <v>46</v>
      </c>
      <c r="AL28" t="s">
        <v>200</v>
      </c>
      <c r="AM28" s="48">
        <v>1.4803999999999999E-2</v>
      </c>
      <c r="AN28">
        <v>72</v>
      </c>
      <c r="AO28">
        <f t="shared" si="6"/>
        <v>25</v>
      </c>
    </row>
    <row r="29" spans="3:41" x14ac:dyDescent="0.25">
      <c r="C29" t="s">
        <v>46</v>
      </c>
      <c r="D29" t="s">
        <v>193</v>
      </c>
      <c r="E29" s="48">
        <v>0.99534900000000004</v>
      </c>
      <c r="F29">
        <v>31</v>
      </c>
      <c r="G29" t="s">
        <v>46</v>
      </c>
      <c r="H29" t="s">
        <v>193</v>
      </c>
      <c r="I29" s="48">
        <v>0.74517100000000003</v>
      </c>
      <c r="J29">
        <v>32</v>
      </c>
      <c r="K29">
        <f t="shared" si="0"/>
        <v>1</v>
      </c>
      <c r="L29" t="s">
        <v>46</v>
      </c>
      <c r="M29" t="s">
        <v>193</v>
      </c>
      <c r="N29" s="48">
        <v>0.71550000000000002</v>
      </c>
      <c r="O29">
        <v>56</v>
      </c>
      <c r="P29">
        <f t="shared" si="1"/>
        <v>25</v>
      </c>
      <c r="Q29" t="s">
        <v>46</v>
      </c>
      <c r="R29" t="s">
        <v>193</v>
      </c>
      <c r="S29" s="48">
        <v>0.85509299999999999</v>
      </c>
      <c r="T29">
        <v>88</v>
      </c>
      <c r="U29">
        <f t="shared" si="2"/>
        <v>57</v>
      </c>
      <c r="V29" t="s">
        <v>46</v>
      </c>
      <c r="W29" t="s">
        <v>193</v>
      </c>
      <c r="X29" s="48">
        <v>1.2070780000000001</v>
      </c>
      <c r="Y29">
        <v>16</v>
      </c>
      <c r="Z29">
        <f t="shared" si="3"/>
        <v>-15</v>
      </c>
      <c r="AA29" t="s">
        <v>46</v>
      </c>
      <c r="AB29" t="s">
        <v>193</v>
      </c>
      <c r="AC29" s="48">
        <v>0.949376</v>
      </c>
      <c r="AD29">
        <v>49</v>
      </c>
      <c r="AE29">
        <f t="shared" si="4"/>
        <v>18</v>
      </c>
      <c r="AF29" t="s">
        <v>46</v>
      </c>
      <c r="AG29" t="s">
        <v>193</v>
      </c>
      <c r="AH29" s="48">
        <v>0</v>
      </c>
      <c r="AI29">
        <v>54</v>
      </c>
      <c r="AJ29">
        <f t="shared" si="5"/>
        <v>23</v>
      </c>
      <c r="AK29" t="s">
        <v>46</v>
      </c>
      <c r="AL29" t="s">
        <v>193</v>
      </c>
      <c r="AM29" s="48">
        <v>1.6553999999999999E-2</v>
      </c>
      <c r="AN29">
        <v>69</v>
      </c>
      <c r="AO29">
        <f t="shared" si="6"/>
        <v>38</v>
      </c>
    </row>
    <row r="30" spans="3:41" x14ac:dyDescent="0.25">
      <c r="C30" t="s">
        <v>46</v>
      </c>
      <c r="D30" t="s">
        <v>215</v>
      </c>
      <c r="E30" s="48">
        <v>0.72606899999999996</v>
      </c>
      <c r="F30">
        <v>84</v>
      </c>
      <c r="G30" t="s">
        <v>46</v>
      </c>
      <c r="H30" t="s">
        <v>215</v>
      </c>
      <c r="I30" s="48">
        <v>0.63766400000000001</v>
      </c>
      <c r="J30">
        <v>49</v>
      </c>
      <c r="K30">
        <f t="shared" si="0"/>
        <v>-35</v>
      </c>
      <c r="L30" t="s">
        <v>46</v>
      </c>
      <c r="M30" t="s">
        <v>215</v>
      </c>
      <c r="N30" s="48">
        <v>0.79887699999999995</v>
      </c>
      <c r="O30">
        <v>37</v>
      </c>
      <c r="P30">
        <f t="shared" si="1"/>
        <v>-47</v>
      </c>
      <c r="Q30" t="s">
        <v>46</v>
      </c>
      <c r="R30" t="s">
        <v>215</v>
      </c>
      <c r="S30" s="48">
        <v>0.96536100000000002</v>
      </c>
      <c r="T30">
        <v>58</v>
      </c>
      <c r="U30">
        <f t="shared" si="2"/>
        <v>-26</v>
      </c>
      <c r="V30" t="s">
        <v>46</v>
      </c>
      <c r="W30" t="s">
        <v>215</v>
      </c>
      <c r="X30" s="48">
        <v>0.98929299999999998</v>
      </c>
      <c r="Y30">
        <v>51</v>
      </c>
      <c r="Z30">
        <f t="shared" si="3"/>
        <v>-33</v>
      </c>
      <c r="AA30" t="s">
        <v>46</v>
      </c>
      <c r="AB30" t="s">
        <v>215</v>
      </c>
      <c r="AC30" s="48">
        <v>1.004894</v>
      </c>
      <c r="AD30">
        <v>29</v>
      </c>
      <c r="AE30">
        <f t="shared" si="4"/>
        <v>-55</v>
      </c>
      <c r="AF30" t="s">
        <v>46</v>
      </c>
      <c r="AG30" t="s">
        <v>215</v>
      </c>
      <c r="AH30" s="48">
        <v>0</v>
      </c>
      <c r="AI30">
        <v>55</v>
      </c>
      <c r="AJ30">
        <f t="shared" si="5"/>
        <v>-29</v>
      </c>
      <c r="AK30" t="s">
        <v>46</v>
      </c>
      <c r="AL30" t="s">
        <v>215</v>
      </c>
      <c r="AM30" s="48">
        <v>1.7163999999999999E-2</v>
      </c>
      <c r="AN30">
        <v>64</v>
      </c>
      <c r="AO30">
        <f t="shared" si="6"/>
        <v>-20</v>
      </c>
    </row>
    <row r="31" spans="3:41" x14ac:dyDescent="0.25">
      <c r="C31" t="s">
        <v>46</v>
      </c>
      <c r="D31" t="s">
        <v>67</v>
      </c>
      <c r="E31" s="48">
        <v>0.81189999999999996</v>
      </c>
      <c r="F31">
        <v>69</v>
      </c>
      <c r="G31" t="s">
        <v>46</v>
      </c>
      <c r="H31" t="s">
        <v>67</v>
      </c>
      <c r="I31" s="48">
        <v>1.2738670000000001</v>
      </c>
      <c r="J31">
        <v>5</v>
      </c>
      <c r="K31">
        <f t="shared" si="0"/>
        <v>-64</v>
      </c>
      <c r="L31" t="s">
        <v>46</v>
      </c>
      <c r="M31" t="s">
        <v>67</v>
      </c>
      <c r="N31" s="48">
        <v>1.158169</v>
      </c>
      <c r="O31">
        <v>8</v>
      </c>
      <c r="P31">
        <f t="shared" si="1"/>
        <v>-61</v>
      </c>
      <c r="Q31" t="s">
        <v>46</v>
      </c>
      <c r="R31" t="s">
        <v>67</v>
      </c>
      <c r="S31" s="48">
        <v>1.0080830000000001</v>
      </c>
      <c r="T31">
        <v>44</v>
      </c>
      <c r="U31">
        <f t="shared" si="2"/>
        <v>-25</v>
      </c>
      <c r="V31" t="s">
        <v>46</v>
      </c>
      <c r="W31" t="s">
        <v>67</v>
      </c>
      <c r="X31" s="48">
        <v>1.2341839999999999</v>
      </c>
      <c r="Y31">
        <v>14</v>
      </c>
      <c r="Z31">
        <f t="shared" si="3"/>
        <v>-55</v>
      </c>
      <c r="AA31" t="s">
        <v>46</v>
      </c>
      <c r="AB31" t="s">
        <v>67</v>
      </c>
      <c r="AC31" s="48">
        <v>0.951098</v>
      </c>
      <c r="AD31">
        <v>47</v>
      </c>
      <c r="AE31">
        <f t="shared" si="4"/>
        <v>-22</v>
      </c>
      <c r="AF31" t="s">
        <v>46</v>
      </c>
      <c r="AG31" t="s">
        <v>67</v>
      </c>
      <c r="AH31" s="48">
        <v>0</v>
      </c>
      <c r="AI31">
        <v>56</v>
      </c>
      <c r="AJ31">
        <f t="shared" si="5"/>
        <v>-13</v>
      </c>
      <c r="AK31" t="s">
        <v>46</v>
      </c>
      <c r="AL31" t="s">
        <v>67</v>
      </c>
      <c r="AM31" s="48">
        <v>3.0159999999999999E-2</v>
      </c>
      <c r="AN31">
        <v>42</v>
      </c>
      <c r="AO31">
        <f t="shared" si="6"/>
        <v>-27</v>
      </c>
    </row>
    <row r="32" spans="3:41" x14ac:dyDescent="0.25">
      <c r="C32" t="s">
        <v>46</v>
      </c>
      <c r="D32" t="s">
        <v>68</v>
      </c>
      <c r="E32" s="48">
        <v>0.85070500000000004</v>
      </c>
      <c r="F32">
        <v>57</v>
      </c>
      <c r="G32" t="s">
        <v>46</v>
      </c>
      <c r="H32" t="s">
        <v>68</v>
      </c>
      <c r="I32" s="48">
        <v>1.007871</v>
      </c>
      <c r="J32">
        <v>11</v>
      </c>
      <c r="K32">
        <f t="shared" si="0"/>
        <v>-46</v>
      </c>
      <c r="L32" t="s">
        <v>46</v>
      </c>
      <c r="M32" t="s">
        <v>68</v>
      </c>
      <c r="N32" s="48">
        <v>1.085305</v>
      </c>
      <c r="O32">
        <v>11</v>
      </c>
      <c r="P32">
        <f t="shared" si="1"/>
        <v>-46</v>
      </c>
      <c r="Q32" t="s">
        <v>46</v>
      </c>
      <c r="R32" t="s">
        <v>68</v>
      </c>
      <c r="S32" s="48">
        <v>0.84249399999999997</v>
      </c>
      <c r="T32">
        <v>92</v>
      </c>
      <c r="U32">
        <f t="shared" si="2"/>
        <v>35</v>
      </c>
      <c r="V32" t="s">
        <v>46</v>
      </c>
      <c r="W32" t="s">
        <v>68</v>
      </c>
      <c r="X32" s="48">
        <v>1.040011</v>
      </c>
      <c r="Y32">
        <v>36</v>
      </c>
      <c r="Z32">
        <f t="shared" si="3"/>
        <v>-21</v>
      </c>
      <c r="AA32" t="s">
        <v>46</v>
      </c>
      <c r="AB32" t="s">
        <v>68</v>
      </c>
      <c r="AC32" s="48">
        <v>0.77076199999999995</v>
      </c>
      <c r="AD32">
        <v>89</v>
      </c>
      <c r="AE32">
        <f t="shared" si="4"/>
        <v>32</v>
      </c>
      <c r="AF32" t="s">
        <v>46</v>
      </c>
      <c r="AG32" t="s">
        <v>68</v>
      </c>
      <c r="AH32" s="48">
        <v>0</v>
      </c>
      <c r="AI32">
        <v>57</v>
      </c>
      <c r="AJ32">
        <f t="shared" si="5"/>
        <v>0</v>
      </c>
      <c r="AK32" t="s">
        <v>46</v>
      </c>
      <c r="AL32" t="s">
        <v>68</v>
      </c>
      <c r="AM32" s="48">
        <v>2.9524999999999999E-2</v>
      </c>
      <c r="AN32">
        <v>45</v>
      </c>
      <c r="AO32">
        <f t="shared" si="6"/>
        <v>-12</v>
      </c>
    </row>
    <row r="33" spans="3:41" x14ac:dyDescent="0.25">
      <c r="C33" t="s">
        <v>46</v>
      </c>
      <c r="D33" t="s">
        <v>69</v>
      </c>
      <c r="E33" s="48">
        <v>0.91610100000000005</v>
      </c>
      <c r="F33">
        <v>46</v>
      </c>
      <c r="G33" t="s">
        <v>46</v>
      </c>
      <c r="H33" t="s">
        <v>69</v>
      </c>
      <c r="I33" s="48">
        <v>9.9866999999999997E-2</v>
      </c>
      <c r="J33">
        <v>92</v>
      </c>
      <c r="K33">
        <f t="shared" si="0"/>
        <v>46</v>
      </c>
      <c r="L33" t="s">
        <v>46</v>
      </c>
      <c r="M33" t="s">
        <v>69</v>
      </c>
      <c r="N33" s="48">
        <v>0.69906000000000001</v>
      </c>
      <c r="O33">
        <v>58</v>
      </c>
      <c r="P33">
        <f t="shared" si="1"/>
        <v>12</v>
      </c>
      <c r="Q33" t="s">
        <v>46</v>
      </c>
      <c r="R33" t="s">
        <v>69</v>
      </c>
      <c r="S33" s="48">
        <v>1.0394680000000001</v>
      </c>
      <c r="T33">
        <v>36</v>
      </c>
      <c r="U33">
        <f t="shared" si="2"/>
        <v>-10</v>
      </c>
      <c r="V33" t="s">
        <v>46</v>
      </c>
      <c r="W33" t="s">
        <v>69</v>
      </c>
      <c r="X33" s="48">
        <v>1.009085</v>
      </c>
      <c r="Y33">
        <v>45</v>
      </c>
      <c r="Z33">
        <f t="shared" si="3"/>
        <v>-1</v>
      </c>
      <c r="AA33" t="s">
        <v>46</v>
      </c>
      <c r="AB33" t="s">
        <v>69</v>
      </c>
      <c r="AC33" s="48">
        <v>0.74980400000000003</v>
      </c>
      <c r="AD33">
        <v>92</v>
      </c>
      <c r="AE33">
        <f t="shared" si="4"/>
        <v>46</v>
      </c>
      <c r="AF33" t="s">
        <v>46</v>
      </c>
      <c r="AG33" t="s">
        <v>69</v>
      </c>
      <c r="AH33" s="48">
        <v>0</v>
      </c>
      <c r="AI33">
        <v>58</v>
      </c>
      <c r="AJ33">
        <f t="shared" si="5"/>
        <v>12</v>
      </c>
      <c r="AK33" t="s">
        <v>46</v>
      </c>
      <c r="AL33" t="s">
        <v>69</v>
      </c>
      <c r="AM33" s="48">
        <v>0.47388200000000003</v>
      </c>
      <c r="AN33">
        <v>30</v>
      </c>
      <c r="AO33">
        <f t="shared" si="6"/>
        <v>-16</v>
      </c>
    </row>
    <row r="34" spans="3:41" x14ac:dyDescent="0.25">
      <c r="C34" t="s">
        <v>46</v>
      </c>
      <c r="D34" t="s">
        <v>216</v>
      </c>
      <c r="E34" s="48">
        <v>1.175942</v>
      </c>
      <c r="F34">
        <v>8</v>
      </c>
      <c r="G34" t="s">
        <v>46</v>
      </c>
      <c r="H34" t="s">
        <v>216</v>
      </c>
      <c r="I34" s="48">
        <v>1.5259E-2</v>
      </c>
      <c r="J34">
        <v>110</v>
      </c>
      <c r="K34">
        <f t="shared" si="0"/>
        <v>102</v>
      </c>
      <c r="L34" t="s">
        <v>46</v>
      </c>
      <c r="M34" t="s">
        <v>216</v>
      </c>
      <c r="N34" s="48">
        <v>0.67769699999999999</v>
      </c>
      <c r="O34">
        <v>61</v>
      </c>
      <c r="P34">
        <f t="shared" si="1"/>
        <v>53</v>
      </c>
      <c r="Q34" t="s">
        <v>46</v>
      </c>
      <c r="R34" t="s">
        <v>216</v>
      </c>
      <c r="S34" s="48">
        <v>1.8109999999999999E-3</v>
      </c>
      <c r="T34">
        <v>123</v>
      </c>
      <c r="U34">
        <f t="shared" si="2"/>
        <v>115</v>
      </c>
      <c r="V34" t="s">
        <v>46</v>
      </c>
      <c r="W34" t="s">
        <v>216</v>
      </c>
      <c r="X34" s="48">
        <v>1.018375</v>
      </c>
      <c r="Y34">
        <v>39</v>
      </c>
      <c r="Z34">
        <f t="shared" si="3"/>
        <v>31</v>
      </c>
      <c r="AA34" t="s">
        <v>46</v>
      </c>
      <c r="AB34" t="s">
        <v>216</v>
      </c>
      <c r="AC34" s="48">
        <v>0.89359500000000003</v>
      </c>
      <c r="AD34">
        <v>72</v>
      </c>
      <c r="AE34">
        <f t="shared" si="4"/>
        <v>64</v>
      </c>
      <c r="AF34" t="s">
        <v>46</v>
      </c>
      <c r="AG34" t="s">
        <v>216</v>
      </c>
      <c r="AH34" s="48">
        <v>0.63508100000000001</v>
      </c>
      <c r="AI34">
        <v>11</v>
      </c>
      <c r="AJ34">
        <f t="shared" si="5"/>
        <v>3</v>
      </c>
      <c r="AK34" t="s">
        <v>46</v>
      </c>
      <c r="AL34" t="s">
        <v>216</v>
      </c>
      <c r="AM34" s="48">
        <v>0.57060200000000005</v>
      </c>
      <c r="AN34">
        <v>24</v>
      </c>
      <c r="AO34">
        <f t="shared" si="6"/>
        <v>16</v>
      </c>
    </row>
    <row r="35" spans="3:41" x14ac:dyDescent="0.25">
      <c r="C35" t="s">
        <v>46</v>
      </c>
      <c r="D35" t="s">
        <v>192</v>
      </c>
      <c r="E35" s="48">
        <v>0.88775099999999996</v>
      </c>
      <c r="F35">
        <v>52</v>
      </c>
      <c r="G35" t="s">
        <v>46</v>
      </c>
      <c r="H35" t="s">
        <v>192</v>
      </c>
      <c r="I35" s="48">
        <v>1.0301689999999999</v>
      </c>
      <c r="J35">
        <v>10</v>
      </c>
      <c r="K35">
        <f t="shared" si="0"/>
        <v>-42</v>
      </c>
      <c r="L35" t="s">
        <v>46</v>
      </c>
      <c r="M35" t="s">
        <v>192</v>
      </c>
      <c r="N35" s="48">
        <v>1.055207</v>
      </c>
      <c r="O35">
        <v>13</v>
      </c>
      <c r="P35">
        <f t="shared" si="1"/>
        <v>-39</v>
      </c>
      <c r="Q35" t="s">
        <v>46</v>
      </c>
      <c r="R35" t="s">
        <v>192</v>
      </c>
      <c r="S35" s="48">
        <v>0.83926800000000001</v>
      </c>
      <c r="T35">
        <v>93</v>
      </c>
      <c r="U35">
        <f t="shared" si="2"/>
        <v>41</v>
      </c>
      <c r="V35" t="s">
        <v>46</v>
      </c>
      <c r="W35" t="s">
        <v>192</v>
      </c>
      <c r="X35" s="48">
        <v>0.93650500000000003</v>
      </c>
      <c r="Y35">
        <v>76</v>
      </c>
      <c r="Z35">
        <f t="shared" si="3"/>
        <v>24</v>
      </c>
      <c r="AA35" t="s">
        <v>46</v>
      </c>
      <c r="AB35" t="s">
        <v>192</v>
      </c>
      <c r="AC35" s="48">
        <v>0.92125699999999999</v>
      </c>
      <c r="AD35">
        <v>59</v>
      </c>
      <c r="AE35">
        <f t="shared" si="4"/>
        <v>7</v>
      </c>
      <c r="AF35" t="s">
        <v>46</v>
      </c>
      <c r="AG35" t="s">
        <v>192</v>
      </c>
      <c r="AH35" s="48">
        <v>0</v>
      </c>
      <c r="AI35">
        <v>59</v>
      </c>
      <c r="AJ35">
        <f t="shared" si="5"/>
        <v>7</v>
      </c>
      <c r="AK35" t="s">
        <v>46</v>
      </c>
      <c r="AL35" t="s">
        <v>192</v>
      </c>
      <c r="AM35" s="48">
        <v>1.0246999999999999E-2</v>
      </c>
      <c r="AN35">
        <v>85</v>
      </c>
      <c r="AO35">
        <f t="shared" si="6"/>
        <v>33</v>
      </c>
    </row>
    <row r="36" spans="3:41" x14ac:dyDescent="0.25">
      <c r="C36" t="s">
        <v>46</v>
      </c>
      <c r="D36" t="s">
        <v>222</v>
      </c>
      <c r="E36" s="48">
        <v>1.011755</v>
      </c>
      <c r="F36">
        <v>26</v>
      </c>
      <c r="G36" t="s">
        <v>46</v>
      </c>
      <c r="H36" t="s">
        <v>222</v>
      </c>
      <c r="I36" s="48">
        <v>0.78032800000000002</v>
      </c>
      <c r="J36">
        <v>29</v>
      </c>
      <c r="K36">
        <f t="shared" si="0"/>
        <v>3</v>
      </c>
      <c r="L36" t="s">
        <v>46</v>
      </c>
      <c r="M36" t="s">
        <v>222</v>
      </c>
      <c r="N36" s="48">
        <v>0.41594399999999998</v>
      </c>
      <c r="O36">
        <v>93</v>
      </c>
      <c r="P36">
        <f t="shared" si="1"/>
        <v>67</v>
      </c>
      <c r="Q36" t="s">
        <v>46</v>
      </c>
      <c r="R36" t="s">
        <v>222</v>
      </c>
      <c r="S36" s="48">
        <v>0.96265400000000001</v>
      </c>
      <c r="T36">
        <v>60</v>
      </c>
      <c r="U36">
        <f t="shared" si="2"/>
        <v>34</v>
      </c>
      <c r="V36" t="s">
        <v>46</v>
      </c>
      <c r="W36" t="s">
        <v>222</v>
      </c>
      <c r="X36" s="48">
        <v>0.94528800000000002</v>
      </c>
      <c r="Y36">
        <v>74</v>
      </c>
      <c r="Z36">
        <f t="shared" si="3"/>
        <v>48</v>
      </c>
      <c r="AA36" t="s">
        <v>46</v>
      </c>
      <c r="AB36" t="s">
        <v>222</v>
      </c>
      <c r="AC36" s="48">
        <v>0.77756800000000004</v>
      </c>
      <c r="AD36">
        <v>88</v>
      </c>
      <c r="AE36">
        <f t="shared" si="4"/>
        <v>62</v>
      </c>
      <c r="AF36" t="s">
        <v>46</v>
      </c>
      <c r="AG36" t="s">
        <v>222</v>
      </c>
      <c r="AH36" s="48">
        <v>2.5087999999999999E-2</v>
      </c>
      <c r="AI36">
        <v>29</v>
      </c>
      <c r="AJ36">
        <f t="shared" si="5"/>
        <v>3</v>
      </c>
      <c r="AK36" t="s">
        <v>46</v>
      </c>
      <c r="AL36" t="s">
        <v>222</v>
      </c>
      <c r="AM36" s="48">
        <v>1.3639999999999999E-2</v>
      </c>
      <c r="AN36">
        <v>76</v>
      </c>
      <c r="AO36">
        <f t="shared" si="6"/>
        <v>50</v>
      </c>
    </row>
    <row r="37" spans="3:41" x14ac:dyDescent="0.25">
      <c r="C37" t="s">
        <v>46</v>
      </c>
      <c r="D37" t="s">
        <v>170</v>
      </c>
      <c r="E37" s="48">
        <v>0.61273200000000005</v>
      </c>
      <c r="F37">
        <v>92</v>
      </c>
      <c r="G37" t="s">
        <v>46</v>
      </c>
      <c r="H37" t="s">
        <v>170</v>
      </c>
      <c r="I37" s="48">
        <v>0.79836499999999999</v>
      </c>
      <c r="J37">
        <v>25</v>
      </c>
      <c r="K37">
        <f t="shared" si="0"/>
        <v>-67</v>
      </c>
      <c r="L37" t="s">
        <v>46</v>
      </c>
      <c r="M37" t="s">
        <v>170</v>
      </c>
      <c r="N37" s="48">
        <v>0.85525300000000004</v>
      </c>
      <c r="O37">
        <v>30</v>
      </c>
      <c r="P37">
        <f t="shared" si="1"/>
        <v>-62</v>
      </c>
      <c r="Q37" t="s">
        <v>46</v>
      </c>
      <c r="R37" t="s">
        <v>170</v>
      </c>
      <c r="S37" s="48">
        <v>1.3045249999999999</v>
      </c>
      <c r="T37">
        <v>15</v>
      </c>
      <c r="U37">
        <f t="shared" si="2"/>
        <v>-77</v>
      </c>
      <c r="V37" t="s">
        <v>46</v>
      </c>
      <c r="W37" t="s">
        <v>170</v>
      </c>
      <c r="X37" s="48">
        <v>1.518343</v>
      </c>
      <c r="Y37">
        <v>1</v>
      </c>
      <c r="Z37">
        <f t="shared" si="3"/>
        <v>-91</v>
      </c>
      <c r="AA37" t="s">
        <v>46</v>
      </c>
      <c r="AB37" t="s">
        <v>170</v>
      </c>
      <c r="AC37" s="48">
        <v>0.96029500000000001</v>
      </c>
      <c r="AD37">
        <v>43</v>
      </c>
      <c r="AE37">
        <f t="shared" si="4"/>
        <v>-49</v>
      </c>
      <c r="AF37" t="s">
        <v>46</v>
      </c>
      <c r="AG37" t="s">
        <v>170</v>
      </c>
      <c r="AH37" s="48">
        <v>0.65950699999999995</v>
      </c>
      <c r="AI37">
        <v>7</v>
      </c>
      <c r="AJ37">
        <f t="shared" si="5"/>
        <v>-85</v>
      </c>
      <c r="AK37" t="s">
        <v>46</v>
      </c>
      <c r="AL37" t="s">
        <v>170</v>
      </c>
      <c r="AM37" s="48">
        <v>0.89327800000000002</v>
      </c>
      <c r="AN37">
        <v>6</v>
      </c>
      <c r="AO37">
        <f t="shared" si="6"/>
        <v>-86</v>
      </c>
    </row>
    <row r="38" spans="3:41" x14ac:dyDescent="0.25">
      <c r="C38" t="s">
        <v>46</v>
      </c>
      <c r="D38" t="s">
        <v>171</v>
      </c>
      <c r="E38" s="48">
        <v>0.63669299999999995</v>
      </c>
      <c r="F38">
        <v>89</v>
      </c>
      <c r="G38" t="s">
        <v>46</v>
      </c>
      <c r="H38" t="s">
        <v>171</v>
      </c>
      <c r="I38" s="48">
        <v>1.3794869999999999</v>
      </c>
      <c r="J38">
        <v>2</v>
      </c>
      <c r="K38">
        <f t="shared" si="0"/>
        <v>-87</v>
      </c>
      <c r="L38" t="s">
        <v>46</v>
      </c>
      <c r="M38" t="s">
        <v>171</v>
      </c>
      <c r="N38" s="48">
        <v>0.81766499999999998</v>
      </c>
      <c r="O38">
        <v>33</v>
      </c>
      <c r="P38">
        <f t="shared" si="1"/>
        <v>-56</v>
      </c>
      <c r="Q38" t="s">
        <v>46</v>
      </c>
      <c r="R38" t="s">
        <v>171</v>
      </c>
      <c r="S38" s="48">
        <v>1.287005</v>
      </c>
      <c r="T38">
        <v>17</v>
      </c>
      <c r="U38">
        <f t="shared" si="2"/>
        <v>-72</v>
      </c>
      <c r="V38" t="s">
        <v>46</v>
      </c>
      <c r="W38" t="s">
        <v>171</v>
      </c>
      <c r="X38" s="48">
        <v>1.447865</v>
      </c>
      <c r="Y38">
        <v>2</v>
      </c>
      <c r="Z38">
        <f t="shared" si="3"/>
        <v>-87</v>
      </c>
      <c r="AA38" t="s">
        <v>46</v>
      </c>
      <c r="AB38" t="s">
        <v>171</v>
      </c>
      <c r="AC38" s="48">
        <v>0.99104000000000003</v>
      </c>
      <c r="AD38">
        <v>34</v>
      </c>
      <c r="AE38">
        <f t="shared" si="4"/>
        <v>-55</v>
      </c>
      <c r="AF38" t="s">
        <v>46</v>
      </c>
      <c r="AG38" t="s">
        <v>171</v>
      </c>
      <c r="AH38" s="48">
        <v>0.619259</v>
      </c>
      <c r="AI38">
        <v>12</v>
      </c>
      <c r="AJ38">
        <f t="shared" si="5"/>
        <v>-77</v>
      </c>
      <c r="AK38" t="s">
        <v>46</v>
      </c>
      <c r="AL38" t="s">
        <v>171</v>
      </c>
      <c r="AM38" s="48">
        <v>0.85470900000000005</v>
      </c>
      <c r="AN38">
        <v>8</v>
      </c>
      <c r="AO38">
        <f t="shared" si="6"/>
        <v>-81</v>
      </c>
    </row>
    <row r="39" spans="3:41" x14ac:dyDescent="0.25">
      <c r="C39" t="s">
        <v>46</v>
      </c>
      <c r="D39" t="s">
        <v>189</v>
      </c>
      <c r="E39" s="48">
        <v>1.09399</v>
      </c>
      <c r="F39">
        <v>16</v>
      </c>
      <c r="G39" t="s">
        <v>46</v>
      </c>
      <c r="H39" t="s">
        <v>189</v>
      </c>
      <c r="I39" s="48">
        <v>0.72582599999999997</v>
      </c>
      <c r="J39">
        <v>36</v>
      </c>
      <c r="K39">
        <f t="shared" si="0"/>
        <v>20</v>
      </c>
      <c r="L39" t="s">
        <v>46</v>
      </c>
      <c r="M39" t="s">
        <v>189</v>
      </c>
      <c r="N39" s="48">
        <v>0.67522300000000002</v>
      </c>
      <c r="O39">
        <v>62</v>
      </c>
      <c r="P39">
        <f t="shared" si="1"/>
        <v>46</v>
      </c>
      <c r="Q39" t="s">
        <v>46</v>
      </c>
      <c r="R39" t="s">
        <v>189</v>
      </c>
      <c r="S39" s="48">
        <v>0.86609000000000003</v>
      </c>
      <c r="T39">
        <v>87</v>
      </c>
      <c r="U39">
        <f t="shared" si="2"/>
        <v>71</v>
      </c>
      <c r="V39" t="s">
        <v>46</v>
      </c>
      <c r="W39" t="s">
        <v>189</v>
      </c>
      <c r="X39" s="48">
        <v>0.94857999999999998</v>
      </c>
      <c r="Y39">
        <v>73</v>
      </c>
      <c r="Z39">
        <f t="shared" si="3"/>
        <v>57</v>
      </c>
      <c r="AA39" t="s">
        <v>46</v>
      </c>
      <c r="AB39" t="s">
        <v>189</v>
      </c>
      <c r="AC39" s="48">
        <v>0.90251300000000001</v>
      </c>
      <c r="AD39">
        <v>69</v>
      </c>
      <c r="AE39">
        <f t="shared" si="4"/>
        <v>53</v>
      </c>
      <c r="AF39" t="s">
        <v>46</v>
      </c>
      <c r="AG39" t="s">
        <v>189</v>
      </c>
      <c r="AH39" s="48">
        <v>0</v>
      </c>
      <c r="AI39">
        <v>60</v>
      </c>
      <c r="AJ39">
        <f t="shared" si="5"/>
        <v>44</v>
      </c>
      <c r="AK39" t="s">
        <v>46</v>
      </c>
      <c r="AL39" t="s">
        <v>189</v>
      </c>
      <c r="AM39" s="48">
        <v>1.2564000000000001E-2</v>
      </c>
      <c r="AN39">
        <v>79</v>
      </c>
      <c r="AO39">
        <f t="shared" si="6"/>
        <v>63</v>
      </c>
    </row>
    <row r="40" spans="3:41" x14ac:dyDescent="0.25">
      <c r="C40" t="s">
        <v>46</v>
      </c>
      <c r="D40" t="s">
        <v>219</v>
      </c>
      <c r="E40" s="48">
        <v>0.82469899999999996</v>
      </c>
      <c r="F40">
        <v>67</v>
      </c>
      <c r="G40" t="s">
        <v>46</v>
      </c>
      <c r="H40" t="s">
        <v>219</v>
      </c>
      <c r="I40" s="48">
        <v>0.60306000000000004</v>
      </c>
      <c r="J40">
        <v>52</v>
      </c>
      <c r="K40">
        <f t="shared" si="0"/>
        <v>-15</v>
      </c>
      <c r="L40" t="s">
        <v>46</v>
      </c>
      <c r="M40" t="s">
        <v>219</v>
      </c>
      <c r="N40" s="48">
        <v>0.59160500000000005</v>
      </c>
      <c r="O40">
        <v>76</v>
      </c>
      <c r="P40">
        <f t="shared" si="1"/>
        <v>9</v>
      </c>
      <c r="Q40" t="s">
        <v>46</v>
      </c>
      <c r="R40" t="s">
        <v>219</v>
      </c>
      <c r="S40" s="48">
        <v>0.82319299999999995</v>
      </c>
      <c r="T40">
        <v>96</v>
      </c>
      <c r="U40">
        <f t="shared" si="2"/>
        <v>29</v>
      </c>
      <c r="V40" t="s">
        <v>46</v>
      </c>
      <c r="W40" t="s">
        <v>219</v>
      </c>
      <c r="X40" s="48">
        <v>0.85336500000000004</v>
      </c>
      <c r="Y40">
        <v>89</v>
      </c>
      <c r="Z40">
        <f t="shared" si="3"/>
        <v>22</v>
      </c>
      <c r="AA40" t="s">
        <v>46</v>
      </c>
      <c r="AB40" t="s">
        <v>219</v>
      </c>
      <c r="AC40" s="48">
        <v>0.73807900000000004</v>
      </c>
      <c r="AD40">
        <v>94</v>
      </c>
      <c r="AE40">
        <f t="shared" si="4"/>
        <v>27</v>
      </c>
      <c r="AF40" t="s">
        <v>46</v>
      </c>
      <c r="AG40" t="s">
        <v>219</v>
      </c>
      <c r="AH40" s="48">
        <v>0.58061700000000005</v>
      </c>
      <c r="AI40">
        <v>16</v>
      </c>
      <c r="AJ40">
        <f t="shared" si="5"/>
        <v>-51</v>
      </c>
      <c r="AK40" t="s">
        <v>46</v>
      </c>
      <c r="AL40" t="s">
        <v>219</v>
      </c>
      <c r="AM40" s="48">
        <v>0.67605499999999996</v>
      </c>
      <c r="AN40">
        <v>19</v>
      </c>
      <c r="AO40">
        <f t="shared" si="6"/>
        <v>-48</v>
      </c>
    </row>
    <row r="41" spans="3:41" x14ac:dyDescent="0.25">
      <c r="C41" t="s">
        <v>46</v>
      </c>
      <c r="D41" t="s">
        <v>223</v>
      </c>
      <c r="E41" s="48">
        <v>0.96998300000000004</v>
      </c>
      <c r="F41">
        <v>35</v>
      </c>
      <c r="G41" t="s">
        <v>46</v>
      </c>
      <c r="H41" t="s">
        <v>223</v>
      </c>
      <c r="I41" s="48">
        <v>0.692241</v>
      </c>
      <c r="J41">
        <v>43</v>
      </c>
      <c r="K41">
        <f t="shared" si="0"/>
        <v>8</v>
      </c>
      <c r="L41" t="s">
        <v>46</v>
      </c>
      <c r="M41" t="s">
        <v>223</v>
      </c>
      <c r="N41" s="48">
        <v>0.60568</v>
      </c>
      <c r="O41">
        <v>74</v>
      </c>
      <c r="P41">
        <f t="shared" si="1"/>
        <v>39</v>
      </c>
      <c r="Q41" t="s">
        <v>46</v>
      </c>
      <c r="R41" t="s">
        <v>223</v>
      </c>
      <c r="S41" s="48">
        <v>0.81927899999999998</v>
      </c>
      <c r="T41">
        <v>98</v>
      </c>
      <c r="U41">
        <f t="shared" si="2"/>
        <v>63</v>
      </c>
      <c r="V41" t="s">
        <v>46</v>
      </c>
      <c r="W41" t="s">
        <v>223</v>
      </c>
      <c r="X41" s="48">
        <v>0.86868500000000004</v>
      </c>
      <c r="Y41">
        <v>85</v>
      </c>
      <c r="Z41">
        <f t="shared" si="3"/>
        <v>50</v>
      </c>
      <c r="AA41" t="s">
        <v>46</v>
      </c>
      <c r="AB41" t="s">
        <v>223</v>
      </c>
      <c r="AC41" s="48">
        <v>0.90880099999999997</v>
      </c>
      <c r="AD41">
        <v>64</v>
      </c>
      <c r="AE41">
        <f t="shared" si="4"/>
        <v>29</v>
      </c>
      <c r="AF41" t="s">
        <v>46</v>
      </c>
      <c r="AG41" t="s">
        <v>223</v>
      </c>
      <c r="AH41" s="48">
        <v>0</v>
      </c>
      <c r="AI41">
        <v>61</v>
      </c>
      <c r="AJ41">
        <f t="shared" si="5"/>
        <v>26</v>
      </c>
      <c r="AK41" t="s">
        <v>46</v>
      </c>
      <c r="AL41" t="s">
        <v>223</v>
      </c>
      <c r="AM41" s="48">
        <v>1.4761E-2</v>
      </c>
      <c r="AN41">
        <v>73</v>
      </c>
      <c r="AO41">
        <f t="shared" si="6"/>
        <v>38</v>
      </c>
    </row>
    <row r="42" spans="3:41" x14ac:dyDescent="0.25">
      <c r="C42" t="s">
        <v>46</v>
      </c>
      <c r="D42" t="s">
        <v>227</v>
      </c>
      <c r="E42" s="48">
        <v>1.0698259999999999</v>
      </c>
      <c r="F42">
        <v>20</v>
      </c>
      <c r="G42" t="s">
        <v>46</v>
      </c>
      <c r="H42" t="s">
        <v>227</v>
      </c>
      <c r="I42" s="48">
        <v>0.68090200000000001</v>
      </c>
      <c r="J42">
        <v>45</v>
      </c>
      <c r="K42">
        <f t="shared" si="0"/>
        <v>25</v>
      </c>
      <c r="L42" t="s">
        <v>46</v>
      </c>
      <c r="M42" t="s">
        <v>227</v>
      </c>
      <c r="N42" s="48">
        <v>0.69808199999999998</v>
      </c>
      <c r="O42">
        <v>59</v>
      </c>
      <c r="P42">
        <f t="shared" si="1"/>
        <v>39</v>
      </c>
      <c r="Q42" t="s">
        <v>46</v>
      </c>
      <c r="R42" t="s">
        <v>227</v>
      </c>
      <c r="S42" s="48">
        <v>0.89048799999999995</v>
      </c>
      <c r="T42">
        <v>84</v>
      </c>
      <c r="U42">
        <f t="shared" si="2"/>
        <v>64</v>
      </c>
      <c r="V42" t="s">
        <v>46</v>
      </c>
      <c r="W42" t="s">
        <v>227</v>
      </c>
      <c r="X42" s="48">
        <v>0.90965099999999999</v>
      </c>
      <c r="Y42">
        <v>79</v>
      </c>
      <c r="Z42">
        <f t="shared" si="3"/>
        <v>59</v>
      </c>
      <c r="AA42" t="s">
        <v>46</v>
      </c>
      <c r="AB42" t="s">
        <v>227</v>
      </c>
      <c r="AC42" s="48">
        <v>0.99186600000000003</v>
      </c>
      <c r="AD42">
        <v>33</v>
      </c>
      <c r="AE42">
        <f t="shared" si="4"/>
        <v>13</v>
      </c>
      <c r="AF42" t="s">
        <v>46</v>
      </c>
      <c r="AG42" t="s">
        <v>227</v>
      </c>
      <c r="AH42" s="48">
        <v>0</v>
      </c>
      <c r="AI42">
        <v>62</v>
      </c>
      <c r="AJ42">
        <f t="shared" si="5"/>
        <v>42</v>
      </c>
      <c r="AK42" t="s">
        <v>46</v>
      </c>
      <c r="AL42" t="s">
        <v>227</v>
      </c>
      <c r="AM42" s="48">
        <v>1.8589999999999999E-2</v>
      </c>
      <c r="AN42">
        <v>58</v>
      </c>
      <c r="AO42">
        <f t="shared" si="6"/>
        <v>38</v>
      </c>
    </row>
    <row r="43" spans="3:41" x14ac:dyDescent="0.25">
      <c r="C43" t="s">
        <v>46</v>
      </c>
      <c r="D43" t="s">
        <v>79</v>
      </c>
      <c r="E43" s="48">
        <v>1.0819829999999999</v>
      </c>
      <c r="F43">
        <v>17</v>
      </c>
      <c r="G43" t="s">
        <v>46</v>
      </c>
      <c r="H43" t="s">
        <v>79</v>
      </c>
      <c r="I43" s="48">
        <v>0.84717299999999995</v>
      </c>
      <c r="J43">
        <v>20</v>
      </c>
      <c r="K43">
        <f t="shared" si="0"/>
        <v>3</v>
      </c>
      <c r="L43" t="s">
        <v>46</v>
      </c>
      <c r="M43" t="s">
        <v>79</v>
      </c>
      <c r="N43" s="48">
        <v>4.2092999999999998E-2</v>
      </c>
      <c r="O43">
        <v>119</v>
      </c>
      <c r="P43">
        <f t="shared" si="1"/>
        <v>102</v>
      </c>
      <c r="Q43" t="s">
        <v>46</v>
      </c>
      <c r="R43" t="s">
        <v>79</v>
      </c>
      <c r="S43" s="48">
        <v>1.026929</v>
      </c>
      <c r="T43">
        <v>38</v>
      </c>
      <c r="U43">
        <f t="shared" si="2"/>
        <v>21</v>
      </c>
      <c r="V43" t="s">
        <v>46</v>
      </c>
      <c r="W43" t="s">
        <v>79</v>
      </c>
      <c r="X43" s="48">
        <v>1.0204519999999999</v>
      </c>
      <c r="Y43">
        <v>38</v>
      </c>
      <c r="Z43">
        <f t="shared" si="3"/>
        <v>21</v>
      </c>
      <c r="AA43" t="s">
        <v>46</v>
      </c>
      <c r="AB43" t="s">
        <v>79</v>
      </c>
      <c r="AC43" s="48">
        <v>0.86870700000000001</v>
      </c>
      <c r="AD43">
        <v>75</v>
      </c>
      <c r="AE43">
        <f t="shared" si="4"/>
        <v>58</v>
      </c>
      <c r="AF43" t="s">
        <v>46</v>
      </c>
      <c r="AG43" t="s">
        <v>79</v>
      </c>
      <c r="AH43" s="48">
        <v>2.4313999999999999E-2</v>
      </c>
      <c r="AI43">
        <v>30</v>
      </c>
      <c r="AJ43">
        <f t="shared" si="5"/>
        <v>13</v>
      </c>
      <c r="AK43" t="s">
        <v>46</v>
      </c>
      <c r="AL43" t="s">
        <v>79</v>
      </c>
      <c r="AM43" s="48">
        <v>4.5580000000000004E-3</v>
      </c>
      <c r="AN43">
        <v>100</v>
      </c>
      <c r="AO43">
        <f t="shared" si="6"/>
        <v>83</v>
      </c>
    </row>
    <row r="44" spans="3:41" x14ac:dyDescent="0.25">
      <c r="C44" t="s">
        <v>46</v>
      </c>
      <c r="D44" t="s">
        <v>80</v>
      </c>
      <c r="E44" s="48">
        <v>1.0728439999999999</v>
      </c>
      <c r="F44">
        <v>19</v>
      </c>
      <c r="G44" t="s">
        <v>46</v>
      </c>
      <c r="H44" t="s">
        <v>80</v>
      </c>
      <c r="I44" s="48">
        <v>0.74377199999999999</v>
      </c>
      <c r="J44">
        <v>33</v>
      </c>
      <c r="K44">
        <f t="shared" si="0"/>
        <v>14</v>
      </c>
      <c r="L44" t="s">
        <v>46</v>
      </c>
      <c r="M44" t="s">
        <v>80</v>
      </c>
      <c r="N44" s="48">
        <v>0.65553600000000001</v>
      </c>
      <c r="O44">
        <v>68</v>
      </c>
      <c r="P44">
        <f t="shared" si="1"/>
        <v>49</v>
      </c>
      <c r="Q44" t="s">
        <v>46</v>
      </c>
      <c r="R44" t="s">
        <v>80</v>
      </c>
      <c r="S44" s="48">
        <v>0.82140400000000002</v>
      </c>
      <c r="T44">
        <v>97</v>
      </c>
      <c r="U44">
        <f t="shared" si="2"/>
        <v>78</v>
      </c>
      <c r="V44" t="s">
        <v>46</v>
      </c>
      <c r="W44" t="s">
        <v>80</v>
      </c>
      <c r="X44" s="48">
        <v>0.99538599999999999</v>
      </c>
      <c r="Y44">
        <v>49</v>
      </c>
      <c r="Z44">
        <f t="shared" si="3"/>
        <v>30</v>
      </c>
      <c r="AA44" t="s">
        <v>46</v>
      </c>
      <c r="AB44" t="s">
        <v>80</v>
      </c>
      <c r="AC44" s="48">
        <v>0.95013300000000001</v>
      </c>
      <c r="AD44">
        <v>48</v>
      </c>
      <c r="AE44">
        <f t="shared" si="4"/>
        <v>29</v>
      </c>
      <c r="AF44" t="s">
        <v>46</v>
      </c>
      <c r="AG44" t="s">
        <v>80</v>
      </c>
      <c r="AH44" s="48">
        <v>0</v>
      </c>
      <c r="AI44">
        <v>63</v>
      </c>
      <c r="AJ44">
        <f t="shared" si="5"/>
        <v>44</v>
      </c>
      <c r="AK44" t="s">
        <v>46</v>
      </c>
      <c r="AL44" t="s">
        <v>80</v>
      </c>
      <c r="AM44" s="48">
        <v>2.2870999999999999E-2</v>
      </c>
      <c r="AN44">
        <v>50</v>
      </c>
      <c r="AO44">
        <f t="shared" si="6"/>
        <v>31</v>
      </c>
    </row>
    <row r="45" spans="3:41" x14ac:dyDescent="0.25">
      <c r="C45" t="s">
        <v>46</v>
      </c>
      <c r="D45" t="s">
        <v>81</v>
      </c>
      <c r="E45" s="48">
        <v>1.1837040000000001</v>
      </c>
      <c r="F45">
        <v>7</v>
      </c>
      <c r="G45" t="s">
        <v>46</v>
      </c>
      <c r="H45" t="s">
        <v>81</v>
      </c>
      <c r="I45" s="48">
        <v>0.81413000000000002</v>
      </c>
      <c r="J45">
        <v>24</v>
      </c>
      <c r="K45">
        <f t="shared" si="0"/>
        <v>17</v>
      </c>
      <c r="L45" t="s">
        <v>46</v>
      </c>
      <c r="M45" t="s">
        <v>81</v>
      </c>
      <c r="N45" s="48">
        <v>0.67004200000000003</v>
      </c>
      <c r="O45">
        <v>64</v>
      </c>
      <c r="P45">
        <f t="shared" si="1"/>
        <v>57</v>
      </c>
      <c r="Q45" t="s">
        <v>46</v>
      </c>
      <c r="R45" t="s">
        <v>81</v>
      </c>
      <c r="S45" s="48">
        <v>0.94979400000000003</v>
      </c>
      <c r="T45">
        <v>67</v>
      </c>
      <c r="U45">
        <f t="shared" si="2"/>
        <v>60</v>
      </c>
      <c r="V45" t="s">
        <v>46</v>
      </c>
      <c r="W45" t="s">
        <v>81</v>
      </c>
      <c r="X45" s="48">
        <v>1.056163</v>
      </c>
      <c r="Y45">
        <v>28</v>
      </c>
      <c r="Z45">
        <f t="shared" si="3"/>
        <v>21</v>
      </c>
      <c r="AA45" t="s">
        <v>46</v>
      </c>
      <c r="AB45" t="s">
        <v>81</v>
      </c>
      <c r="AC45" s="48">
        <v>1.0089399999999999</v>
      </c>
      <c r="AD45">
        <v>26</v>
      </c>
      <c r="AE45">
        <f t="shared" si="4"/>
        <v>19</v>
      </c>
      <c r="AF45" t="s">
        <v>46</v>
      </c>
      <c r="AG45" t="s">
        <v>81</v>
      </c>
      <c r="AH45" s="48">
        <v>0</v>
      </c>
      <c r="AI45">
        <v>64</v>
      </c>
      <c r="AJ45">
        <f t="shared" si="5"/>
        <v>57</v>
      </c>
      <c r="AK45" t="s">
        <v>46</v>
      </c>
      <c r="AL45" t="s">
        <v>81</v>
      </c>
      <c r="AM45" s="48">
        <v>1.7062999999999998E-2</v>
      </c>
      <c r="AN45">
        <v>65</v>
      </c>
      <c r="AO45">
        <f t="shared" si="6"/>
        <v>58</v>
      </c>
    </row>
    <row r="46" spans="3:41" x14ac:dyDescent="0.25">
      <c r="C46" t="s">
        <v>46</v>
      </c>
      <c r="D46" t="s">
        <v>228</v>
      </c>
      <c r="E46" s="48">
        <v>1.1440729999999999</v>
      </c>
      <c r="F46">
        <v>11</v>
      </c>
      <c r="G46" t="s">
        <v>46</v>
      </c>
      <c r="H46" t="s">
        <v>228</v>
      </c>
      <c r="I46" s="48">
        <v>0.71578799999999998</v>
      </c>
      <c r="J46">
        <v>39</v>
      </c>
      <c r="K46">
        <f t="shared" si="0"/>
        <v>28</v>
      </c>
      <c r="L46" t="s">
        <v>46</v>
      </c>
      <c r="M46" t="s">
        <v>228</v>
      </c>
      <c r="N46" s="48">
        <v>0.64415999999999995</v>
      </c>
      <c r="O46">
        <v>71</v>
      </c>
      <c r="P46">
        <f t="shared" si="1"/>
        <v>60</v>
      </c>
      <c r="Q46" t="s">
        <v>46</v>
      </c>
      <c r="R46" t="s">
        <v>228</v>
      </c>
      <c r="S46" s="48">
        <v>0.81425800000000004</v>
      </c>
      <c r="T46">
        <v>100</v>
      </c>
      <c r="U46">
        <f t="shared" si="2"/>
        <v>89</v>
      </c>
      <c r="V46" t="s">
        <v>46</v>
      </c>
      <c r="W46" t="s">
        <v>228</v>
      </c>
      <c r="X46" s="48">
        <v>1.0154669999999999</v>
      </c>
      <c r="Y46">
        <v>40</v>
      </c>
      <c r="Z46">
        <f t="shared" si="3"/>
        <v>29</v>
      </c>
      <c r="AA46" t="s">
        <v>46</v>
      </c>
      <c r="AB46" t="s">
        <v>228</v>
      </c>
      <c r="AC46" s="48">
        <v>1.010559</v>
      </c>
      <c r="AD46">
        <v>25</v>
      </c>
      <c r="AE46">
        <f t="shared" si="4"/>
        <v>14</v>
      </c>
      <c r="AF46" t="s">
        <v>46</v>
      </c>
      <c r="AG46" t="s">
        <v>228</v>
      </c>
      <c r="AH46" s="48">
        <v>0</v>
      </c>
      <c r="AI46">
        <v>65</v>
      </c>
      <c r="AJ46">
        <f t="shared" si="5"/>
        <v>54</v>
      </c>
      <c r="AK46" t="s">
        <v>46</v>
      </c>
      <c r="AL46" t="s">
        <v>228</v>
      </c>
      <c r="AM46" s="48">
        <v>1.3129999999999999E-2</v>
      </c>
      <c r="AN46">
        <v>77</v>
      </c>
      <c r="AO46">
        <f t="shared" si="6"/>
        <v>66</v>
      </c>
    </row>
    <row r="47" spans="3:41" x14ac:dyDescent="0.25">
      <c r="C47" t="s">
        <v>46</v>
      </c>
      <c r="D47" t="s">
        <v>173</v>
      </c>
      <c r="E47" s="48">
        <v>0.95260100000000003</v>
      </c>
      <c r="F47">
        <v>40</v>
      </c>
      <c r="G47" t="s">
        <v>46</v>
      </c>
      <c r="H47" t="s">
        <v>173</v>
      </c>
      <c r="I47" s="48">
        <v>0.93365299999999996</v>
      </c>
      <c r="J47">
        <v>16</v>
      </c>
      <c r="K47">
        <f t="shared" si="0"/>
        <v>-24</v>
      </c>
      <c r="L47" t="s">
        <v>46</v>
      </c>
      <c r="M47" t="s">
        <v>173</v>
      </c>
      <c r="N47" s="48">
        <v>0.98788399999999998</v>
      </c>
      <c r="O47">
        <v>18</v>
      </c>
      <c r="P47">
        <f t="shared" si="1"/>
        <v>-22</v>
      </c>
      <c r="Q47" t="s">
        <v>46</v>
      </c>
      <c r="R47" t="s">
        <v>173</v>
      </c>
      <c r="S47" s="48">
        <v>0.81087600000000004</v>
      </c>
      <c r="T47">
        <v>102</v>
      </c>
      <c r="U47">
        <f t="shared" si="2"/>
        <v>62</v>
      </c>
      <c r="V47" t="s">
        <v>46</v>
      </c>
      <c r="W47" t="s">
        <v>173</v>
      </c>
      <c r="X47" s="48">
        <v>0.84457899999999997</v>
      </c>
      <c r="Y47">
        <v>93</v>
      </c>
      <c r="Z47">
        <f t="shared" si="3"/>
        <v>53</v>
      </c>
      <c r="AA47" t="s">
        <v>46</v>
      </c>
      <c r="AB47" t="s">
        <v>173</v>
      </c>
      <c r="AC47" s="48">
        <v>0.85295500000000002</v>
      </c>
      <c r="AD47">
        <v>77</v>
      </c>
      <c r="AE47">
        <f t="shared" si="4"/>
        <v>37</v>
      </c>
      <c r="AF47" t="s">
        <v>46</v>
      </c>
      <c r="AG47" t="s">
        <v>173</v>
      </c>
      <c r="AH47" s="48">
        <v>0</v>
      </c>
      <c r="AI47">
        <v>66</v>
      </c>
      <c r="AJ47">
        <f t="shared" si="5"/>
        <v>26</v>
      </c>
      <c r="AK47" t="s">
        <v>46</v>
      </c>
      <c r="AL47" t="s">
        <v>173</v>
      </c>
      <c r="AM47" s="48">
        <v>1.1957000000000001E-2</v>
      </c>
      <c r="AN47">
        <v>82</v>
      </c>
      <c r="AO47">
        <f t="shared" si="6"/>
        <v>42</v>
      </c>
    </row>
    <row r="48" spans="3:41" x14ac:dyDescent="0.25">
      <c r="C48" t="s">
        <v>46</v>
      </c>
      <c r="D48" t="s">
        <v>198</v>
      </c>
      <c r="E48" s="48">
        <v>0.53504200000000002</v>
      </c>
      <c r="F48">
        <v>95</v>
      </c>
      <c r="G48" t="s">
        <v>46</v>
      </c>
      <c r="H48" t="s">
        <v>198</v>
      </c>
      <c r="I48" s="48">
        <v>0.34352500000000002</v>
      </c>
      <c r="J48">
        <v>73</v>
      </c>
      <c r="K48">
        <f t="shared" si="0"/>
        <v>-22</v>
      </c>
      <c r="L48" t="s">
        <v>46</v>
      </c>
      <c r="M48" t="s">
        <v>198</v>
      </c>
      <c r="N48" s="48">
        <v>6.6471000000000002E-2</v>
      </c>
      <c r="O48">
        <v>113</v>
      </c>
      <c r="P48">
        <f t="shared" si="1"/>
        <v>18</v>
      </c>
      <c r="Q48" t="s">
        <v>46</v>
      </c>
      <c r="R48" t="s">
        <v>198</v>
      </c>
      <c r="S48" s="48">
        <v>0.68870699999999996</v>
      </c>
      <c r="T48">
        <v>110</v>
      </c>
      <c r="U48">
        <f t="shared" si="2"/>
        <v>15</v>
      </c>
      <c r="V48" t="s">
        <v>46</v>
      </c>
      <c r="W48" t="s">
        <v>198</v>
      </c>
      <c r="X48" s="48">
        <v>0.89830900000000002</v>
      </c>
      <c r="Y48">
        <v>81</v>
      </c>
      <c r="Z48">
        <f t="shared" si="3"/>
        <v>-14</v>
      </c>
      <c r="AA48" t="s">
        <v>46</v>
      </c>
      <c r="AB48" t="s">
        <v>198</v>
      </c>
      <c r="AC48" s="48">
        <v>0.759127</v>
      </c>
      <c r="AD48">
        <v>91</v>
      </c>
      <c r="AE48">
        <f t="shared" si="4"/>
        <v>-4</v>
      </c>
      <c r="AF48" t="s">
        <v>46</v>
      </c>
      <c r="AG48" t="s">
        <v>198</v>
      </c>
      <c r="AH48" s="48">
        <v>0</v>
      </c>
      <c r="AI48">
        <v>67</v>
      </c>
      <c r="AJ48">
        <f t="shared" si="5"/>
        <v>-28</v>
      </c>
      <c r="AK48" t="s">
        <v>46</v>
      </c>
      <c r="AL48" t="s">
        <v>198</v>
      </c>
      <c r="AM48" s="48">
        <v>1.201E-2</v>
      </c>
      <c r="AN48">
        <v>81</v>
      </c>
      <c r="AO48">
        <f t="shared" si="6"/>
        <v>-14</v>
      </c>
    </row>
    <row r="49" spans="3:41" x14ac:dyDescent="0.25">
      <c r="C49" t="s">
        <v>46</v>
      </c>
      <c r="D49" t="s">
        <v>218</v>
      </c>
      <c r="E49" s="48">
        <v>0.98562899999999998</v>
      </c>
      <c r="F49">
        <v>32</v>
      </c>
      <c r="G49" t="s">
        <v>46</v>
      </c>
      <c r="H49" t="s">
        <v>218</v>
      </c>
      <c r="I49" s="48">
        <v>0.79674100000000003</v>
      </c>
      <c r="J49">
        <v>26</v>
      </c>
      <c r="K49">
        <f t="shared" si="0"/>
        <v>-6</v>
      </c>
      <c r="L49" t="s">
        <v>46</v>
      </c>
      <c r="M49" t="s">
        <v>218</v>
      </c>
      <c r="N49" s="48">
        <v>0.77589200000000003</v>
      </c>
      <c r="O49">
        <v>46</v>
      </c>
      <c r="P49">
        <f t="shared" si="1"/>
        <v>14</v>
      </c>
      <c r="Q49" t="s">
        <v>46</v>
      </c>
      <c r="R49" t="s">
        <v>218</v>
      </c>
      <c r="S49" s="48">
        <v>0.92353300000000005</v>
      </c>
      <c r="T49">
        <v>79</v>
      </c>
      <c r="U49">
        <f t="shared" si="2"/>
        <v>47</v>
      </c>
      <c r="V49" t="s">
        <v>46</v>
      </c>
      <c r="W49" t="s">
        <v>218</v>
      </c>
      <c r="X49" s="48">
        <v>1.0448390000000001</v>
      </c>
      <c r="Y49">
        <v>34</v>
      </c>
      <c r="Z49">
        <f t="shared" si="3"/>
        <v>2</v>
      </c>
      <c r="AA49" t="s">
        <v>46</v>
      </c>
      <c r="AB49" t="s">
        <v>218</v>
      </c>
      <c r="AC49" s="48">
        <v>0.91476599999999997</v>
      </c>
      <c r="AD49">
        <v>61</v>
      </c>
      <c r="AE49">
        <f t="shared" si="4"/>
        <v>29</v>
      </c>
      <c r="AF49" t="s">
        <v>46</v>
      </c>
      <c r="AG49" t="s">
        <v>218</v>
      </c>
      <c r="AH49" s="48">
        <v>0</v>
      </c>
      <c r="AI49">
        <v>68</v>
      </c>
      <c r="AJ49">
        <f t="shared" si="5"/>
        <v>36</v>
      </c>
      <c r="AK49" t="s">
        <v>46</v>
      </c>
      <c r="AL49" t="s">
        <v>218</v>
      </c>
      <c r="AM49" s="48">
        <v>8.286E-3</v>
      </c>
      <c r="AN49">
        <v>88</v>
      </c>
      <c r="AO49">
        <f t="shared" si="6"/>
        <v>56</v>
      </c>
    </row>
    <row r="50" spans="3:41" x14ac:dyDescent="0.25">
      <c r="C50" t="s">
        <v>46</v>
      </c>
      <c r="D50" t="s">
        <v>231</v>
      </c>
      <c r="E50" s="48">
        <v>0.81585700000000005</v>
      </c>
      <c r="F50">
        <v>68</v>
      </c>
      <c r="G50" t="s">
        <v>46</v>
      </c>
      <c r="H50" t="s">
        <v>231</v>
      </c>
      <c r="I50" s="48">
        <v>0.62893500000000002</v>
      </c>
      <c r="J50">
        <v>51</v>
      </c>
      <c r="K50">
        <f t="shared" si="0"/>
        <v>-17</v>
      </c>
      <c r="L50" t="s">
        <v>46</v>
      </c>
      <c r="M50" t="s">
        <v>231</v>
      </c>
      <c r="N50" s="48">
        <v>0.34769600000000001</v>
      </c>
      <c r="O50">
        <v>95</v>
      </c>
      <c r="P50">
        <f t="shared" si="1"/>
        <v>27</v>
      </c>
      <c r="Q50" t="s">
        <v>46</v>
      </c>
      <c r="R50" t="s">
        <v>231</v>
      </c>
      <c r="S50" s="48">
        <v>0.61757099999999998</v>
      </c>
      <c r="T50">
        <v>116</v>
      </c>
      <c r="U50">
        <f t="shared" si="2"/>
        <v>48</v>
      </c>
      <c r="V50" t="s">
        <v>46</v>
      </c>
      <c r="W50" t="s">
        <v>231</v>
      </c>
      <c r="X50" s="48">
        <v>0.83679099999999995</v>
      </c>
      <c r="Y50">
        <v>95</v>
      </c>
      <c r="Z50">
        <f t="shared" si="3"/>
        <v>27</v>
      </c>
      <c r="AA50" t="s">
        <v>46</v>
      </c>
      <c r="AB50" t="s">
        <v>231</v>
      </c>
      <c r="AC50" s="48">
        <v>0.71460299999999999</v>
      </c>
      <c r="AD50">
        <v>98</v>
      </c>
      <c r="AE50">
        <f t="shared" si="4"/>
        <v>30</v>
      </c>
      <c r="AF50" t="s">
        <v>46</v>
      </c>
      <c r="AG50" t="s">
        <v>231</v>
      </c>
      <c r="AH50" s="48">
        <v>0</v>
      </c>
      <c r="AI50">
        <v>69</v>
      </c>
      <c r="AJ50">
        <f t="shared" si="5"/>
        <v>1</v>
      </c>
      <c r="AK50" t="s">
        <v>46</v>
      </c>
      <c r="AL50" t="s">
        <v>231</v>
      </c>
      <c r="AM50" s="48">
        <v>0</v>
      </c>
      <c r="AN50">
        <v>111</v>
      </c>
      <c r="AO50">
        <f t="shared" si="6"/>
        <v>43</v>
      </c>
    </row>
    <row r="51" spans="3:41" x14ac:dyDescent="0.25">
      <c r="C51" t="s">
        <v>46</v>
      </c>
      <c r="D51" t="s">
        <v>232</v>
      </c>
      <c r="E51" s="48">
        <v>0.75090199999999996</v>
      </c>
      <c r="F51">
        <v>81</v>
      </c>
      <c r="G51" t="s">
        <v>46</v>
      </c>
      <c r="H51" t="s">
        <v>232</v>
      </c>
      <c r="I51" s="48">
        <v>0.50844</v>
      </c>
      <c r="J51">
        <v>60</v>
      </c>
      <c r="K51">
        <f t="shared" si="0"/>
        <v>-21</v>
      </c>
      <c r="L51" t="s">
        <v>46</v>
      </c>
      <c r="M51" t="s">
        <v>232</v>
      </c>
      <c r="N51" s="48">
        <v>0.157892</v>
      </c>
      <c r="O51">
        <v>109</v>
      </c>
      <c r="P51">
        <f t="shared" si="1"/>
        <v>28</v>
      </c>
      <c r="Q51" t="s">
        <v>46</v>
      </c>
      <c r="R51" t="s">
        <v>232</v>
      </c>
      <c r="S51" s="48">
        <v>0.84324200000000005</v>
      </c>
      <c r="T51">
        <v>91</v>
      </c>
      <c r="U51">
        <f t="shared" si="2"/>
        <v>10</v>
      </c>
      <c r="V51" t="s">
        <v>46</v>
      </c>
      <c r="W51" t="s">
        <v>232</v>
      </c>
      <c r="X51" s="48">
        <v>0.99818700000000005</v>
      </c>
      <c r="Y51">
        <v>47</v>
      </c>
      <c r="Z51">
        <f t="shared" si="3"/>
        <v>-34</v>
      </c>
      <c r="AA51" t="s">
        <v>46</v>
      </c>
      <c r="AB51" t="s">
        <v>232</v>
      </c>
      <c r="AC51" s="48">
        <v>0.93348100000000001</v>
      </c>
      <c r="AD51">
        <v>57</v>
      </c>
      <c r="AE51">
        <f t="shared" si="4"/>
        <v>-24</v>
      </c>
      <c r="AF51" t="s">
        <v>46</v>
      </c>
      <c r="AG51" t="s">
        <v>232</v>
      </c>
      <c r="AH51" s="48">
        <v>0</v>
      </c>
      <c r="AI51">
        <v>70</v>
      </c>
      <c r="AJ51">
        <f t="shared" si="5"/>
        <v>-11</v>
      </c>
      <c r="AK51" t="s">
        <v>46</v>
      </c>
      <c r="AL51" t="s">
        <v>232</v>
      </c>
      <c r="AM51" s="48">
        <v>2.4555E-2</v>
      </c>
      <c r="AN51">
        <v>47</v>
      </c>
      <c r="AO51">
        <f t="shared" si="6"/>
        <v>-34</v>
      </c>
    </row>
    <row r="52" spans="3:41" x14ac:dyDescent="0.25">
      <c r="C52" t="s">
        <v>46</v>
      </c>
      <c r="D52" t="s">
        <v>233</v>
      </c>
      <c r="E52" s="48">
        <v>0.32444499999999998</v>
      </c>
      <c r="F52">
        <v>103</v>
      </c>
      <c r="G52" t="s">
        <v>46</v>
      </c>
      <c r="H52" t="s">
        <v>233</v>
      </c>
      <c r="I52" s="48">
        <v>0.45372000000000001</v>
      </c>
      <c r="J52">
        <v>62</v>
      </c>
      <c r="K52">
        <f t="shared" si="0"/>
        <v>-41</v>
      </c>
      <c r="L52" t="s">
        <v>46</v>
      </c>
      <c r="M52" t="s">
        <v>233</v>
      </c>
      <c r="N52" s="48">
        <v>0.241921</v>
      </c>
      <c r="O52">
        <v>107</v>
      </c>
      <c r="P52">
        <f t="shared" si="1"/>
        <v>4</v>
      </c>
      <c r="Q52" t="s">
        <v>46</v>
      </c>
      <c r="R52" t="s">
        <v>233</v>
      </c>
      <c r="S52" s="48">
        <v>0.49377300000000002</v>
      </c>
      <c r="T52">
        <v>118</v>
      </c>
      <c r="U52">
        <f t="shared" si="2"/>
        <v>15</v>
      </c>
      <c r="V52" t="s">
        <v>46</v>
      </c>
      <c r="W52" t="s">
        <v>233</v>
      </c>
      <c r="X52" s="48">
        <v>0.48571900000000001</v>
      </c>
      <c r="Y52">
        <v>109</v>
      </c>
      <c r="Z52">
        <f t="shared" si="3"/>
        <v>6</v>
      </c>
      <c r="AA52" t="s">
        <v>46</v>
      </c>
      <c r="AB52" t="s">
        <v>233</v>
      </c>
      <c r="AC52" s="48">
        <v>0.50890599999999997</v>
      </c>
      <c r="AD52">
        <v>115</v>
      </c>
      <c r="AE52">
        <f t="shared" si="4"/>
        <v>12</v>
      </c>
      <c r="AF52" t="s">
        <v>46</v>
      </c>
      <c r="AG52" t="s">
        <v>233</v>
      </c>
      <c r="AH52" s="48">
        <v>0</v>
      </c>
      <c r="AI52">
        <v>71</v>
      </c>
      <c r="AJ52">
        <f t="shared" si="5"/>
        <v>-32</v>
      </c>
      <c r="AK52" t="s">
        <v>46</v>
      </c>
      <c r="AL52" t="s">
        <v>233</v>
      </c>
      <c r="AM52" s="48">
        <v>1.4029E-2</v>
      </c>
      <c r="AN52">
        <v>75</v>
      </c>
      <c r="AO52">
        <f t="shared" si="6"/>
        <v>-28</v>
      </c>
    </row>
    <row r="53" spans="3:41" x14ac:dyDescent="0.25">
      <c r="C53" t="s">
        <v>46</v>
      </c>
      <c r="D53" t="s">
        <v>230</v>
      </c>
      <c r="E53" s="48">
        <v>0.84426999999999996</v>
      </c>
      <c r="F53">
        <v>59</v>
      </c>
      <c r="G53" t="s">
        <v>46</v>
      </c>
      <c r="H53" t="s">
        <v>230</v>
      </c>
      <c r="I53" s="48">
        <v>0.41761500000000001</v>
      </c>
      <c r="J53">
        <v>66</v>
      </c>
      <c r="K53">
        <f t="shared" si="0"/>
        <v>7</v>
      </c>
      <c r="L53" t="s">
        <v>46</v>
      </c>
      <c r="M53" t="s">
        <v>230</v>
      </c>
      <c r="N53" s="48">
        <v>0.27885300000000002</v>
      </c>
      <c r="O53">
        <v>102</v>
      </c>
      <c r="P53">
        <f t="shared" si="1"/>
        <v>43</v>
      </c>
      <c r="Q53" t="s">
        <v>46</v>
      </c>
      <c r="R53" t="s">
        <v>230</v>
      </c>
      <c r="S53" s="48">
        <v>0.99830700000000006</v>
      </c>
      <c r="T53">
        <v>52</v>
      </c>
      <c r="U53">
        <f t="shared" si="2"/>
        <v>-7</v>
      </c>
      <c r="V53" t="s">
        <v>46</v>
      </c>
      <c r="W53" t="s">
        <v>230</v>
      </c>
      <c r="X53" s="48">
        <v>1.0111859999999999</v>
      </c>
      <c r="Y53">
        <v>42</v>
      </c>
      <c r="Z53">
        <f t="shared" si="3"/>
        <v>-17</v>
      </c>
      <c r="AA53" t="s">
        <v>46</v>
      </c>
      <c r="AB53" t="s">
        <v>230</v>
      </c>
      <c r="AC53" s="48">
        <v>1.0193460000000001</v>
      </c>
      <c r="AD53">
        <v>17</v>
      </c>
      <c r="AE53">
        <f t="shared" si="4"/>
        <v>-42</v>
      </c>
      <c r="AF53" t="s">
        <v>46</v>
      </c>
      <c r="AG53" t="s">
        <v>230</v>
      </c>
      <c r="AH53" s="48">
        <v>0</v>
      </c>
      <c r="AI53">
        <v>72</v>
      </c>
      <c r="AJ53">
        <f t="shared" si="5"/>
        <v>13</v>
      </c>
      <c r="AK53" t="s">
        <v>46</v>
      </c>
      <c r="AL53" t="s">
        <v>230</v>
      </c>
      <c r="AM53" s="48">
        <v>5.705E-3</v>
      </c>
      <c r="AN53">
        <v>97</v>
      </c>
      <c r="AO53">
        <f t="shared" si="6"/>
        <v>38</v>
      </c>
    </row>
    <row r="54" spans="3:41" x14ac:dyDescent="0.25">
      <c r="C54" t="s">
        <v>46</v>
      </c>
      <c r="D54" t="s">
        <v>225</v>
      </c>
      <c r="E54" s="48">
        <v>0.81051300000000004</v>
      </c>
      <c r="F54">
        <v>70</v>
      </c>
      <c r="G54" t="s">
        <v>46</v>
      </c>
      <c r="H54" t="s">
        <v>225</v>
      </c>
      <c r="I54" s="48">
        <v>0.51151500000000005</v>
      </c>
      <c r="J54">
        <v>59</v>
      </c>
      <c r="K54">
        <f t="shared" si="0"/>
        <v>-11</v>
      </c>
      <c r="L54" t="s">
        <v>46</v>
      </c>
      <c r="M54" t="s">
        <v>225</v>
      </c>
      <c r="N54" s="48">
        <v>0.29828199999999999</v>
      </c>
      <c r="O54">
        <v>100</v>
      </c>
      <c r="P54">
        <f t="shared" si="1"/>
        <v>30</v>
      </c>
      <c r="Q54" t="s">
        <v>46</v>
      </c>
      <c r="R54" t="s">
        <v>225</v>
      </c>
      <c r="S54" s="48">
        <v>1.023752</v>
      </c>
      <c r="T54">
        <v>39</v>
      </c>
      <c r="U54">
        <f t="shared" si="2"/>
        <v>-31</v>
      </c>
      <c r="V54" t="s">
        <v>46</v>
      </c>
      <c r="W54" t="s">
        <v>225</v>
      </c>
      <c r="X54" s="48">
        <v>1.0515570000000001</v>
      </c>
      <c r="Y54">
        <v>30</v>
      </c>
      <c r="Z54">
        <f t="shared" si="3"/>
        <v>-40</v>
      </c>
      <c r="AA54" t="s">
        <v>46</v>
      </c>
      <c r="AB54" t="s">
        <v>225</v>
      </c>
      <c r="AC54" s="48">
        <v>1.0716060000000001</v>
      </c>
      <c r="AD54">
        <v>9</v>
      </c>
      <c r="AE54">
        <f t="shared" si="4"/>
        <v>-61</v>
      </c>
      <c r="AF54" t="s">
        <v>46</v>
      </c>
      <c r="AG54" t="s">
        <v>225</v>
      </c>
      <c r="AH54" s="48">
        <v>0</v>
      </c>
      <c r="AI54">
        <v>73</v>
      </c>
      <c r="AJ54">
        <f t="shared" si="5"/>
        <v>3</v>
      </c>
      <c r="AK54" t="s">
        <v>46</v>
      </c>
      <c r="AL54" t="s">
        <v>225</v>
      </c>
      <c r="AM54" s="48">
        <v>7.9520000000000007E-3</v>
      </c>
      <c r="AN54">
        <v>90</v>
      </c>
      <c r="AO54">
        <f t="shared" si="6"/>
        <v>20</v>
      </c>
    </row>
    <row r="55" spans="3:41" x14ac:dyDescent="0.25">
      <c r="C55" t="s">
        <v>46</v>
      </c>
      <c r="D55" t="s">
        <v>91</v>
      </c>
      <c r="E55" s="48">
        <v>0.82606299999999999</v>
      </c>
      <c r="F55">
        <v>65</v>
      </c>
      <c r="G55" t="s">
        <v>46</v>
      </c>
      <c r="H55" t="s">
        <v>91</v>
      </c>
      <c r="I55" s="48">
        <v>0.408943</v>
      </c>
      <c r="J55">
        <v>67</v>
      </c>
      <c r="K55">
        <f t="shared" si="0"/>
        <v>2</v>
      </c>
      <c r="L55" t="s">
        <v>46</v>
      </c>
      <c r="M55" t="s">
        <v>91</v>
      </c>
      <c r="N55" s="48">
        <v>0.26010699999999998</v>
      </c>
      <c r="O55">
        <v>105</v>
      </c>
      <c r="P55">
        <f t="shared" si="1"/>
        <v>40</v>
      </c>
      <c r="Q55" t="s">
        <v>46</v>
      </c>
      <c r="R55" t="s">
        <v>91</v>
      </c>
      <c r="S55" s="48">
        <v>1.002505</v>
      </c>
      <c r="T55">
        <v>45</v>
      </c>
      <c r="U55">
        <f t="shared" si="2"/>
        <v>-20</v>
      </c>
      <c r="V55" t="s">
        <v>46</v>
      </c>
      <c r="W55" t="s">
        <v>91</v>
      </c>
      <c r="X55" s="48">
        <v>1.0124359999999999</v>
      </c>
      <c r="Y55">
        <v>41</v>
      </c>
      <c r="Z55">
        <f t="shared" si="3"/>
        <v>-24</v>
      </c>
      <c r="AA55" t="s">
        <v>46</v>
      </c>
      <c r="AB55" t="s">
        <v>91</v>
      </c>
      <c r="AC55" s="48">
        <v>1.0372920000000001</v>
      </c>
      <c r="AD55">
        <v>13</v>
      </c>
      <c r="AE55">
        <f t="shared" si="4"/>
        <v>-52</v>
      </c>
      <c r="AF55" t="s">
        <v>46</v>
      </c>
      <c r="AG55" t="s">
        <v>91</v>
      </c>
      <c r="AH55" s="48">
        <v>0</v>
      </c>
      <c r="AI55">
        <v>74</v>
      </c>
      <c r="AJ55">
        <f t="shared" si="5"/>
        <v>9</v>
      </c>
      <c r="AK55" t="s">
        <v>46</v>
      </c>
      <c r="AL55" t="s">
        <v>91</v>
      </c>
      <c r="AM55" s="48">
        <v>8.3529999999999993E-3</v>
      </c>
      <c r="AN55">
        <v>87</v>
      </c>
      <c r="AO55">
        <f t="shared" si="6"/>
        <v>22</v>
      </c>
    </row>
    <row r="56" spans="3:41" x14ac:dyDescent="0.25">
      <c r="C56" t="s">
        <v>46</v>
      </c>
      <c r="D56" t="s">
        <v>92</v>
      </c>
      <c r="E56" s="48">
        <v>0.79982299999999995</v>
      </c>
      <c r="F56">
        <v>72</v>
      </c>
      <c r="G56" t="s">
        <v>46</v>
      </c>
      <c r="H56" t="s">
        <v>92</v>
      </c>
      <c r="I56" s="48">
        <v>0.66222700000000001</v>
      </c>
      <c r="J56">
        <v>47</v>
      </c>
      <c r="K56">
        <f t="shared" si="0"/>
        <v>-25</v>
      </c>
      <c r="L56" t="s">
        <v>46</v>
      </c>
      <c r="M56" t="s">
        <v>92</v>
      </c>
      <c r="N56" s="48">
        <v>0.59047700000000003</v>
      </c>
      <c r="O56">
        <v>77</v>
      </c>
      <c r="P56">
        <f t="shared" si="1"/>
        <v>5</v>
      </c>
      <c r="Q56" t="s">
        <v>46</v>
      </c>
      <c r="R56" t="s">
        <v>92</v>
      </c>
      <c r="S56" s="48">
        <v>1.012567</v>
      </c>
      <c r="T56">
        <v>41</v>
      </c>
      <c r="U56">
        <f t="shared" si="2"/>
        <v>-31</v>
      </c>
      <c r="V56" t="s">
        <v>46</v>
      </c>
      <c r="W56" t="s">
        <v>92</v>
      </c>
      <c r="X56" s="48">
        <v>1.0094909999999999</v>
      </c>
      <c r="Y56">
        <v>44</v>
      </c>
      <c r="Z56">
        <f t="shared" si="3"/>
        <v>-28</v>
      </c>
      <c r="AA56" t="s">
        <v>46</v>
      </c>
      <c r="AB56" t="s">
        <v>92</v>
      </c>
      <c r="AC56" s="48">
        <v>0.99563400000000002</v>
      </c>
      <c r="AD56">
        <v>31</v>
      </c>
      <c r="AE56">
        <f t="shared" si="4"/>
        <v>-41</v>
      </c>
      <c r="AF56" t="s">
        <v>46</v>
      </c>
      <c r="AG56" t="s">
        <v>92</v>
      </c>
      <c r="AH56" s="48">
        <v>0</v>
      </c>
      <c r="AI56">
        <v>75</v>
      </c>
      <c r="AJ56">
        <f t="shared" si="5"/>
        <v>3</v>
      </c>
      <c r="AK56" t="s">
        <v>46</v>
      </c>
      <c r="AL56" t="s">
        <v>92</v>
      </c>
      <c r="AM56" s="48">
        <v>1.8780999999999999E-2</v>
      </c>
      <c r="AN56">
        <v>57</v>
      </c>
      <c r="AO56">
        <f t="shared" si="6"/>
        <v>-15</v>
      </c>
    </row>
    <row r="57" spans="3:41" x14ac:dyDescent="0.25">
      <c r="C57" t="s">
        <v>46</v>
      </c>
      <c r="D57" t="s">
        <v>93</v>
      </c>
      <c r="E57" s="48">
        <v>0.90812599999999999</v>
      </c>
      <c r="F57">
        <v>49</v>
      </c>
      <c r="G57" t="s">
        <v>46</v>
      </c>
      <c r="H57" t="s">
        <v>93</v>
      </c>
      <c r="I57" s="48">
        <v>1.4715739999999999</v>
      </c>
      <c r="J57">
        <v>1</v>
      </c>
      <c r="K57">
        <f t="shared" si="0"/>
        <v>-48</v>
      </c>
      <c r="L57" t="s">
        <v>46</v>
      </c>
      <c r="M57" t="s">
        <v>93</v>
      </c>
      <c r="N57" s="48">
        <v>0.32196399999999997</v>
      </c>
      <c r="O57">
        <v>99</v>
      </c>
      <c r="P57">
        <f t="shared" si="1"/>
        <v>50</v>
      </c>
      <c r="Q57" t="s">
        <v>46</v>
      </c>
      <c r="R57" t="s">
        <v>93</v>
      </c>
      <c r="S57" s="48">
        <v>0.70826999999999996</v>
      </c>
      <c r="T57">
        <v>109</v>
      </c>
      <c r="U57">
        <f t="shared" si="2"/>
        <v>60</v>
      </c>
      <c r="V57" t="s">
        <v>46</v>
      </c>
      <c r="W57" t="s">
        <v>93</v>
      </c>
      <c r="X57" s="48">
        <v>1.3745050000000001</v>
      </c>
      <c r="Y57">
        <v>5</v>
      </c>
      <c r="Z57">
        <f t="shared" si="3"/>
        <v>-44</v>
      </c>
      <c r="AA57" t="s">
        <v>46</v>
      </c>
      <c r="AB57" t="s">
        <v>93</v>
      </c>
      <c r="AC57" s="48">
        <v>1.1543559999999999</v>
      </c>
      <c r="AD57">
        <v>3</v>
      </c>
      <c r="AE57">
        <f t="shared" si="4"/>
        <v>-46</v>
      </c>
      <c r="AF57" t="s">
        <v>46</v>
      </c>
      <c r="AG57" t="s">
        <v>93</v>
      </c>
      <c r="AH57" s="48">
        <v>0</v>
      </c>
      <c r="AI57">
        <v>76</v>
      </c>
      <c r="AJ57">
        <f t="shared" si="5"/>
        <v>27</v>
      </c>
      <c r="AK57" t="s">
        <v>46</v>
      </c>
      <c r="AL57" t="s">
        <v>93</v>
      </c>
      <c r="AM57" s="48">
        <v>6.398E-3</v>
      </c>
      <c r="AN57">
        <v>96</v>
      </c>
      <c r="AO57">
        <f t="shared" si="6"/>
        <v>47</v>
      </c>
    </row>
    <row r="58" spans="3:41" x14ac:dyDescent="0.25">
      <c r="C58" t="s">
        <v>46</v>
      </c>
      <c r="D58" t="s">
        <v>186</v>
      </c>
      <c r="E58" s="48">
        <v>0.96574300000000002</v>
      </c>
      <c r="F58">
        <v>38</v>
      </c>
      <c r="G58" t="s">
        <v>46</v>
      </c>
      <c r="H58" t="s">
        <v>186</v>
      </c>
      <c r="I58" s="48">
        <v>0.21285299999999999</v>
      </c>
      <c r="J58">
        <v>78</v>
      </c>
      <c r="K58">
        <f t="shared" si="0"/>
        <v>40</v>
      </c>
      <c r="L58" t="s">
        <v>46</v>
      </c>
      <c r="M58" t="s">
        <v>186</v>
      </c>
      <c r="N58" s="48">
        <v>0.12323199999999999</v>
      </c>
      <c r="O58">
        <v>111</v>
      </c>
      <c r="P58">
        <f t="shared" si="1"/>
        <v>73</v>
      </c>
      <c r="Q58" t="s">
        <v>46</v>
      </c>
      <c r="R58" t="s">
        <v>186</v>
      </c>
      <c r="S58" s="48">
        <v>1.1842619999999999</v>
      </c>
      <c r="T58">
        <v>23</v>
      </c>
      <c r="U58">
        <f t="shared" si="2"/>
        <v>-15</v>
      </c>
      <c r="V58" t="s">
        <v>46</v>
      </c>
      <c r="W58" t="s">
        <v>186</v>
      </c>
      <c r="X58" s="48">
        <v>1.3345750000000001</v>
      </c>
      <c r="Y58">
        <v>7</v>
      </c>
      <c r="Z58">
        <f t="shared" si="3"/>
        <v>-31</v>
      </c>
      <c r="AA58" t="s">
        <v>46</v>
      </c>
      <c r="AB58" t="s">
        <v>186</v>
      </c>
      <c r="AC58" s="48">
        <v>0.94566499999999998</v>
      </c>
      <c r="AD58">
        <v>52</v>
      </c>
      <c r="AE58">
        <f t="shared" si="4"/>
        <v>14</v>
      </c>
      <c r="AF58" t="s">
        <v>46</v>
      </c>
      <c r="AG58" t="s">
        <v>186</v>
      </c>
      <c r="AH58" s="48">
        <v>0</v>
      </c>
      <c r="AI58">
        <v>77</v>
      </c>
      <c r="AJ58">
        <f t="shared" si="5"/>
        <v>39</v>
      </c>
      <c r="AK58" t="s">
        <v>46</v>
      </c>
      <c r="AL58" t="s">
        <v>186</v>
      </c>
      <c r="AM58" s="48">
        <v>8.1130000000000004E-3</v>
      </c>
      <c r="AN58">
        <v>89</v>
      </c>
      <c r="AO58">
        <f t="shared" si="6"/>
        <v>51</v>
      </c>
    </row>
    <row r="59" spans="3:41" x14ac:dyDescent="0.25">
      <c r="C59" t="s">
        <v>46</v>
      </c>
      <c r="D59" t="s">
        <v>194</v>
      </c>
      <c r="E59" s="48">
        <v>0.394677</v>
      </c>
      <c r="F59">
        <v>101</v>
      </c>
      <c r="G59" t="s">
        <v>46</v>
      </c>
      <c r="H59" t="s">
        <v>194</v>
      </c>
      <c r="I59" s="48">
        <v>0.42929</v>
      </c>
      <c r="J59">
        <v>65</v>
      </c>
      <c r="K59">
        <f t="shared" si="0"/>
        <v>-36</v>
      </c>
      <c r="L59" t="s">
        <v>46</v>
      </c>
      <c r="M59" t="s">
        <v>194</v>
      </c>
      <c r="N59" s="48">
        <v>0.124708</v>
      </c>
      <c r="O59">
        <v>110</v>
      </c>
      <c r="P59">
        <f t="shared" si="1"/>
        <v>9</v>
      </c>
      <c r="Q59" t="s">
        <v>46</v>
      </c>
      <c r="R59" t="s">
        <v>194</v>
      </c>
      <c r="S59" s="48">
        <v>0.96201800000000004</v>
      </c>
      <c r="T59">
        <v>61</v>
      </c>
      <c r="U59">
        <f t="shared" si="2"/>
        <v>-40</v>
      </c>
      <c r="V59" t="s">
        <v>46</v>
      </c>
      <c r="W59" t="s">
        <v>194</v>
      </c>
      <c r="X59" s="48">
        <v>1.0882670000000001</v>
      </c>
      <c r="Y59">
        <v>24</v>
      </c>
      <c r="Z59">
        <f t="shared" si="3"/>
        <v>-77</v>
      </c>
      <c r="AA59" t="s">
        <v>46</v>
      </c>
      <c r="AB59" t="s">
        <v>194</v>
      </c>
      <c r="AC59" s="48">
        <v>1.025288</v>
      </c>
      <c r="AD59">
        <v>15</v>
      </c>
      <c r="AE59">
        <f t="shared" si="4"/>
        <v>-86</v>
      </c>
      <c r="AF59" t="s">
        <v>46</v>
      </c>
      <c r="AG59" t="s">
        <v>194</v>
      </c>
      <c r="AH59" s="48">
        <v>0</v>
      </c>
      <c r="AI59">
        <v>78</v>
      </c>
      <c r="AJ59">
        <f t="shared" si="5"/>
        <v>-23</v>
      </c>
      <c r="AK59" t="s">
        <v>46</v>
      </c>
      <c r="AL59" t="s">
        <v>194</v>
      </c>
      <c r="AM59" s="48">
        <v>2.3768999999999998E-2</v>
      </c>
      <c r="AN59">
        <v>48</v>
      </c>
      <c r="AO59">
        <f t="shared" si="6"/>
        <v>-53</v>
      </c>
    </row>
    <row r="60" spans="3:41" x14ac:dyDescent="0.25">
      <c r="C60" t="s">
        <v>46</v>
      </c>
      <c r="D60" t="s">
        <v>226</v>
      </c>
      <c r="E60" s="48">
        <v>1.006073</v>
      </c>
      <c r="F60">
        <v>28</v>
      </c>
      <c r="G60" t="s">
        <v>46</v>
      </c>
      <c r="H60" t="s">
        <v>226</v>
      </c>
      <c r="I60" s="48">
        <v>0.69694100000000003</v>
      </c>
      <c r="J60">
        <v>42</v>
      </c>
      <c r="K60">
        <f t="shared" si="0"/>
        <v>14</v>
      </c>
      <c r="L60" t="s">
        <v>46</v>
      </c>
      <c r="M60" t="s">
        <v>226</v>
      </c>
      <c r="N60" s="48">
        <v>0.72357499999999997</v>
      </c>
      <c r="O60">
        <v>53</v>
      </c>
      <c r="P60">
        <f t="shared" si="1"/>
        <v>25</v>
      </c>
      <c r="Q60" t="s">
        <v>46</v>
      </c>
      <c r="R60" t="s">
        <v>226</v>
      </c>
      <c r="S60" s="48">
        <v>0.96740400000000004</v>
      </c>
      <c r="T60">
        <v>56</v>
      </c>
      <c r="U60">
        <f t="shared" si="2"/>
        <v>28</v>
      </c>
      <c r="V60" t="s">
        <v>46</v>
      </c>
      <c r="W60" t="s">
        <v>226</v>
      </c>
      <c r="X60" s="48">
        <v>1.047034</v>
      </c>
      <c r="Y60">
        <v>32</v>
      </c>
      <c r="Z60">
        <f t="shared" si="3"/>
        <v>4</v>
      </c>
      <c r="AA60" t="s">
        <v>46</v>
      </c>
      <c r="AB60" t="s">
        <v>226</v>
      </c>
      <c r="AC60" s="48">
        <v>0.90943499999999999</v>
      </c>
      <c r="AD60">
        <v>63</v>
      </c>
      <c r="AE60">
        <f t="shared" si="4"/>
        <v>35</v>
      </c>
      <c r="AF60" t="s">
        <v>46</v>
      </c>
      <c r="AG60" t="s">
        <v>226</v>
      </c>
      <c r="AH60" s="48">
        <v>0.66525199999999995</v>
      </c>
      <c r="AI60">
        <v>6</v>
      </c>
      <c r="AJ60">
        <f t="shared" si="5"/>
        <v>-22</v>
      </c>
      <c r="AK60" t="s">
        <v>46</v>
      </c>
      <c r="AL60" t="s">
        <v>226</v>
      </c>
      <c r="AM60" s="48">
        <v>0.59301899999999996</v>
      </c>
      <c r="AN60">
        <v>22</v>
      </c>
      <c r="AO60">
        <f t="shared" si="6"/>
        <v>-6</v>
      </c>
    </row>
    <row r="61" spans="3:41" x14ac:dyDescent="0.25">
      <c r="C61" t="s">
        <v>46</v>
      </c>
      <c r="D61" t="s">
        <v>177</v>
      </c>
      <c r="E61" s="48">
        <v>0.71165199999999995</v>
      </c>
      <c r="F61">
        <v>86</v>
      </c>
      <c r="G61" t="s">
        <v>46</v>
      </c>
      <c r="H61" t="s">
        <v>177</v>
      </c>
      <c r="I61" s="48">
        <v>0.55457800000000002</v>
      </c>
      <c r="J61">
        <v>57</v>
      </c>
      <c r="K61">
        <f t="shared" si="0"/>
        <v>-29</v>
      </c>
      <c r="L61" t="s">
        <v>46</v>
      </c>
      <c r="M61" t="s">
        <v>177</v>
      </c>
      <c r="N61" s="48">
        <v>0.34692699999999999</v>
      </c>
      <c r="O61">
        <v>96</v>
      </c>
      <c r="P61">
        <f t="shared" si="1"/>
        <v>10</v>
      </c>
      <c r="Q61" t="s">
        <v>46</v>
      </c>
      <c r="R61" t="s">
        <v>177</v>
      </c>
      <c r="S61" s="48">
        <v>0.99998900000000002</v>
      </c>
      <c r="T61">
        <v>50</v>
      </c>
      <c r="U61">
        <f t="shared" si="2"/>
        <v>-36</v>
      </c>
      <c r="V61" t="s">
        <v>46</v>
      </c>
      <c r="W61" t="s">
        <v>177</v>
      </c>
      <c r="X61" s="48">
        <v>0.852325</v>
      </c>
      <c r="Y61">
        <v>90</v>
      </c>
      <c r="Z61">
        <f t="shared" si="3"/>
        <v>4</v>
      </c>
      <c r="AA61" t="s">
        <v>46</v>
      </c>
      <c r="AB61" t="s">
        <v>177</v>
      </c>
      <c r="AC61" s="48">
        <v>0.96332099999999998</v>
      </c>
      <c r="AD61">
        <v>42</v>
      </c>
      <c r="AE61">
        <f t="shared" si="4"/>
        <v>-44</v>
      </c>
      <c r="AF61" t="s">
        <v>46</v>
      </c>
      <c r="AG61" t="s">
        <v>177</v>
      </c>
      <c r="AH61" s="48">
        <v>0</v>
      </c>
      <c r="AI61">
        <v>79</v>
      </c>
      <c r="AJ61">
        <f t="shared" si="5"/>
        <v>-7</v>
      </c>
      <c r="AK61" t="s">
        <v>46</v>
      </c>
      <c r="AL61" t="s">
        <v>177</v>
      </c>
      <c r="AM61" s="48">
        <v>1.8038999999999999E-2</v>
      </c>
      <c r="AN61">
        <v>60</v>
      </c>
      <c r="AO61">
        <f t="shared" si="6"/>
        <v>-26</v>
      </c>
    </row>
    <row r="62" spans="3:41" x14ac:dyDescent="0.25">
      <c r="C62" t="s">
        <v>46</v>
      </c>
      <c r="D62" t="s">
        <v>205</v>
      </c>
      <c r="E62" s="48">
        <v>0.61392400000000003</v>
      </c>
      <c r="F62">
        <v>91</v>
      </c>
      <c r="G62" t="s">
        <v>46</v>
      </c>
      <c r="H62" t="s">
        <v>205</v>
      </c>
      <c r="I62" s="48">
        <v>0.15645500000000001</v>
      </c>
      <c r="J62">
        <v>84</v>
      </c>
      <c r="K62">
        <f t="shared" si="0"/>
        <v>-7</v>
      </c>
      <c r="L62" t="s">
        <v>46</v>
      </c>
      <c r="M62" t="s">
        <v>205</v>
      </c>
      <c r="N62" s="48">
        <v>0.56983399999999995</v>
      </c>
      <c r="O62">
        <v>79</v>
      </c>
      <c r="P62">
        <f t="shared" si="1"/>
        <v>-12</v>
      </c>
      <c r="Q62" t="s">
        <v>46</v>
      </c>
      <c r="R62" t="s">
        <v>205</v>
      </c>
      <c r="S62" s="48">
        <v>0.77126099999999997</v>
      </c>
      <c r="T62">
        <v>105</v>
      </c>
      <c r="U62">
        <f t="shared" si="2"/>
        <v>14</v>
      </c>
      <c r="V62" t="s">
        <v>46</v>
      </c>
      <c r="W62" t="s">
        <v>205</v>
      </c>
      <c r="X62" s="48">
        <v>0.83455999999999997</v>
      </c>
      <c r="Y62">
        <v>96</v>
      </c>
      <c r="Z62">
        <f t="shared" si="3"/>
        <v>5</v>
      </c>
      <c r="AA62" t="s">
        <v>46</v>
      </c>
      <c r="AB62" t="s">
        <v>205</v>
      </c>
      <c r="AC62" s="48">
        <v>0.76905500000000004</v>
      </c>
      <c r="AD62">
        <v>90</v>
      </c>
      <c r="AE62">
        <f t="shared" si="4"/>
        <v>-1</v>
      </c>
      <c r="AF62" t="s">
        <v>46</v>
      </c>
      <c r="AG62" t="s">
        <v>205</v>
      </c>
      <c r="AH62" s="48">
        <v>0</v>
      </c>
      <c r="AI62">
        <v>80</v>
      </c>
      <c r="AJ62">
        <f t="shared" si="5"/>
        <v>-11</v>
      </c>
      <c r="AK62" t="s">
        <v>46</v>
      </c>
      <c r="AL62" t="s">
        <v>205</v>
      </c>
      <c r="AM62" s="48">
        <v>0</v>
      </c>
      <c r="AN62">
        <v>112</v>
      </c>
      <c r="AO62">
        <f t="shared" si="6"/>
        <v>21</v>
      </c>
    </row>
    <row r="63" spans="3:41" x14ac:dyDescent="0.25">
      <c r="C63" t="s">
        <v>46</v>
      </c>
      <c r="D63" t="s">
        <v>188</v>
      </c>
      <c r="E63" s="48">
        <v>0.76358099999999995</v>
      </c>
      <c r="F63">
        <v>79</v>
      </c>
      <c r="G63" t="s">
        <v>46</v>
      </c>
      <c r="H63" t="s">
        <v>188</v>
      </c>
      <c r="I63" s="48">
        <v>0.210206</v>
      </c>
      <c r="J63">
        <v>79</v>
      </c>
      <c r="K63">
        <f t="shared" si="0"/>
        <v>0</v>
      </c>
      <c r="L63" t="s">
        <v>46</v>
      </c>
      <c r="M63" t="s">
        <v>188</v>
      </c>
      <c r="N63" s="48">
        <v>0.215893</v>
      </c>
      <c r="O63">
        <v>108</v>
      </c>
      <c r="P63">
        <f t="shared" si="1"/>
        <v>29</v>
      </c>
      <c r="Q63" t="s">
        <v>46</v>
      </c>
      <c r="R63" t="s">
        <v>188</v>
      </c>
      <c r="S63" s="48">
        <v>0.78343700000000005</v>
      </c>
      <c r="T63">
        <v>104</v>
      </c>
      <c r="U63">
        <f t="shared" si="2"/>
        <v>25</v>
      </c>
      <c r="V63" t="s">
        <v>46</v>
      </c>
      <c r="W63" t="s">
        <v>188</v>
      </c>
      <c r="X63" s="48">
        <v>0.86855899999999997</v>
      </c>
      <c r="Y63">
        <v>86</v>
      </c>
      <c r="Z63">
        <f t="shared" si="3"/>
        <v>7</v>
      </c>
      <c r="AA63" t="s">
        <v>46</v>
      </c>
      <c r="AB63" t="s">
        <v>188</v>
      </c>
      <c r="AC63" s="48">
        <v>0.83293899999999998</v>
      </c>
      <c r="AD63">
        <v>79</v>
      </c>
      <c r="AE63">
        <f t="shared" si="4"/>
        <v>0</v>
      </c>
      <c r="AF63" t="s">
        <v>46</v>
      </c>
      <c r="AG63" t="s">
        <v>188</v>
      </c>
      <c r="AH63" s="48">
        <v>0</v>
      </c>
      <c r="AI63">
        <v>81</v>
      </c>
      <c r="AJ63">
        <f t="shared" si="5"/>
        <v>2</v>
      </c>
      <c r="AK63" t="s">
        <v>46</v>
      </c>
      <c r="AL63" t="s">
        <v>188</v>
      </c>
      <c r="AM63" s="48">
        <v>7.3720000000000001E-3</v>
      </c>
      <c r="AN63">
        <v>92</v>
      </c>
      <c r="AO63">
        <f t="shared" si="6"/>
        <v>13</v>
      </c>
    </row>
    <row r="64" spans="3:41" x14ac:dyDescent="0.25">
      <c r="C64" t="s">
        <v>46</v>
      </c>
      <c r="D64" t="s">
        <v>211</v>
      </c>
      <c r="E64" s="48">
        <v>0.96931100000000003</v>
      </c>
      <c r="F64">
        <v>36</v>
      </c>
      <c r="G64" t="s">
        <v>46</v>
      </c>
      <c r="H64" t="s">
        <v>211</v>
      </c>
      <c r="I64" s="48">
        <v>0.73058100000000004</v>
      </c>
      <c r="J64">
        <v>34</v>
      </c>
      <c r="K64">
        <f t="shared" si="0"/>
        <v>-2</v>
      </c>
      <c r="L64" t="s">
        <v>46</v>
      </c>
      <c r="M64" t="s">
        <v>211</v>
      </c>
      <c r="N64" s="48">
        <v>0.67996199999999996</v>
      </c>
      <c r="O64">
        <v>60</v>
      </c>
      <c r="P64">
        <f t="shared" si="1"/>
        <v>24</v>
      </c>
      <c r="Q64" t="s">
        <v>46</v>
      </c>
      <c r="R64" t="s">
        <v>211</v>
      </c>
      <c r="S64" s="48">
        <v>1.001622</v>
      </c>
      <c r="T64">
        <v>47</v>
      </c>
      <c r="U64">
        <f t="shared" si="2"/>
        <v>11</v>
      </c>
      <c r="V64" t="s">
        <v>46</v>
      </c>
      <c r="W64" t="s">
        <v>211</v>
      </c>
      <c r="X64" s="48">
        <v>1.044789</v>
      </c>
      <c r="Y64">
        <v>35</v>
      </c>
      <c r="Z64">
        <f t="shared" si="3"/>
        <v>-1</v>
      </c>
      <c r="AA64" t="s">
        <v>46</v>
      </c>
      <c r="AB64" t="s">
        <v>211</v>
      </c>
      <c r="AC64" s="48">
        <v>0.95742700000000003</v>
      </c>
      <c r="AD64">
        <v>45</v>
      </c>
      <c r="AE64">
        <f t="shared" si="4"/>
        <v>9</v>
      </c>
      <c r="AF64" t="s">
        <v>46</v>
      </c>
      <c r="AG64" t="s">
        <v>211</v>
      </c>
      <c r="AH64" s="48">
        <v>0.74630200000000002</v>
      </c>
      <c r="AI64">
        <v>2</v>
      </c>
      <c r="AJ64">
        <f t="shared" si="5"/>
        <v>-34</v>
      </c>
      <c r="AK64" t="s">
        <v>46</v>
      </c>
      <c r="AL64" t="s">
        <v>211</v>
      </c>
      <c r="AM64" s="48">
        <v>6.4710000000000002E-3</v>
      </c>
      <c r="AN64">
        <v>95</v>
      </c>
      <c r="AO64">
        <f t="shared" si="6"/>
        <v>59</v>
      </c>
    </row>
    <row r="65" spans="3:41" x14ac:dyDescent="0.25">
      <c r="C65" t="s">
        <v>46</v>
      </c>
      <c r="D65" t="s">
        <v>220</v>
      </c>
      <c r="E65" s="48">
        <v>0.77237</v>
      </c>
      <c r="F65">
        <v>77</v>
      </c>
      <c r="G65" t="s">
        <v>46</v>
      </c>
      <c r="H65" t="s">
        <v>220</v>
      </c>
      <c r="I65" s="48">
        <v>0.668516</v>
      </c>
      <c r="J65">
        <v>46</v>
      </c>
      <c r="K65">
        <f t="shared" si="0"/>
        <v>-31</v>
      </c>
      <c r="L65" t="s">
        <v>46</v>
      </c>
      <c r="M65" t="s">
        <v>220</v>
      </c>
      <c r="N65" s="48">
        <v>0.66792399999999996</v>
      </c>
      <c r="O65">
        <v>65</v>
      </c>
      <c r="P65">
        <f t="shared" si="1"/>
        <v>-12</v>
      </c>
      <c r="Q65" t="s">
        <v>46</v>
      </c>
      <c r="R65" t="s">
        <v>220</v>
      </c>
      <c r="S65" s="48">
        <v>0.92501900000000004</v>
      </c>
      <c r="T65">
        <v>78</v>
      </c>
      <c r="U65">
        <f t="shared" si="2"/>
        <v>1</v>
      </c>
      <c r="V65" t="s">
        <v>46</v>
      </c>
      <c r="W65" t="s">
        <v>220</v>
      </c>
      <c r="X65" s="48">
        <v>1.0111190000000001</v>
      </c>
      <c r="Y65">
        <v>43</v>
      </c>
      <c r="Z65">
        <f t="shared" si="3"/>
        <v>-34</v>
      </c>
      <c r="AA65" t="s">
        <v>46</v>
      </c>
      <c r="AB65" t="s">
        <v>220</v>
      </c>
      <c r="AC65" s="48">
        <v>0.94664300000000001</v>
      </c>
      <c r="AD65">
        <v>51</v>
      </c>
      <c r="AE65">
        <f t="shared" si="4"/>
        <v>-26</v>
      </c>
      <c r="AF65" t="s">
        <v>46</v>
      </c>
      <c r="AG65" t="s">
        <v>220</v>
      </c>
      <c r="AH65" s="48">
        <v>6.7720000000000002E-3</v>
      </c>
      <c r="AI65">
        <v>32</v>
      </c>
      <c r="AJ65">
        <f t="shared" si="5"/>
        <v>-45</v>
      </c>
      <c r="AK65" t="s">
        <v>46</v>
      </c>
      <c r="AL65" t="s">
        <v>220</v>
      </c>
      <c r="AM65" s="48">
        <v>7.8609999999999999E-3</v>
      </c>
      <c r="AN65">
        <v>91</v>
      </c>
      <c r="AO65">
        <f t="shared" si="6"/>
        <v>14</v>
      </c>
    </row>
    <row r="66" spans="3:41" x14ac:dyDescent="0.25">
      <c r="C66" t="s">
        <v>46</v>
      </c>
      <c r="D66" t="s">
        <v>190</v>
      </c>
      <c r="E66" s="48">
        <v>0.42641699999999999</v>
      </c>
      <c r="F66">
        <v>100</v>
      </c>
      <c r="G66" t="s">
        <v>46</v>
      </c>
      <c r="H66" t="s">
        <v>190</v>
      </c>
      <c r="I66" s="48">
        <v>0.18720800000000001</v>
      </c>
      <c r="J66">
        <v>83</v>
      </c>
      <c r="K66">
        <f t="shared" si="0"/>
        <v>-17</v>
      </c>
      <c r="L66" t="s">
        <v>46</v>
      </c>
      <c r="M66" t="s">
        <v>190</v>
      </c>
      <c r="N66" s="48">
        <v>4.9647999999999998E-2</v>
      </c>
      <c r="O66">
        <v>116</v>
      </c>
      <c r="P66">
        <f t="shared" si="1"/>
        <v>16</v>
      </c>
      <c r="Q66" t="s">
        <v>46</v>
      </c>
      <c r="R66" t="s">
        <v>190</v>
      </c>
      <c r="S66" s="48">
        <v>0.134462</v>
      </c>
      <c r="T66">
        <v>122</v>
      </c>
      <c r="U66">
        <f t="shared" si="2"/>
        <v>22</v>
      </c>
      <c r="V66" t="s">
        <v>46</v>
      </c>
      <c r="W66" t="s">
        <v>190</v>
      </c>
      <c r="X66" s="48">
        <v>0.88084300000000004</v>
      </c>
      <c r="Y66">
        <v>84</v>
      </c>
      <c r="Z66">
        <f t="shared" si="3"/>
        <v>-16</v>
      </c>
      <c r="AA66" t="s">
        <v>46</v>
      </c>
      <c r="AB66" t="s">
        <v>190</v>
      </c>
      <c r="AC66" s="48">
        <v>0.82692299999999996</v>
      </c>
      <c r="AD66">
        <v>81</v>
      </c>
      <c r="AE66">
        <f t="shared" si="4"/>
        <v>-19</v>
      </c>
      <c r="AF66" t="s">
        <v>46</v>
      </c>
      <c r="AG66" t="s">
        <v>190</v>
      </c>
      <c r="AH66" s="48">
        <v>0</v>
      </c>
      <c r="AI66">
        <v>82</v>
      </c>
      <c r="AJ66">
        <f t="shared" si="5"/>
        <v>-18</v>
      </c>
      <c r="AK66" t="s">
        <v>46</v>
      </c>
      <c r="AL66" t="s">
        <v>190</v>
      </c>
      <c r="AM66" s="48">
        <v>1.1521999999999999E-2</v>
      </c>
      <c r="AN66">
        <v>83</v>
      </c>
      <c r="AO66">
        <f t="shared" si="6"/>
        <v>-17</v>
      </c>
    </row>
    <row r="67" spans="3:41" x14ac:dyDescent="0.25">
      <c r="C67" t="s">
        <v>46</v>
      </c>
      <c r="D67" t="s">
        <v>175</v>
      </c>
      <c r="E67" s="48">
        <v>1.5089999999999999E-3</v>
      </c>
      <c r="F67">
        <v>121</v>
      </c>
      <c r="G67" t="s">
        <v>46</v>
      </c>
      <c r="H67" t="s">
        <v>175</v>
      </c>
      <c r="I67" s="48">
        <v>0.11433400000000001</v>
      </c>
      <c r="J67">
        <v>90</v>
      </c>
      <c r="K67">
        <f t="shared" si="0"/>
        <v>-31</v>
      </c>
      <c r="L67" t="s">
        <v>46</v>
      </c>
      <c r="M67" t="s">
        <v>175</v>
      </c>
      <c r="N67" s="48">
        <v>1.678663</v>
      </c>
      <c r="O67">
        <v>3</v>
      </c>
      <c r="P67">
        <f t="shared" si="1"/>
        <v>-118</v>
      </c>
      <c r="Q67" t="s">
        <v>46</v>
      </c>
      <c r="R67" t="s">
        <v>175</v>
      </c>
      <c r="S67" s="48">
        <v>0.75779700000000005</v>
      </c>
      <c r="T67">
        <v>106</v>
      </c>
      <c r="U67">
        <f t="shared" si="2"/>
        <v>-15</v>
      </c>
      <c r="V67" t="s">
        <v>46</v>
      </c>
      <c r="W67" t="s">
        <v>175</v>
      </c>
      <c r="X67" s="48">
        <v>1.1472929999999999</v>
      </c>
      <c r="Y67">
        <v>19</v>
      </c>
      <c r="Z67">
        <f t="shared" si="3"/>
        <v>-102</v>
      </c>
      <c r="AA67" t="s">
        <v>46</v>
      </c>
      <c r="AB67" t="s">
        <v>175</v>
      </c>
      <c r="AC67" s="48">
        <v>0.78949100000000005</v>
      </c>
      <c r="AD67">
        <v>85</v>
      </c>
      <c r="AE67">
        <f t="shared" si="4"/>
        <v>-36</v>
      </c>
      <c r="AF67" t="s">
        <v>46</v>
      </c>
      <c r="AG67" t="s">
        <v>165</v>
      </c>
      <c r="AH67" s="48">
        <v>0</v>
      </c>
      <c r="AI67">
        <v>83</v>
      </c>
      <c r="AJ67">
        <f t="shared" si="5"/>
        <v>-38</v>
      </c>
      <c r="AK67" t="s">
        <v>46</v>
      </c>
      <c r="AL67" t="s">
        <v>175</v>
      </c>
      <c r="AM67" s="48">
        <v>0</v>
      </c>
      <c r="AN67">
        <v>113</v>
      </c>
      <c r="AO67">
        <f t="shared" si="6"/>
        <v>-8</v>
      </c>
    </row>
    <row r="68" spans="3:41" x14ac:dyDescent="0.25">
      <c r="C68" t="s">
        <v>46</v>
      </c>
      <c r="D68" t="s">
        <v>169</v>
      </c>
      <c r="E68" s="48">
        <v>0.93866499999999997</v>
      </c>
      <c r="F68">
        <v>42</v>
      </c>
      <c r="G68" t="s">
        <v>46</v>
      </c>
      <c r="H68" t="s">
        <v>169</v>
      </c>
      <c r="I68" s="48">
        <v>9.5205999999999999E-2</v>
      </c>
      <c r="J68">
        <v>94</v>
      </c>
      <c r="K68">
        <f t="shared" si="0"/>
        <v>52</v>
      </c>
      <c r="L68" t="s">
        <v>46</v>
      </c>
      <c r="M68" t="s">
        <v>169</v>
      </c>
      <c r="N68" s="48">
        <v>2.2817349999999998</v>
      </c>
      <c r="O68">
        <v>1</v>
      </c>
      <c r="P68">
        <f t="shared" si="1"/>
        <v>-41</v>
      </c>
      <c r="Q68" t="s">
        <v>46</v>
      </c>
      <c r="R68" t="s">
        <v>169</v>
      </c>
      <c r="S68" s="48">
        <v>1.4160950000000001</v>
      </c>
      <c r="T68">
        <v>7</v>
      </c>
      <c r="U68">
        <f t="shared" si="2"/>
        <v>-35</v>
      </c>
      <c r="V68" t="s">
        <v>46</v>
      </c>
      <c r="W68" t="s">
        <v>169</v>
      </c>
      <c r="X68" s="48">
        <v>0.82038100000000003</v>
      </c>
      <c r="Y68">
        <v>98</v>
      </c>
      <c r="Z68">
        <f t="shared" si="3"/>
        <v>56</v>
      </c>
      <c r="AA68" t="s">
        <v>46</v>
      </c>
      <c r="AB68" t="s">
        <v>169</v>
      </c>
      <c r="AC68" s="48">
        <v>0.89588199999999996</v>
      </c>
      <c r="AD68">
        <v>70</v>
      </c>
      <c r="AE68">
        <f t="shared" si="4"/>
        <v>28</v>
      </c>
      <c r="AF68" t="s">
        <v>46</v>
      </c>
      <c r="AG68" t="s">
        <v>175</v>
      </c>
      <c r="AH68" s="48">
        <v>0</v>
      </c>
      <c r="AI68">
        <v>84</v>
      </c>
      <c r="AJ68">
        <f t="shared" si="5"/>
        <v>42</v>
      </c>
      <c r="AK68" t="s">
        <v>46</v>
      </c>
      <c r="AL68" t="s">
        <v>169</v>
      </c>
      <c r="AM68" s="48">
        <v>0</v>
      </c>
      <c r="AN68">
        <v>114</v>
      </c>
      <c r="AO68">
        <f t="shared" si="6"/>
        <v>72</v>
      </c>
    </row>
    <row r="69" spans="3:41" x14ac:dyDescent="0.25">
      <c r="C69" t="s">
        <v>46</v>
      </c>
      <c r="D69" t="s">
        <v>179</v>
      </c>
      <c r="E69" s="48">
        <v>0.61165000000000003</v>
      </c>
      <c r="F69">
        <v>93</v>
      </c>
      <c r="G69" t="s">
        <v>46</v>
      </c>
      <c r="H69" t="s">
        <v>179</v>
      </c>
      <c r="I69" s="48">
        <v>5.5652E-2</v>
      </c>
      <c r="J69">
        <v>100</v>
      </c>
      <c r="K69">
        <f t="shared" si="0"/>
        <v>7</v>
      </c>
      <c r="L69" t="s">
        <v>46</v>
      </c>
      <c r="M69" t="s">
        <v>179</v>
      </c>
      <c r="N69" s="48">
        <v>1.3580840000000001</v>
      </c>
      <c r="O69">
        <v>4</v>
      </c>
      <c r="P69">
        <f t="shared" si="1"/>
        <v>-89</v>
      </c>
      <c r="Q69" t="s">
        <v>46</v>
      </c>
      <c r="R69" t="s">
        <v>179</v>
      </c>
      <c r="S69" s="48">
        <v>0.62338700000000002</v>
      </c>
      <c r="T69">
        <v>115</v>
      </c>
      <c r="U69">
        <f t="shared" si="2"/>
        <v>22</v>
      </c>
      <c r="V69" t="s">
        <v>46</v>
      </c>
      <c r="W69" t="s">
        <v>179</v>
      </c>
      <c r="X69" s="48">
        <v>0.35613499999999998</v>
      </c>
      <c r="Y69">
        <v>112</v>
      </c>
      <c r="Z69">
        <f t="shared" si="3"/>
        <v>19</v>
      </c>
      <c r="AA69" t="s">
        <v>46</v>
      </c>
      <c r="AB69" t="s">
        <v>179</v>
      </c>
      <c r="AC69" s="48">
        <v>0.69395700000000005</v>
      </c>
      <c r="AD69">
        <v>102</v>
      </c>
      <c r="AE69">
        <f t="shared" si="4"/>
        <v>9</v>
      </c>
      <c r="AF69" t="s">
        <v>46</v>
      </c>
      <c r="AG69" t="s">
        <v>169</v>
      </c>
      <c r="AH69" s="48">
        <v>0</v>
      </c>
      <c r="AI69">
        <v>85</v>
      </c>
      <c r="AJ69">
        <f t="shared" si="5"/>
        <v>-8</v>
      </c>
      <c r="AK69" t="s">
        <v>46</v>
      </c>
      <c r="AL69" t="s">
        <v>179</v>
      </c>
      <c r="AM69" s="48">
        <v>0</v>
      </c>
      <c r="AN69">
        <v>115</v>
      </c>
      <c r="AO69">
        <f t="shared" si="6"/>
        <v>22</v>
      </c>
    </row>
    <row r="70" spans="3:41" x14ac:dyDescent="0.25">
      <c r="C70" t="s">
        <v>46</v>
      </c>
      <c r="D70" t="s">
        <v>178</v>
      </c>
      <c r="E70" s="48">
        <v>3.9271E-2</v>
      </c>
      <c r="F70">
        <v>109</v>
      </c>
      <c r="G70" t="s">
        <v>46</v>
      </c>
      <c r="H70" t="s">
        <v>178</v>
      </c>
      <c r="I70" s="48">
        <v>1.356474</v>
      </c>
      <c r="J70">
        <v>4</v>
      </c>
      <c r="K70">
        <f t="shared" si="0"/>
        <v>-105</v>
      </c>
      <c r="L70" t="s">
        <v>46</v>
      </c>
      <c r="M70" t="s">
        <v>178</v>
      </c>
      <c r="N70" s="48">
        <v>1.336924</v>
      </c>
      <c r="O70">
        <v>5</v>
      </c>
      <c r="P70">
        <f t="shared" si="1"/>
        <v>-104</v>
      </c>
      <c r="Q70" t="s">
        <v>46</v>
      </c>
      <c r="R70" t="s">
        <v>178</v>
      </c>
      <c r="S70" s="48">
        <v>1.4454229999999999</v>
      </c>
      <c r="T70">
        <v>4</v>
      </c>
      <c r="U70">
        <f t="shared" si="2"/>
        <v>-105</v>
      </c>
      <c r="V70" t="s">
        <v>46</v>
      </c>
      <c r="W70" t="s">
        <v>178</v>
      </c>
      <c r="X70" s="48">
        <v>0.76966199999999996</v>
      </c>
      <c r="Y70">
        <v>100</v>
      </c>
      <c r="Z70">
        <f t="shared" si="3"/>
        <v>-9</v>
      </c>
      <c r="AA70" t="s">
        <v>46</v>
      </c>
      <c r="AB70" t="s">
        <v>178</v>
      </c>
      <c r="AC70" s="48">
        <v>0.66967200000000005</v>
      </c>
      <c r="AD70">
        <v>104</v>
      </c>
      <c r="AE70">
        <f t="shared" si="4"/>
        <v>-5</v>
      </c>
      <c r="AF70" t="s">
        <v>46</v>
      </c>
      <c r="AG70" t="s">
        <v>179</v>
      </c>
      <c r="AH70" s="48">
        <v>0</v>
      </c>
      <c r="AI70">
        <v>86</v>
      </c>
      <c r="AJ70">
        <f t="shared" si="5"/>
        <v>-23</v>
      </c>
      <c r="AK70" t="s">
        <v>46</v>
      </c>
      <c r="AL70" t="s">
        <v>178</v>
      </c>
      <c r="AM70" s="48">
        <v>0</v>
      </c>
      <c r="AN70">
        <v>116</v>
      </c>
      <c r="AO70">
        <f t="shared" si="6"/>
        <v>7</v>
      </c>
    </row>
    <row r="71" spans="3:41" x14ac:dyDescent="0.25">
      <c r="C71" t="s">
        <v>46</v>
      </c>
      <c r="D71" t="s">
        <v>209</v>
      </c>
      <c r="E71" s="48">
        <v>0.51900000000000002</v>
      </c>
      <c r="F71">
        <v>98</v>
      </c>
      <c r="G71" t="s">
        <v>46</v>
      </c>
      <c r="H71" t="s">
        <v>209</v>
      </c>
      <c r="I71" s="48">
        <v>0.38294699999999998</v>
      </c>
      <c r="J71">
        <v>69</v>
      </c>
      <c r="K71">
        <f t="shared" si="0"/>
        <v>-29</v>
      </c>
      <c r="L71" t="s">
        <v>46</v>
      </c>
      <c r="M71" t="s">
        <v>209</v>
      </c>
      <c r="N71" s="48">
        <v>0.50741599999999998</v>
      </c>
      <c r="O71">
        <v>81</v>
      </c>
      <c r="P71">
        <f t="shared" si="1"/>
        <v>-17</v>
      </c>
      <c r="Q71" t="s">
        <v>46</v>
      </c>
      <c r="R71" t="s">
        <v>209</v>
      </c>
      <c r="S71" s="48">
        <v>1.286832</v>
      </c>
      <c r="T71">
        <v>18</v>
      </c>
      <c r="U71">
        <f t="shared" si="2"/>
        <v>-80</v>
      </c>
      <c r="V71" t="s">
        <v>46</v>
      </c>
      <c r="W71" t="s">
        <v>209</v>
      </c>
      <c r="X71" s="48">
        <v>0.66441399999999995</v>
      </c>
      <c r="Y71">
        <v>104</v>
      </c>
      <c r="Z71">
        <f t="shared" si="3"/>
        <v>6</v>
      </c>
      <c r="AA71" t="s">
        <v>46</v>
      </c>
      <c r="AB71" t="s">
        <v>209</v>
      </c>
      <c r="AC71" s="48">
        <v>0.58142899999999997</v>
      </c>
      <c r="AD71">
        <v>110</v>
      </c>
      <c r="AE71">
        <f t="shared" si="4"/>
        <v>12</v>
      </c>
      <c r="AF71" t="s">
        <v>46</v>
      </c>
      <c r="AG71" t="s">
        <v>178</v>
      </c>
      <c r="AH71" s="48">
        <v>0</v>
      </c>
      <c r="AI71">
        <v>87</v>
      </c>
      <c r="AJ71">
        <f t="shared" si="5"/>
        <v>-11</v>
      </c>
      <c r="AK71" t="s">
        <v>46</v>
      </c>
      <c r="AL71" t="s">
        <v>209</v>
      </c>
      <c r="AM71" s="48">
        <v>0.56128999999999996</v>
      </c>
      <c r="AN71">
        <v>27</v>
      </c>
      <c r="AO71">
        <f t="shared" si="6"/>
        <v>-71</v>
      </c>
    </row>
    <row r="72" spans="3:41" x14ac:dyDescent="0.25">
      <c r="C72" t="s">
        <v>46</v>
      </c>
      <c r="D72" t="s">
        <v>208</v>
      </c>
      <c r="E72" s="48">
        <v>1.6203149999999999</v>
      </c>
      <c r="F72">
        <v>1</v>
      </c>
      <c r="G72" t="s">
        <v>46</v>
      </c>
      <c r="H72" t="s">
        <v>208</v>
      </c>
      <c r="I72" s="48">
        <v>1.8592000000000001E-2</v>
      </c>
      <c r="J72">
        <v>108</v>
      </c>
      <c r="K72">
        <f t="shared" si="0"/>
        <v>107</v>
      </c>
      <c r="L72" t="s">
        <v>46</v>
      </c>
      <c r="M72" t="s">
        <v>208</v>
      </c>
      <c r="N72" s="48">
        <v>0.29767399999999999</v>
      </c>
      <c r="O72">
        <v>101</v>
      </c>
      <c r="P72">
        <f t="shared" si="1"/>
        <v>100</v>
      </c>
      <c r="Q72" t="s">
        <v>46</v>
      </c>
      <c r="R72" t="s">
        <v>208</v>
      </c>
      <c r="S72" s="48">
        <v>0.74669600000000003</v>
      </c>
      <c r="T72">
        <v>107</v>
      </c>
      <c r="U72">
        <f t="shared" si="2"/>
        <v>106</v>
      </c>
      <c r="V72" t="s">
        <v>46</v>
      </c>
      <c r="W72" t="s">
        <v>208</v>
      </c>
      <c r="X72" s="48">
        <v>1.154935</v>
      </c>
      <c r="Y72">
        <v>18</v>
      </c>
      <c r="Z72">
        <f t="shared" si="3"/>
        <v>17</v>
      </c>
      <c r="AA72" t="s">
        <v>46</v>
      </c>
      <c r="AB72" t="s">
        <v>208</v>
      </c>
      <c r="AC72" s="48">
        <v>0.79215899999999995</v>
      </c>
      <c r="AD72">
        <v>84</v>
      </c>
      <c r="AE72">
        <f t="shared" si="4"/>
        <v>83</v>
      </c>
      <c r="AF72" t="s">
        <v>46</v>
      </c>
      <c r="AG72" t="s">
        <v>209</v>
      </c>
      <c r="AH72" s="48">
        <v>0</v>
      </c>
      <c r="AI72">
        <v>88</v>
      </c>
      <c r="AJ72">
        <f t="shared" si="5"/>
        <v>87</v>
      </c>
      <c r="AK72" t="s">
        <v>46</v>
      </c>
      <c r="AL72" t="s">
        <v>208</v>
      </c>
      <c r="AM72" s="48">
        <v>3.617E-3</v>
      </c>
      <c r="AN72">
        <v>103</v>
      </c>
      <c r="AO72">
        <f t="shared" si="6"/>
        <v>102</v>
      </c>
    </row>
    <row r="73" spans="3:41" x14ac:dyDescent="0.25">
      <c r="C73" t="s">
        <v>46</v>
      </c>
      <c r="D73" t="s">
        <v>213</v>
      </c>
      <c r="E73" s="48">
        <v>1.2459480000000001</v>
      </c>
      <c r="F73">
        <v>6</v>
      </c>
      <c r="G73" t="s">
        <v>46</v>
      </c>
      <c r="H73" t="s">
        <v>213</v>
      </c>
      <c r="I73" s="48">
        <v>9.3629999999999998E-3</v>
      </c>
      <c r="J73">
        <v>114</v>
      </c>
      <c r="K73">
        <f t="shared" si="0"/>
        <v>108</v>
      </c>
      <c r="L73" t="s">
        <v>46</v>
      </c>
      <c r="M73" t="s">
        <v>213</v>
      </c>
      <c r="N73" s="48">
        <v>0.26692199999999999</v>
      </c>
      <c r="O73">
        <v>103</v>
      </c>
      <c r="P73">
        <f t="shared" si="1"/>
        <v>97</v>
      </c>
      <c r="Q73" t="s">
        <v>46</v>
      </c>
      <c r="R73" t="s">
        <v>213</v>
      </c>
      <c r="S73" s="48">
        <v>0.96199100000000004</v>
      </c>
      <c r="T73">
        <v>62</v>
      </c>
      <c r="U73">
        <f t="shared" si="2"/>
        <v>56</v>
      </c>
      <c r="V73" t="s">
        <v>46</v>
      </c>
      <c r="W73" t="s">
        <v>213</v>
      </c>
      <c r="X73" s="48">
        <v>5.6878999999999999E-2</v>
      </c>
      <c r="Y73">
        <v>123</v>
      </c>
      <c r="Z73">
        <f t="shared" si="3"/>
        <v>117</v>
      </c>
      <c r="AA73" t="s">
        <v>46</v>
      </c>
      <c r="AB73" t="s">
        <v>213</v>
      </c>
      <c r="AC73" s="48">
        <v>0.70612600000000003</v>
      </c>
      <c r="AD73">
        <v>99</v>
      </c>
      <c r="AE73">
        <f t="shared" si="4"/>
        <v>93</v>
      </c>
      <c r="AF73" t="s">
        <v>46</v>
      </c>
      <c r="AG73" t="s">
        <v>208</v>
      </c>
      <c r="AH73" s="48">
        <v>0</v>
      </c>
      <c r="AI73">
        <v>89</v>
      </c>
      <c r="AJ73">
        <f t="shared" si="5"/>
        <v>83</v>
      </c>
      <c r="AK73" t="s">
        <v>46</v>
      </c>
      <c r="AL73" t="s">
        <v>213</v>
      </c>
      <c r="AM73" s="48">
        <v>3.1106000000000002E-2</v>
      </c>
      <c r="AN73">
        <v>41</v>
      </c>
      <c r="AO73">
        <f t="shared" si="6"/>
        <v>35</v>
      </c>
    </row>
    <row r="74" spans="3:41" x14ac:dyDescent="0.25">
      <c r="C74" t="s">
        <v>46</v>
      </c>
      <c r="D74" t="s">
        <v>196</v>
      </c>
      <c r="E74" s="48">
        <v>0</v>
      </c>
      <c r="F74">
        <v>122</v>
      </c>
      <c r="G74" t="s">
        <v>46</v>
      </c>
      <c r="H74" t="s">
        <v>196</v>
      </c>
      <c r="I74" s="48">
        <v>0.98924100000000004</v>
      </c>
      <c r="J74">
        <v>12</v>
      </c>
      <c r="K74">
        <f t="shared" si="0"/>
        <v>-110</v>
      </c>
      <c r="L74" t="s">
        <v>46</v>
      </c>
      <c r="M74" t="s">
        <v>196</v>
      </c>
      <c r="N74" s="48">
        <v>1.019452</v>
      </c>
      <c r="O74">
        <v>15</v>
      </c>
      <c r="P74">
        <f t="shared" si="1"/>
        <v>-107</v>
      </c>
      <c r="Q74" t="s">
        <v>46</v>
      </c>
      <c r="R74" t="s">
        <v>196</v>
      </c>
      <c r="S74" s="48">
        <v>1.1732370000000001</v>
      </c>
      <c r="T74">
        <v>25</v>
      </c>
      <c r="U74">
        <f t="shared" si="2"/>
        <v>-97</v>
      </c>
      <c r="V74" t="s">
        <v>46</v>
      </c>
      <c r="W74" t="s">
        <v>196</v>
      </c>
      <c r="X74" s="48">
        <v>0.63361999999999996</v>
      </c>
      <c r="Y74">
        <v>105</v>
      </c>
      <c r="Z74">
        <f t="shared" si="3"/>
        <v>-17</v>
      </c>
      <c r="AA74" t="s">
        <v>46</v>
      </c>
      <c r="AB74" t="s">
        <v>196</v>
      </c>
      <c r="AC74" s="48">
        <v>0.55846399999999996</v>
      </c>
      <c r="AD74">
        <v>112</v>
      </c>
      <c r="AE74">
        <f t="shared" si="4"/>
        <v>-10</v>
      </c>
      <c r="AF74" t="s">
        <v>46</v>
      </c>
      <c r="AG74" t="s">
        <v>213</v>
      </c>
      <c r="AH74" s="48">
        <v>0</v>
      </c>
      <c r="AI74">
        <v>90</v>
      </c>
      <c r="AJ74">
        <f t="shared" si="5"/>
        <v>-32</v>
      </c>
      <c r="AK74" t="s">
        <v>46</v>
      </c>
      <c r="AL74" t="s">
        <v>196</v>
      </c>
      <c r="AM74" s="48">
        <v>1.4987E-2</v>
      </c>
      <c r="AN74">
        <v>71</v>
      </c>
      <c r="AO74">
        <f t="shared" si="6"/>
        <v>-51</v>
      </c>
    </row>
    <row r="75" spans="3:41" x14ac:dyDescent="0.25">
      <c r="C75" t="s">
        <v>46</v>
      </c>
      <c r="D75" t="s">
        <v>184</v>
      </c>
      <c r="E75" s="48">
        <v>0</v>
      </c>
      <c r="F75">
        <v>123</v>
      </c>
      <c r="G75" t="s">
        <v>46</v>
      </c>
      <c r="H75" t="s">
        <v>184</v>
      </c>
      <c r="I75" s="48">
        <v>0.90556700000000001</v>
      </c>
      <c r="J75">
        <v>17</v>
      </c>
      <c r="K75">
        <f t="shared" si="0"/>
        <v>-106</v>
      </c>
      <c r="L75" t="s">
        <v>46</v>
      </c>
      <c r="M75" t="s">
        <v>184</v>
      </c>
      <c r="N75" s="48">
        <v>1.1698059999999999</v>
      </c>
      <c r="O75">
        <v>7</v>
      </c>
      <c r="P75">
        <f t="shared" si="1"/>
        <v>-116</v>
      </c>
      <c r="Q75" t="s">
        <v>46</v>
      </c>
      <c r="R75" t="s">
        <v>184</v>
      </c>
      <c r="S75" s="48">
        <v>0.44675399999999998</v>
      </c>
      <c r="T75">
        <v>119</v>
      </c>
      <c r="U75">
        <f t="shared" si="2"/>
        <v>-4</v>
      </c>
      <c r="V75" t="s">
        <v>46</v>
      </c>
      <c r="W75" t="s">
        <v>184</v>
      </c>
      <c r="X75" s="48">
        <v>0.92545599999999995</v>
      </c>
      <c r="Y75">
        <v>77</v>
      </c>
      <c r="Z75">
        <f t="shared" si="3"/>
        <v>-46</v>
      </c>
      <c r="AA75" t="s">
        <v>46</v>
      </c>
      <c r="AB75" t="s">
        <v>184</v>
      </c>
      <c r="AC75" s="48">
        <v>0.96755500000000005</v>
      </c>
      <c r="AD75">
        <v>39</v>
      </c>
      <c r="AE75">
        <f t="shared" si="4"/>
        <v>-84</v>
      </c>
      <c r="AF75" t="s">
        <v>46</v>
      </c>
      <c r="AG75" t="s">
        <v>196</v>
      </c>
      <c r="AH75" s="48">
        <v>0</v>
      </c>
      <c r="AI75">
        <v>91</v>
      </c>
      <c r="AJ75">
        <f t="shared" si="5"/>
        <v>-32</v>
      </c>
      <c r="AK75" t="s">
        <v>46</v>
      </c>
      <c r="AL75" t="s">
        <v>184</v>
      </c>
      <c r="AM75" s="48">
        <v>3.1480000000000002E-3</v>
      </c>
      <c r="AN75">
        <v>104</v>
      </c>
      <c r="AO75">
        <f t="shared" si="6"/>
        <v>-19</v>
      </c>
    </row>
    <row r="76" spans="3:41" x14ac:dyDescent="0.25">
      <c r="C76" t="s">
        <v>46</v>
      </c>
      <c r="D76" t="s">
        <v>112</v>
      </c>
      <c r="E76" s="48">
        <v>6.9183999999999996E-2</v>
      </c>
      <c r="F76">
        <v>105</v>
      </c>
      <c r="G76" t="s">
        <v>46</v>
      </c>
      <c r="H76" t="s">
        <v>112</v>
      </c>
      <c r="I76" s="48">
        <v>9.3360000000000005E-3</v>
      </c>
      <c r="J76">
        <v>115</v>
      </c>
      <c r="K76">
        <f t="shared" ref="K76:K135" si="7">J76-$F76</f>
        <v>10</v>
      </c>
      <c r="L76" t="s">
        <v>46</v>
      </c>
      <c r="M76" t="s">
        <v>112</v>
      </c>
      <c r="N76" s="48">
        <v>0.435722</v>
      </c>
      <c r="O76">
        <v>89</v>
      </c>
      <c r="P76">
        <f t="shared" ref="P76:P135" si="8">O76-$F76</f>
        <v>-16</v>
      </c>
      <c r="Q76" t="s">
        <v>46</v>
      </c>
      <c r="R76" t="s">
        <v>112</v>
      </c>
      <c r="S76" s="48">
        <v>1.3742840000000001</v>
      </c>
      <c r="T76">
        <v>9</v>
      </c>
      <c r="U76">
        <f t="shared" ref="U76:U135" si="9">T76-$F76</f>
        <v>-96</v>
      </c>
      <c r="V76" t="s">
        <v>46</v>
      </c>
      <c r="W76" t="s">
        <v>112</v>
      </c>
      <c r="X76" s="48">
        <v>0.23046</v>
      </c>
      <c r="Y76">
        <v>119</v>
      </c>
      <c r="Z76">
        <f t="shared" ref="Z76:Z135" si="10">Y76-$F76</f>
        <v>14</v>
      </c>
      <c r="AA76" t="s">
        <v>46</v>
      </c>
      <c r="AB76" t="s">
        <v>112</v>
      </c>
      <c r="AC76" s="48">
        <v>0.40667999999999999</v>
      </c>
      <c r="AD76">
        <v>119</v>
      </c>
      <c r="AE76">
        <f t="shared" ref="AE76:AE135" si="11">AD76-$F76</f>
        <v>14</v>
      </c>
      <c r="AF76" t="s">
        <v>46</v>
      </c>
      <c r="AG76" t="s">
        <v>184</v>
      </c>
      <c r="AH76" s="48">
        <v>3.4919999999999999E-3</v>
      </c>
      <c r="AI76">
        <v>37</v>
      </c>
      <c r="AJ76">
        <f t="shared" ref="AJ76:AJ135" si="12">AI76-$F76</f>
        <v>-68</v>
      </c>
      <c r="AK76" t="s">
        <v>46</v>
      </c>
      <c r="AL76" t="s">
        <v>112</v>
      </c>
      <c r="AM76" s="48">
        <v>0.80449400000000004</v>
      </c>
      <c r="AN76">
        <v>11</v>
      </c>
      <c r="AO76">
        <f t="shared" ref="AO76:AO135" si="13">AN76-$F76</f>
        <v>-94</v>
      </c>
    </row>
    <row r="77" spans="3:41" x14ac:dyDescent="0.25">
      <c r="C77" t="s">
        <v>46</v>
      </c>
      <c r="D77" t="s">
        <v>204</v>
      </c>
      <c r="E77" s="48">
        <v>1.3925999999999999E-2</v>
      </c>
      <c r="F77">
        <v>116</v>
      </c>
      <c r="G77" t="s">
        <v>46</v>
      </c>
      <c r="H77" t="s">
        <v>204</v>
      </c>
      <c r="I77" s="48">
        <v>8.6239999999999997E-3</v>
      </c>
      <c r="J77">
        <v>117</v>
      </c>
      <c r="K77">
        <f t="shared" si="7"/>
        <v>1</v>
      </c>
      <c r="L77" t="s">
        <v>46</v>
      </c>
      <c r="M77" t="s">
        <v>204</v>
      </c>
      <c r="N77" s="48">
        <v>0.42572700000000002</v>
      </c>
      <c r="O77">
        <v>90</v>
      </c>
      <c r="P77">
        <f t="shared" si="8"/>
        <v>-26</v>
      </c>
      <c r="Q77" t="s">
        <v>46</v>
      </c>
      <c r="R77" t="s">
        <v>204</v>
      </c>
      <c r="S77" s="48">
        <v>1.3177989999999999</v>
      </c>
      <c r="T77">
        <v>14</v>
      </c>
      <c r="U77">
        <f t="shared" si="9"/>
        <v>-102</v>
      </c>
      <c r="V77" t="s">
        <v>46</v>
      </c>
      <c r="W77" t="s">
        <v>204</v>
      </c>
      <c r="X77" s="48">
        <v>0.23166</v>
      </c>
      <c r="Y77">
        <v>118</v>
      </c>
      <c r="Z77">
        <f t="shared" si="10"/>
        <v>2</v>
      </c>
      <c r="AA77" t="s">
        <v>46</v>
      </c>
      <c r="AB77" t="s">
        <v>204</v>
      </c>
      <c r="AC77" s="48">
        <v>0.37781700000000001</v>
      </c>
      <c r="AD77">
        <v>123</v>
      </c>
      <c r="AE77">
        <f t="shared" si="11"/>
        <v>7</v>
      </c>
      <c r="AF77" t="s">
        <v>46</v>
      </c>
      <c r="AG77" t="s">
        <v>164</v>
      </c>
      <c r="AH77" s="48">
        <v>0.60807100000000003</v>
      </c>
      <c r="AI77">
        <v>14</v>
      </c>
      <c r="AJ77">
        <f t="shared" si="12"/>
        <v>-102</v>
      </c>
      <c r="AK77" t="s">
        <v>46</v>
      </c>
      <c r="AL77" t="s">
        <v>204</v>
      </c>
      <c r="AM77" s="48">
        <v>0.78702700000000003</v>
      </c>
      <c r="AN77">
        <v>12</v>
      </c>
      <c r="AO77">
        <f t="shared" si="13"/>
        <v>-104</v>
      </c>
    </row>
    <row r="78" spans="3:41" x14ac:dyDescent="0.25">
      <c r="C78" t="s">
        <v>46</v>
      </c>
      <c r="D78" t="s">
        <v>201</v>
      </c>
      <c r="E78" s="48">
        <v>2.0282999999999999E-2</v>
      </c>
      <c r="F78">
        <v>113</v>
      </c>
      <c r="G78" t="s">
        <v>46</v>
      </c>
      <c r="H78" t="s">
        <v>201</v>
      </c>
      <c r="I78" s="48">
        <v>1.0968E-2</v>
      </c>
      <c r="J78">
        <v>113</v>
      </c>
      <c r="K78">
        <f t="shared" si="7"/>
        <v>0</v>
      </c>
      <c r="L78" t="s">
        <v>46</v>
      </c>
      <c r="M78" t="s">
        <v>201</v>
      </c>
      <c r="N78" s="48">
        <v>0.44395899999999999</v>
      </c>
      <c r="O78">
        <v>87</v>
      </c>
      <c r="P78">
        <f t="shared" si="8"/>
        <v>-26</v>
      </c>
      <c r="Q78" t="s">
        <v>46</v>
      </c>
      <c r="R78" t="s">
        <v>201</v>
      </c>
      <c r="S78" s="48">
        <v>1.3328359999999999</v>
      </c>
      <c r="T78">
        <v>12</v>
      </c>
      <c r="U78">
        <f t="shared" si="9"/>
        <v>-101</v>
      </c>
      <c r="V78" t="s">
        <v>46</v>
      </c>
      <c r="W78" t="s">
        <v>201</v>
      </c>
      <c r="X78" s="48">
        <v>0.24254999999999999</v>
      </c>
      <c r="Y78">
        <v>116</v>
      </c>
      <c r="Z78">
        <f t="shared" si="10"/>
        <v>3</v>
      </c>
      <c r="AA78" t="s">
        <v>46</v>
      </c>
      <c r="AB78" t="s">
        <v>201</v>
      </c>
      <c r="AC78" s="48">
        <v>0.394868</v>
      </c>
      <c r="AD78">
        <v>120</v>
      </c>
      <c r="AE78">
        <f t="shared" si="11"/>
        <v>7</v>
      </c>
      <c r="AF78" t="s">
        <v>46</v>
      </c>
      <c r="AG78" t="s">
        <v>112</v>
      </c>
      <c r="AH78" s="48">
        <v>0</v>
      </c>
      <c r="AI78">
        <v>92</v>
      </c>
      <c r="AJ78">
        <f t="shared" si="12"/>
        <v>-21</v>
      </c>
      <c r="AK78" t="s">
        <v>46</v>
      </c>
      <c r="AL78" t="s">
        <v>201</v>
      </c>
      <c r="AM78" s="48">
        <v>0.77231099999999997</v>
      </c>
      <c r="AN78">
        <v>13</v>
      </c>
      <c r="AO78">
        <f t="shared" si="13"/>
        <v>-100</v>
      </c>
    </row>
    <row r="79" spans="3:41" x14ac:dyDescent="0.25">
      <c r="C79" t="s">
        <v>46</v>
      </c>
      <c r="D79" t="s">
        <v>202</v>
      </c>
      <c r="E79" s="48">
        <v>5.2450999999999998E-2</v>
      </c>
      <c r="F79">
        <v>107</v>
      </c>
      <c r="G79" t="s">
        <v>46</v>
      </c>
      <c r="H79" t="s">
        <v>202</v>
      </c>
      <c r="I79" s="48">
        <v>9.0189999999999992E-3</v>
      </c>
      <c r="J79">
        <v>116</v>
      </c>
      <c r="K79">
        <f t="shared" si="7"/>
        <v>9</v>
      </c>
      <c r="L79" t="s">
        <v>46</v>
      </c>
      <c r="M79" t="s">
        <v>202</v>
      </c>
      <c r="N79" s="48">
        <v>0.42413299999999998</v>
      </c>
      <c r="O79">
        <v>91</v>
      </c>
      <c r="P79">
        <f t="shared" si="8"/>
        <v>-16</v>
      </c>
      <c r="Q79" t="s">
        <v>46</v>
      </c>
      <c r="R79" t="s">
        <v>202</v>
      </c>
      <c r="S79" s="48">
        <v>1.3261270000000001</v>
      </c>
      <c r="T79">
        <v>13</v>
      </c>
      <c r="U79">
        <f t="shared" si="9"/>
        <v>-94</v>
      </c>
      <c r="V79" t="s">
        <v>46</v>
      </c>
      <c r="W79" t="s">
        <v>202</v>
      </c>
      <c r="X79" s="48">
        <v>0.23364699999999999</v>
      </c>
      <c r="Y79">
        <v>117</v>
      </c>
      <c r="Z79">
        <f t="shared" si="10"/>
        <v>10</v>
      </c>
      <c r="AA79" t="s">
        <v>46</v>
      </c>
      <c r="AB79" t="s">
        <v>202</v>
      </c>
      <c r="AC79" s="48">
        <v>0.38424999999999998</v>
      </c>
      <c r="AD79">
        <v>122</v>
      </c>
      <c r="AE79">
        <f t="shared" si="11"/>
        <v>15</v>
      </c>
      <c r="AF79" t="s">
        <v>46</v>
      </c>
      <c r="AG79" t="s">
        <v>204</v>
      </c>
      <c r="AH79" s="48">
        <v>0</v>
      </c>
      <c r="AI79">
        <v>93</v>
      </c>
      <c r="AJ79">
        <f t="shared" si="12"/>
        <v>-14</v>
      </c>
      <c r="AK79" t="s">
        <v>46</v>
      </c>
      <c r="AL79" t="s">
        <v>202</v>
      </c>
      <c r="AM79" s="48">
        <v>0.762625</v>
      </c>
      <c r="AN79">
        <v>14</v>
      </c>
      <c r="AO79">
        <f t="shared" si="13"/>
        <v>-93</v>
      </c>
    </row>
    <row r="80" spans="3:41" x14ac:dyDescent="0.25">
      <c r="C80" t="s">
        <v>46</v>
      </c>
      <c r="D80" t="s">
        <v>174</v>
      </c>
      <c r="E80" s="48">
        <v>0.92923800000000001</v>
      </c>
      <c r="F80">
        <v>44</v>
      </c>
      <c r="G80" t="s">
        <v>46</v>
      </c>
      <c r="H80" t="s">
        <v>174</v>
      </c>
      <c r="I80" s="48">
        <v>1.2311879999999999</v>
      </c>
      <c r="J80">
        <v>6</v>
      </c>
      <c r="K80">
        <f t="shared" si="7"/>
        <v>-38</v>
      </c>
      <c r="L80" t="s">
        <v>46</v>
      </c>
      <c r="M80" t="s">
        <v>174</v>
      </c>
      <c r="N80" s="48">
        <v>1.0499160000000001</v>
      </c>
      <c r="O80">
        <v>14</v>
      </c>
      <c r="P80">
        <f t="shared" si="8"/>
        <v>-30</v>
      </c>
      <c r="Q80" t="s">
        <v>46</v>
      </c>
      <c r="R80" t="s">
        <v>174</v>
      </c>
      <c r="S80" s="48">
        <v>1.4343129999999999</v>
      </c>
      <c r="T80">
        <v>5</v>
      </c>
      <c r="U80">
        <f t="shared" si="9"/>
        <v>-39</v>
      </c>
      <c r="V80" t="s">
        <v>46</v>
      </c>
      <c r="W80" t="s">
        <v>174</v>
      </c>
      <c r="X80" s="48">
        <v>1.383397</v>
      </c>
      <c r="Y80">
        <v>4</v>
      </c>
      <c r="Z80">
        <f t="shared" si="10"/>
        <v>-40</v>
      </c>
      <c r="AA80" t="s">
        <v>46</v>
      </c>
      <c r="AB80" t="s">
        <v>174</v>
      </c>
      <c r="AC80" s="48">
        <v>1.0850979999999999</v>
      </c>
      <c r="AD80">
        <v>6</v>
      </c>
      <c r="AE80">
        <f t="shared" si="11"/>
        <v>-38</v>
      </c>
      <c r="AF80" t="s">
        <v>46</v>
      </c>
      <c r="AG80" t="s">
        <v>201</v>
      </c>
      <c r="AH80" s="48">
        <v>0</v>
      </c>
      <c r="AI80">
        <v>94</v>
      </c>
      <c r="AJ80">
        <f t="shared" si="12"/>
        <v>50</v>
      </c>
      <c r="AK80" t="s">
        <v>46</v>
      </c>
      <c r="AL80" t="s">
        <v>174</v>
      </c>
      <c r="AM80" s="48">
        <v>8.1008999999999998E-2</v>
      </c>
      <c r="AN80">
        <v>38</v>
      </c>
      <c r="AO80">
        <f t="shared" si="13"/>
        <v>-6</v>
      </c>
    </row>
    <row r="81" spans="3:41" x14ac:dyDescent="0.25">
      <c r="C81" t="s">
        <v>46</v>
      </c>
      <c r="D81" t="s">
        <v>234</v>
      </c>
      <c r="E81" s="48">
        <v>0.86019299999999999</v>
      </c>
      <c r="F81">
        <v>54</v>
      </c>
      <c r="G81" t="s">
        <v>46</v>
      </c>
      <c r="H81" t="s">
        <v>234</v>
      </c>
      <c r="I81" s="48">
        <v>0.38209599999999999</v>
      </c>
      <c r="J81">
        <v>70</v>
      </c>
      <c r="K81">
        <f t="shared" si="7"/>
        <v>16</v>
      </c>
      <c r="L81" t="s">
        <v>46</v>
      </c>
      <c r="M81" t="s">
        <v>234</v>
      </c>
      <c r="N81" s="48">
        <v>0.75283699999999998</v>
      </c>
      <c r="O81">
        <v>51</v>
      </c>
      <c r="P81">
        <f t="shared" si="8"/>
        <v>-3</v>
      </c>
      <c r="Q81" t="s">
        <v>46</v>
      </c>
      <c r="R81" t="s">
        <v>234</v>
      </c>
      <c r="S81" s="48">
        <v>1.001333</v>
      </c>
      <c r="T81">
        <v>48</v>
      </c>
      <c r="U81">
        <f t="shared" si="9"/>
        <v>-6</v>
      </c>
      <c r="V81" t="s">
        <v>46</v>
      </c>
      <c r="W81" t="s">
        <v>234</v>
      </c>
      <c r="X81" s="48">
        <v>0.187892</v>
      </c>
      <c r="Y81">
        <v>122</v>
      </c>
      <c r="Z81">
        <f t="shared" si="10"/>
        <v>68</v>
      </c>
      <c r="AA81" t="s">
        <v>46</v>
      </c>
      <c r="AB81" t="s">
        <v>234</v>
      </c>
      <c r="AC81" s="48">
        <v>0.38486799999999999</v>
      </c>
      <c r="AD81">
        <v>121</v>
      </c>
      <c r="AE81">
        <f t="shared" si="11"/>
        <v>67</v>
      </c>
      <c r="AF81" t="s">
        <v>46</v>
      </c>
      <c r="AG81" t="s">
        <v>202</v>
      </c>
      <c r="AH81" s="48">
        <v>0</v>
      </c>
      <c r="AI81">
        <v>95</v>
      </c>
      <c r="AJ81">
        <f t="shared" si="12"/>
        <v>41</v>
      </c>
      <c r="AK81" t="s">
        <v>46</v>
      </c>
      <c r="AL81" t="s">
        <v>234</v>
      </c>
      <c r="AM81" s="48">
        <v>0.74126400000000003</v>
      </c>
      <c r="AN81">
        <v>16</v>
      </c>
      <c r="AO81">
        <f t="shared" si="13"/>
        <v>-38</v>
      </c>
    </row>
    <row r="82" spans="3:41" x14ac:dyDescent="0.25">
      <c r="C82" t="s">
        <v>46</v>
      </c>
      <c r="D82" t="s">
        <v>176</v>
      </c>
      <c r="E82" s="48">
        <v>0.82576700000000003</v>
      </c>
      <c r="F82">
        <v>66</v>
      </c>
      <c r="G82" t="s">
        <v>46</v>
      </c>
      <c r="H82" t="s">
        <v>176</v>
      </c>
      <c r="I82" s="48">
        <v>4.437E-3</v>
      </c>
      <c r="J82">
        <v>119</v>
      </c>
      <c r="K82">
        <f t="shared" si="7"/>
        <v>53</v>
      </c>
      <c r="L82" t="s">
        <v>46</v>
      </c>
      <c r="M82" t="s">
        <v>176</v>
      </c>
      <c r="N82" s="48">
        <v>0.64810999999999996</v>
      </c>
      <c r="O82">
        <v>70</v>
      </c>
      <c r="P82">
        <f t="shared" si="8"/>
        <v>4</v>
      </c>
      <c r="Q82" t="s">
        <v>46</v>
      </c>
      <c r="R82" t="s">
        <v>176</v>
      </c>
      <c r="S82" s="48">
        <v>1.604579</v>
      </c>
      <c r="T82">
        <v>3</v>
      </c>
      <c r="U82">
        <f t="shared" si="9"/>
        <v>-63</v>
      </c>
      <c r="V82" t="s">
        <v>46</v>
      </c>
      <c r="W82" t="s">
        <v>176</v>
      </c>
      <c r="X82" s="48">
        <v>0.35431000000000001</v>
      </c>
      <c r="Y82">
        <v>113</v>
      </c>
      <c r="Z82">
        <f t="shared" si="10"/>
        <v>47</v>
      </c>
      <c r="AA82" t="s">
        <v>46</v>
      </c>
      <c r="AB82" t="s">
        <v>176</v>
      </c>
      <c r="AC82" s="48">
        <v>0.56044899999999997</v>
      </c>
      <c r="AD82">
        <v>111</v>
      </c>
      <c r="AE82">
        <f t="shared" si="11"/>
        <v>45</v>
      </c>
      <c r="AF82" t="s">
        <v>46</v>
      </c>
      <c r="AG82" t="s">
        <v>174</v>
      </c>
      <c r="AH82" s="48">
        <v>0.19018299999999999</v>
      </c>
      <c r="AI82">
        <v>24</v>
      </c>
      <c r="AJ82">
        <f t="shared" si="12"/>
        <v>-42</v>
      </c>
      <c r="AK82" t="s">
        <v>46</v>
      </c>
      <c r="AL82" t="s">
        <v>176</v>
      </c>
      <c r="AM82" s="48">
        <v>0.83620099999999997</v>
      </c>
      <c r="AN82">
        <v>9</v>
      </c>
      <c r="AO82">
        <f t="shared" si="13"/>
        <v>-57</v>
      </c>
    </row>
    <row r="83" spans="3:41" x14ac:dyDescent="0.25">
      <c r="C83" t="s">
        <v>46</v>
      </c>
      <c r="D83" t="s">
        <v>119</v>
      </c>
      <c r="E83" s="48">
        <v>1.116476</v>
      </c>
      <c r="F83">
        <v>15</v>
      </c>
      <c r="G83" t="s">
        <v>46</v>
      </c>
      <c r="H83" t="s">
        <v>119</v>
      </c>
      <c r="I83" s="48">
        <v>0.84670500000000004</v>
      </c>
      <c r="J83">
        <v>21</v>
      </c>
      <c r="K83">
        <f t="shared" si="7"/>
        <v>6</v>
      </c>
      <c r="L83" t="s">
        <v>46</v>
      </c>
      <c r="M83" t="s">
        <v>119</v>
      </c>
      <c r="N83" s="48">
        <v>0.97287299999999999</v>
      </c>
      <c r="O83">
        <v>20</v>
      </c>
      <c r="P83">
        <f t="shared" si="8"/>
        <v>5</v>
      </c>
      <c r="Q83" t="s">
        <v>46</v>
      </c>
      <c r="R83" t="s">
        <v>119</v>
      </c>
      <c r="S83" s="48">
        <v>1.1815150000000001</v>
      </c>
      <c r="T83">
        <v>24</v>
      </c>
      <c r="U83">
        <f t="shared" si="9"/>
        <v>9</v>
      </c>
      <c r="V83" t="s">
        <v>46</v>
      </c>
      <c r="W83" t="s">
        <v>119</v>
      </c>
      <c r="X83" s="48">
        <v>1.0968519999999999</v>
      </c>
      <c r="Y83">
        <v>23</v>
      </c>
      <c r="Z83">
        <f t="shared" si="10"/>
        <v>8</v>
      </c>
      <c r="AA83" t="s">
        <v>46</v>
      </c>
      <c r="AB83" t="s">
        <v>119</v>
      </c>
      <c r="AC83" s="48">
        <v>0.89464200000000005</v>
      </c>
      <c r="AD83">
        <v>71</v>
      </c>
      <c r="AE83">
        <f t="shared" si="11"/>
        <v>56</v>
      </c>
      <c r="AF83" t="s">
        <v>46</v>
      </c>
      <c r="AG83" t="s">
        <v>234</v>
      </c>
      <c r="AH83" s="48">
        <v>0.58630899999999997</v>
      </c>
      <c r="AI83">
        <v>15</v>
      </c>
      <c r="AJ83">
        <f t="shared" si="12"/>
        <v>0</v>
      </c>
      <c r="AK83" t="s">
        <v>46</v>
      </c>
      <c r="AL83" t="s">
        <v>119</v>
      </c>
      <c r="AM83" s="48">
        <v>0.643038</v>
      </c>
      <c r="AN83">
        <v>20</v>
      </c>
      <c r="AO83">
        <f t="shared" si="13"/>
        <v>5</v>
      </c>
    </row>
    <row r="84" spans="3:41" x14ac:dyDescent="0.25">
      <c r="C84" t="s">
        <v>46</v>
      </c>
      <c r="D84" t="s">
        <v>120</v>
      </c>
      <c r="E84" s="48">
        <v>1.9439999999999999E-2</v>
      </c>
      <c r="F84">
        <v>114</v>
      </c>
      <c r="G84" t="s">
        <v>46</v>
      </c>
      <c r="H84" t="s">
        <v>120</v>
      </c>
      <c r="I84" s="48">
        <v>0</v>
      </c>
      <c r="J84">
        <v>123</v>
      </c>
      <c r="K84">
        <f t="shared" si="7"/>
        <v>9</v>
      </c>
      <c r="L84" t="s">
        <v>46</v>
      </c>
      <c r="M84" t="s">
        <v>120</v>
      </c>
      <c r="N84" s="48">
        <v>2.2690000000000002E-3</v>
      </c>
      <c r="O84">
        <v>124</v>
      </c>
      <c r="P84">
        <f t="shared" si="8"/>
        <v>10</v>
      </c>
      <c r="Q84" t="s">
        <v>46</v>
      </c>
      <c r="R84" t="s">
        <v>120</v>
      </c>
      <c r="S84" s="48">
        <v>0</v>
      </c>
      <c r="T84">
        <v>125</v>
      </c>
      <c r="U84">
        <f t="shared" si="9"/>
        <v>11</v>
      </c>
      <c r="V84" t="s">
        <v>46</v>
      </c>
      <c r="W84" t="s">
        <v>120</v>
      </c>
      <c r="X84" s="48">
        <v>1.56E-4</v>
      </c>
      <c r="Y84">
        <v>124</v>
      </c>
      <c r="Z84">
        <f t="shared" si="10"/>
        <v>10</v>
      </c>
      <c r="AA84" t="s">
        <v>46</v>
      </c>
      <c r="AB84" t="s">
        <v>120</v>
      </c>
      <c r="AC84" s="48">
        <v>0.53745799999999999</v>
      </c>
      <c r="AD84">
        <v>114</v>
      </c>
      <c r="AE84">
        <f t="shared" si="11"/>
        <v>0</v>
      </c>
      <c r="AF84" t="s">
        <v>46</v>
      </c>
      <c r="AG84" t="s">
        <v>176</v>
      </c>
      <c r="AH84" s="48">
        <v>0.53617499999999996</v>
      </c>
      <c r="AI84">
        <v>17</v>
      </c>
      <c r="AJ84">
        <f t="shared" si="12"/>
        <v>-97</v>
      </c>
      <c r="AK84" t="s">
        <v>46</v>
      </c>
      <c r="AL84" t="s">
        <v>120</v>
      </c>
      <c r="AM84" s="48">
        <v>2.9680000000000002E-3</v>
      </c>
      <c r="AN84">
        <v>106</v>
      </c>
      <c r="AO84">
        <f t="shared" si="13"/>
        <v>-8</v>
      </c>
    </row>
    <row r="85" spans="3:41" x14ac:dyDescent="0.25">
      <c r="C85" t="s">
        <v>46</v>
      </c>
      <c r="D85" t="s">
        <v>221</v>
      </c>
      <c r="E85" s="48">
        <v>0.52284699999999995</v>
      </c>
      <c r="F85">
        <v>96</v>
      </c>
      <c r="G85" t="s">
        <v>46</v>
      </c>
      <c r="H85" t="s">
        <v>221</v>
      </c>
      <c r="I85" s="48">
        <v>0</v>
      </c>
      <c r="J85">
        <v>124</v>
      </c>
      <c r="K85">
        <f t="shared" si="7"/>
        <v>28</v>
      </c>
      <c r="L85" t="s">
        <v>46</v>
      </c>
      <c r="M85" t="s">
        <v>221</v>
      </c>
      <c r="N85" s="48">
        <v>0</v>
      </c>
      <c r="O85">
        <v>125</v>
      </c>
      <c r="P85">
        <f t="shared" si="8"/>
        <v>29</v>
      </c>
      <c r="Q85" t="s">
        <v>46</v>
      </c>
      <c r="R85" t="s">
        <v>221</v>
      </c>
      <c r="S85" s="48">
        <v>1.157797</v>
      </c>
      <c r="T85">
        <v>27</v>
      </c>
      <c r="U85">
        <f t="shared" si="9"/>
        <v>-69</v>
      </c>
      <c r="V85" t="s">
        <v>46</v>
      </c>
      <c r="W85" t="s">
        <v>221</v>
      </c>
      <c r="X85" s="48">
        <v>0.41484199999999999</v>
      </c>
      <c r="Y85">
        <v>111</v>
      </c>
      <c r="Z85">
        <f t="shared" si="10"/>
        <v>15</v>
      </c>
      <c r="AA85" t="s">
        <v>46</v>
      </c>
      <c r="AB85" t="s">
        <v>221</v>
      </c>
      <c r="AC85" s="48">
        <v>0.541489</v>
      </c>
      <c r="AD85">
        <v>113</v>
      </c>
      <c r="AE85">
        <f t="shared" si="11"/>
        <v>17</v>
      </c>
      <c r="AF85" t="s">
        <v>46</v>
      </c>
      <c r="AG85" t="s">
        <v>119</v>
      </c>
      <c r="AH85" s="48">
        <v>6.6351999999999994E-2</v>
      </c>
      <c r="AI85">
        <v>27</v>
      </c>
      <c r="AJ85">
        <f t="shared" si="12"/>
        <v>-69</v>
      </c>
      <c r="AK85" t="s">
        <v>46</v>
      </c>
      <c r="AL85" t="s">
        <v>221</v>
      </c>
      <c r="AM85" s="48">
        <v>0</v>
      </c>
      <c r="AN85">
        <v>117</v>
      </c>
      <c r="AO85">
        <f t="shared" si="13"/>
        <v>21</v>
      </c>
    </row>
    <row r="86" spans="3:41" x14ac:dyDescent="0.25">
      <c r="C86" t="s">
        <v>46</v>
      </c>
      <c r="D86" t="s">
        <v>203</v>
      </c>
      <c r="E86" s="48">
        <v>5.7860000000000003E-3</v>
      </c>
      <c r="F86">
        <v>118</v>
      </c>
      <c r="G86" t="s">
        <v>46</v>
      </c>
      <c r="H86" t="s">
        <v>203</v>
      </c>
      <c r="I86" s="48">
        <v>1.8450000000000001E-3</v>
      </c>
      <c r="J86">
        <v>122</v>
      </c>
      <c r="K86">
        <f t="shared" si="7"/>
        <v>4</v>
      </c>
      <c r="L86" t="s">
        <v>46</v>
      </c>
      <c r="M86" t="s">
        <v>203</v>
      </c>
      <c r="N86" s="48">
        <v>4.2537999999999999E-2</v>
      </c>
      <c r="O86">
        <v>117</v>
      </c>
      <c r="P86">
        <f t="shared" si="8"/>
        <v>-1</v>
      </c>
      <c r="Q86" t="s">
        <v>46</v>
      </c>
      <c r="R86" t="s">
        <v>203</v>
      </c>
      <c r="S86" s="48">
        <v>0.67864000000000002</v>
      </c>
      <c r="T86">
        <v>112</v>
      </c>
      <c r="U86">
        <f t="shared" si="9"/>
        <v>-6</v>
      </c>
      <c r="V86" t="s">
        <v>46</v>
      </c>
      <c r="W86" t="s">
        <v>203</v>
      </c>
      <c r="X86" s="48">
        <v>0.58535599999999999</v>
      </c>
      <c r="Y86">
        <v>107</v>
      </c>
      <c r="Z86">
        <f t="shared" si="10"/>
        <v>-11</v>
      </c>
      <c r="AA86" t="s">
        <v>46</v>
      </c>
      <c r="AB86" t="s">
        <v>203</v>
      </c>
      <c r="AC86" s="48">
        <v>0.72803399999999996</v>
      </c>
      <c r="AD86">
        <v>96</v>
      </c>
      <c r="AE86">
        <f t="shared" si="11"/>
        <v>-22</v>
      </c>
      <c r="AF86" t="s">
        <v>46</v>
      </c>
      <c r="AG86" t="s">
        <v>120</v>
      </c>
      <c r="AH86" s="48">
        <v>7.45E-3</v>
      </c>
      <c r="AI86">
        <v>31</v>
      </c>
      <c r="AJ86">
        <f t="shared" si="12"/>
        <v>-87</v>
      </c>
      <c r="AK86" t="s">
        <v>46</v>
      </c>
      <c r="AL86" t="s">
        <v>203</v>
      </c>
      <c r="AM86" s="48">
        <v>2.5270000000000002E-3</v>
      </c>
      <c r="AN86">
        <v>108</v>
      </c>
      <c r="AO86">
        <f t="shared" si="13"/>
        <v>-10</v>
      </c>
    </row>
    <row r="87" spans="3:41" x14ac:dyDescent="0.25">
      <c r="C87" t="s">
        <v>46</v>
      </c>
      <c r="D87" t="s">
        <v>214</v>
      </c>
      <c r="E87" s="48">
        <v>1.5518000000000001E-2</v>
      </c>
      <c r="F87">
        <v>115</v>
      </c>
      <c r="G87" t="s">
        <v>46</v>
      </c>
      <c r="H87" t="s">
        <v>214</v>
      </c>
      <c r="I87" s="48">
        <v>1.1008E-2</v>
      </c>
      <c r="J87">
        <v>112</v>
      </c>
      <c r="K87">
        <f t="shared" si="7"/>
        <v>-3</v>
      </c>
      <c r="L87" t="s">
        <v>46</v>
      </c>
      <c r="M87" t="s">
        <v>214</v>
      </c>
      <c r="N87" s="48">
        <v>0.78363000000000005</v>
      </c>
      <c r="O87">
        <v>43</v>
      </c>
      <c r="P87">
        <f t="shared" si="8"/>
        <v>-72</v>
      </c>
      <c r="Q87" t="s">
        <v>46</v>
      </c>
      <c r="R87" t="s">
        <v>214</v>
      </c>
      <c r="S87" s="48">
        <v>1.238437</v>
      </c>
      <c r="T87">
        <v>22</v>
      </c>
      <c r="U87">
        <f t="shared" si="9"/>
        <v>-93</v>
      </c>
      <c r="V87" t="s">
        <v>46</v>
      </c>
      <c r="W87" t="s">
        <v>214</v>
      </c>
      <c r="X87" s="48">
        <v>0.345528</v>
      </c>
      <c r="Y87">
        <v>114</v>
      </c>
      <c r="Z87">
        <f t="shared" si="10"/>
        <v>-1</v>
      </c>
      <c r="AA87" t="s">
        <v>46</v>
      </c>
      <c r="AB87" t="s">
        <v>214</v>
      </c>
      <c r="AC87" s="48">
        <v>0.65493999999999997</v>
      </c>
      <c r="AD87">
        <v>107</v>
      </c>
      <c r="AE87">
        <f t="shared" si="11"/>
        <v>-8</v>
      </c>
      <c r="AF87" t="s">
        <v>46</v>
      </c>
      <c r="AG87" t="s">
        <v>221</v>
      </c>
      <c r="AH87" s="48">
        <v>0</v>
      </c>
      <c r="AI87">
        <v>96</v>
      </c>
      <c r="AJ87">
        <f t="shared" si="12"/>
        <v>-19</v>
      </c>
      <c r="AK87" t="s">
        <v>46</v>
      </c>
      <c r="AL87" t="s">
        <v>214</v>
      </c>
      <c r="AM87" s="48">
        <v>1.369739</v>
      </c>
      <c r="AN87">
        <v>1</v>
      </c>
      <c r="AO87">
        <f t="shared" si="13"/>
        <v>-114</v>
      </c>
    </row>
    <row r="88" spans="3:41" x14ac:dyDescent="0.25">
      <c r="C88" t="s">
        <v>46</v>
      </c>
      <c r="D88" t="s">
        <v>235</v>
      </c>
      <c r="E88" s="48">
        <v>0.73350700000000002</v>
      </c>
      <c r="F88">
        <v>82</v>
      </c>
      <c r="G88" t="s">
        <v>46</v>
      </c>
      <c r="H88" t="s">
        <v>235</v>
      </c>
      <c r="I88" s="48">
        <v>0.21006</v>
      </c>
      <c r="J88">
        <v>80</v>
      </c>
      <c r="K88">
        <f t="shared" si="7"/>
        <v>-2</v>
      </c>
      <c r="L88" t="s">
        <v>46</v>
      </c>
      <c r="M88" t="s">
        <v>235</v>
      </c>
      <c r="N88" s="48">
        <v>8.7165999999999993E-2</v>
      </c>
      <c r="O88">
        <v>112</v>
      </c>
      <c r="P88">
        <f t="shared" si="8"/>
        <v>30</v>
      </c>
      <c r="Q88" t="s">
        <v>46</v>
      </c>
      <c r="R88" t="s">
        <v>235</v>
      </c>
      <c r="S88" s="48">
        <v>0.96376200000000001</v>
      </c>
      <c r="T88">
        <v>59</v>
      </c>
      <c r="U88">
        <f t="shared" si="9"/>
        <v>-23</v>
      </c>
      <c r="V88" t="s">
        <v>46</v>
      </c>
      <c r="W88" t="s">
        <v>235</v>
      </c>
      <c r="X88" s="48">
        <v>0.98396899999999998</v>
      </c>
      <c r="Y88">
        <v>54</v>
      </c>
      <c r="Z88">
        <f t="shared" si="10"/>
        <v>-28</v>
      </c>
      <c r="AA88" t="s">
        <v>46</v>
      </c>
      <c r="AB88" t="s">
        <v>235</v>
      </c>
      <c r="AC88" s="48">
        <v>1.019927</v>
      </c>
      <c r="AD88">
        <v>16</v>
      </c>
      <c r="AE88">
        <f t="shared" si="11"/>
        <v>-66</v>
      </c>
      <c r="AF88" t="s">
        <v>46</v>
      </c>
      <c r="AG88" t="s">
        <v>203</v>
      </c>
      <c r="AH88" s="48">
        <v>0</v>
      </c>
      <c r="AI88">
        <v>97</v>
      </c>
      <c r="AJ88">
        <f t="shared" si="12"/>
        <v>15</v>
      </c>
      <c r="AK88" t="s">
        <v>46</v>
      </c>
      <c r="AL88" t="s">
        <v>235</v>
      </c>
      <c r="AM88" s="48">
        <v>0</v>
      </c>
      <c r="AN88">
        <v>118</v>
      </c>
      <c r="AO88">
        <f t="shared" si="13"/>
        <v>36</v>
      </c>
    </row>
    <row r="89" spans="3:41" x14ac:dyDescent="0.25">
      <c r="C89" t="s">
        <v>46</v>
      </c>
      <c r="D89" t="s">
        <v>236</v>
      </c>
      <c r="E89" s="48">
        <v>1.0793269999999999</v>
      </c>
      <c r="F89">
        <v>18</v>
      </c>
      <c r="G89" t="s">
        <v>46</v>
      </c>
      <c r="H89" t="s">
        <v>236</v>
      </c>
      <c r="I89" s="48">
        <v>0.244533</v>
      </c>
      <c r="J89">
        <v>75</v>
      </c>
      <c r="K89">
        <f t="shared" si="7"/>
        <v>57</v>
      </c>
      <c r="L89" t="s">
        <v>46</v>
      </c>
      <c r="M89" t="s">
        <v>236</v>
      </c>
      <c r="N89" s="48">
        <v>0.47941699999999998</v>
      </c>
      <c r="O89">
        <v>84</v>
      </c>
      <c r="P89">
        <f t="shared" si="8"/>
        <v>66</v>
      </c>
      <c r="Q89" t="s">
        <v>46</v>
      </c>
      <c r="R89" t="s">
        <v>236</v>
      </c>
      <c r="S89" s="48">
        <v>0.64198200000000005</v>
      </c>
      <c r="T89">
        <v>114</v>
      </c>
      <c r="U89">
        <f t="shared" si="9"/>
        <v>96</v>
      </c>
      <c r="V89" t="s">
        <v>46</v>
      </c>
      <c r="W89" t="s">
        <v>236</v>
      </c>
      <c r="X89" s="48">
        <v>0.96575900000000003</v>
      </c>
      <c r="Y89">
        <v>65</v>
      </c>
      <c r="Z89">
        <f t="shared" si="10"/>
        <v>47</v>
      </c>
      <c r="AA89" t="s">
        <v>46</v>
      </c>
      <c r="AB89" t="s">
        <v>236</v>
      </c>
      <c r="AC89" s="48">
        <v>0.48776700000000001</v>
      </c>
      <c r="AD89">
        <v>116</v>
      </c>
      <c r="AE89">
        <f t="shared" si="11"/>
        <v>98</v>
      </c>
      <c r="AF89" t="s">
        <v>46</v>
      </c>
      <c r="AG89" t="s">
        <v>214</v>
      </c>
      <c r="AH89" s="48">
        <v>0.72934200000000005</v>
      </c>
      <c r="AI89">
        <v>4</v>
      </c>
      <c r="AJ89">
        <f t="shared" si="12"/>
        <v>-14</v>
      </c>
      <c r="AK89" t="s">
        <v>46</v>
      </c>
      <c r="AL89" t="s">
        <v>236</v>
      </c>
      <c r="AM89" s="48">
        <v>0.56924600000000003</v>
      </c>
      <c r="AN89">
        <v>25</v>
      </c>
      <c r="AO89">
        <f t="shared" si="13"/>
        <v>7</v>
      </c>
    </row>
    <row r="90" spans="3:41" x14ac:dyDescent="0.25">
      <c r="C90" t="s">
        <v>46</v>
      </c>
      <c r="D90" t="s">
        <v>239</v>
      </c>
      <c r="E90" s="48">
        <v>0.78690599999999999</v>
      </c>
      <c r="F90">
        <v>73</v>
      </c>
      <c r="G90" t="s">
        <v>46</v>
      </c>
      <c r="H90" t="s">
        <v>239</v>
      </c>
      <c r="I90" s="48">
        <v>3.3189999999999997E-2</v>
      </c>
      <c r="J90">
        <v>103</v>
      </c>
      <c r="K90">
        <f t="shared" si="7"/>
        <v>30</v>
      </c>
      <c r="L90" t="s">
        <v>46</v>
      </c>
      <c r="M90" t="s">
        <v>239</v>
      </c>
      <c r="N90" s="48">
        <v>0.44505400000000001</v>
      </c>
      <c r="O90">
        <v>86</v>
      </c>
      <c r="P90">
        <f t="shared" si="8"/>
        <v>13</v>
      </c>
      <c r="Q90" t="s">
        <v>46</v>
      </c>
      <c r="R90" t="s">
        <v>239</v>
      </c>
      <c r="S90" s="48">
        <v>0.51641400000000004</v>
      </c>
      <c r="T90">
        <v>117</v>
      </c>
      <c r="U90">
        <f t="shared" si="9"/>
        <v>44</v>
      </c>
      <c r="V90" t="s">
        <v>46</v>
      </c>
      <c r="W90" t="s">
        <v>239</v>
      </c>
      <c r="X90" s="48">
        <v>0.68168600000000001</v>
      </c>
      <c r="Y90">
        <v>103</v>
      </c>
      <c r="Z90">
        <f t="shared" si="10"/>
        <v>30</v>
      </c>
      <c r="AA90" t="s">
        <v>46</v>
      </c>
      <c r="AB90" t="s">
        <v>239</v>
      </c>
      <c r="AC90" s="48">
        <v>0.37522499999999998</v>
      </c>
      <c r="AD90">
        <v>124</v>
      </c>
      <c r="AE90">
        <f t="shared" si="11"/>
        <v>51</v>
      </c>
      <c r="AF90" t="s">
        <v>46</v>
      </c>
      <c r="AG90" t="s">
        <v>235</v>
      </c>
      <c r="AH90" s="48">
        <v>0</v>
      </c>
      <c r="AI90">
        <v>98</v>
      </c>
      <c r="AJ90">
        <f t="shared" si="12"/>
        <v>25</v>
      </c>
      <c r="AK90" t="s">
        <v>46</v>
      </c>
      <c r="AL90" t="s">
        <v>239</v>
      </c>
      <c r="AM90" s="48">
        <v>0.75063999999999997</v>
      </c>
      <c r="AN90">
        <v>15</v>
      </c>
      <c r="AO90">
        <f t="shared" si="13"/>
        <v>-58</v>
      </c>
    </row>
    <row r="91" spans="3:41" x14ac:dyDescent="0.25">
      <c r="C91" t="s">
        <v>46</v>
      </c>
      <c r="D91" t="s">
        <v>229</v>
      </c>
      <c r="E91" s="48">
        <v>0.80136099999999999</v>
      </c>
      <c r="F91">
        <v>71</v>
      </c>
      <c r="G91" t="s">
        <v>46</v>
      </c>
      <c r="H91" t="s">
        <v>229</v>
      </c>
      <c r="I91" s="48">
        <v>0.142321</v>
      </c>
      <c r="J91">
        <v>86</v>
      </c>
      <c r="K91">
        <f t="shared" si="7"/>
        <v>15</v>
      </c>
      <c r="L91" t="s">
        <v>46</v>
      </c>
      <c r="M91" t="s">
        <v>229</v>
      </c>
      <c r="N91" s="48">
        <v>6.5490000000000007E-2</v>
      </c>
      <c r="O91">
        <v>114</v>
      </c>
      <c r="P91">
        <f t="shared" si="8"/>
        <v>43</v>
      </c>
      <c r="Q91" t="s">
        <v>46</v>
      </c>
      <c r="R91" t="s">
        <v>229</v>
      </c>
      <c r="S91" s="48">
        <v>0.95859300000000003</v>
      </c>
      <c r="T91">
        <v>63</v>
      </c>
      <c r="U91">
        <f t="shared" si="9"/>
        <v>-8</v>
      </c>
      <c r="V91" t="s">
        <v>46</v>
      </c>
      <c r="W91" t="s">
        <v>229</v>
      </c>
      <c r="X91" s="48">
        <v>1.0358240000000001</v>
      </c>
      <c r="Y91">
        <v>37</v>
      </c>
      <c r="Z91">
        <f t="shared" si="10"/>
        <v>-34</v>
      </c>
      <c r="AA91" t="s">
        <v>46</v>
      </c>
      <c r="AB91" t="s">
        <v>229</v>
      </c>
      <c r="AC91" s="48">
        <v>1.042554</v>
      </c>
      <c r="AD91">
        <v>12</v>
      </c>
      <c r="AE91">
        <f t="shared" si="11"/>
        <v>-59</v>
      </c>
      <c r="AF91" t="s">
        <v>46</v>
      </c>
      <c r="AG91" t="s">
        <v>236</v>
      </c>
      <c r="AH91" s="48">
        <v>0</v>
      </c>
      <c r="AI91">
        <v>99</v>
      </c>
      <c r="AJ91">
        <f t="shared" si="12"/>
        <v>28</v>
      </c>
      <c r="AK91" t="s">
        <v>46</v>
      </c>
      <c r="AL91" t="s">
        <v>229</v>
      </c>
      <c r="AM91" s="48">
        <v>0</v>
      </c>
      <c r="AN91">
        <v>119</v>
      </c>
      <c r="AO91">
        <f t="shared" si="13"/>
        <v>48</v>
      </c>
    </row>
    <row r="92" spans="3:41" x14ac:dyDescent="0.25">
      <c r="C92" t="s">
        <v>46</v>
      </c>
      <c r="D92" t="s">
        <v>217</v>
      </c>
      <c r="E92" s="48">
        <v>1.122781</v>
      </c>
      <c r="F92">
        <v>14</v>
      </c>
      <c r="G92" t="s">
        <v>46</v>
      </c>
      <c r="H92" t="s">
        <v>217</v>
      </c>
      <c r="I92" s="48">
        <v>0.71599500000000005</v>
      </c>
      <c r="J92">
        <v>38</v>
      </c>
      <c r="K92">
        <f t="shared" si="7"/>
        <v>24</v>
      </c>
      <c r="L92" t="s">
        <v>46</v>
      </c>
      <c r="M92" t="s">
        <v>217</v>
      </c>
      <c r="N92" s="48">
        <v>0.71353</v>
      </c>
      <c r="O92">
        <v>57</v>
      </c>
      <c r="P92">
        <f t="shared" si="8"/>
        <v>43</v>
      </c>
      <c r="Q92" t="s">
        <v>46</v>
      </c>
      <c r="R92" t="s">
        <v>217</v>
      </c>
      <c r="S92" s="48">
        <v>1.0582830000000001</v>
      </c>
      <c r="T92">
        <v>33</v>
      </c>
      <c r="U92">
        <f t="shared" si="9"/>
        <v>19</v>
      </c>
      <c r="V92" t="s">
        <v>46</v>
      </c>
      <c r="W92" t="s">
        <v>217</v>
      </c>
      <c r="X92" s="48">
        <v>1.087763</v>
      </c>
      <c r="Y92">
        <v>25</v>
      </c>
      <c r="Z92">
        <f t="shared" si="10"/>
        <v>11</v>
      </c>
      <c r="AA92" t="s">
        <v>46</v>
      </c>
      <c r="AB92" t="s">
        <v>217</v>
      </c>
      <c r="AC92" s="48">
        <v>0.90320599999999995</v>
      </c>
      <c r="AD92">
        <v>68</v>
      </c>
      <c r="AE92">
        <f t="shared" si="11"/>
        <v>54</v>
      </c>
      <c r="AF92" t="s">
        <v>46</v>
      </c>
      <c r="AG92" t="s">
        <v>239</v>
      </c>
      <c r="AH92" s="48">
        <v>0</v>
      </c>
      <c r="AI92">
        <v>100</v>
      </c>
      <c r="AJ92">
        <f t="shared" si="12"/>
        <v>86</v>
      </c>
      <c r="AK92" t="s">
        <v>46</v>
      </c>
      <c r="AL92" t="s">
        <v>217</v>
      </c>
      <c r="AM92" s="48">
        <v>0.61632299999999995</v>
      </c>
      <c r="AN92">
        <v>21</v>
      </c>
      <c r="AO92">
        <f t="shared" si="13"/>
        <v>7</v>
      </c>
    </row>
    <row r="93" spans="3:41" x14ac:dyDescent="0.25">
      <c r="C93" t="s">
        <v>46</v>
      </c>
      <c r="D93" t="s">
        <v>238</v>
      </c>
      <c r="E93" s="48">
        <v>0</v>
      </c>
      <c r="F93">
        <v>124</v>
      </c>
      <c r="G93" t="s">
        <v>46</v>
      </c>
      <c r="H93" t="s">
        <v>238</v>
      </c>
      <c r="I93" s="48">
        <v>0.13624700000000001</v>
      </c>
      <c r="J93">
        <v>87</v>
      </c>
      <c r="K93">
        <f t="shared" si="7"/>
        <v>-37</v>
      </c>
      <c r="L93" t="s">
        <v>46</v>
      </c>
      <c r="M93" t="s">
        <v>238</v>
      </c>
      <c r="N93" s="48">
        <v>0.25049100000000002</v>
      </c>
      <c r="O93">
        <v>106</v>
      </c>
      <c r="P93">
        <f t="shared" si="8"/>
        <v>-18</v>
      </c>
      <c r="Q93" t="s">
        <v>46</v>
      </c>
      <c r="R93" t="s">
        <v>238</v>
      </c>
      <c r="S93" s="48">
        <v>0.67561400000000005</v>
      </c>
      <c r="T93">
        <v>113</v>
      </c>
      <c r="U93">
        <f t="shared" si="9"/>
        <v>-11</v>
      </c>
      <c r="V93" t="s">
        <v>46</v>
      </c>
      <c r="W93" t="s">
        <v>238</v>
      </c>
      <c r="X93" s="48">
        <v>0.88875700000000002</v>
      </c>
      <c r="Y93">
        <v>83</v>
      </c>
      <c r="Z93">
        <f t="shared" si="10"/>
        <v>-41</v>
      </c>
      <c r="AA93" t="s">
        <v>46</v>
      </c>
      <c r="AB93" t="s">
        <v>238</v>
      </c>
      <c r="AC93" s="48">
        <v>1.0496760000000001</v>
      </c>
      <c r="AD93">
        <v>11</v>
      </c>
      <c r="AE93">
        <f t="shared" si="11"/>
        <v>-113</v>
      </c>
      <c r="AF93" t="s">
        <v>46</v>
      </c>
      <c r="AG93" t="s">
        <v>229</v>
      </c>
      <c r="AH93" s="48">
        <v>0</v>
      </c>
      <c r="AI93">
        <v>101</v>
      </c>
      <c r="AJ93">
        <f t="shared" si="12"/>
        <v>-23</v>
      </c>
      <c r="AK93" t="s">
        <v>46</v>
      </c>
      <c r="AL93" t="s">
        <v>238</v>
      </c>
      <c r="AM93" s="48">
        <v>0.194267</v>
      </c>
      <c r="AN93">
        <v>36</v>
      </c>
      <c r="AO93">
        <f t="shared" si="13"/>
        <v>-88</v>
      </c>
    </row>
    <row r="94" spans="3:41" x14ac:dyDescent="0.25">
      <c r="C94" t="s">
        <v>46</v>
      </c>
      <c r="D94" t="s">
        <v>130</v>
      </c>
      <c r="E94" s="48">
        <v>1.292781</v>
      </c>
      <c r="F94">
        <v>4</v>
      </c>
      <c r="G94" t="s">
        <v>46</v>
      </c>
      <c r="H94" t="s">
        <v>130</v>
      </c>
      <c r="I94" s="48">
        <v>0.107673</v>
      </c>
      <c r="J94">
        <v>91</v>
      </c>
      <c r="K94">
        <f t="shared" si="7"/>
        <v>87</v>
      </c>
      <c r="L94" t="s">
        <v>46</v>
      </c>
      <c r="M94" t="s">
        <v>130</v>
      </c>
      <c r="N94" s="48">
        <v>0.33624399999999999</v>
      </c>
      <c r="O94">
        <v>97</v>
      </c>
      <c r="P94">
        <f t="shared" si="8"/>
        <v>93</v>
      </c>
      <c r="Q94" t="s">
        <v>46</v>
      </c>
      <c r="R94" t="s">
        <v>130</v>
      </c>
      <c r="S94" s="48">
        <v>0.79847299999999999</v>
      </c>
      <c r="T94">
        <v>103</v>
      </c>
      <c r="U94">
        <f t="shared" si="9"/>
        <v>99</v>
      </c>
      <c r="V94" t="s">
        <v>46</v>
      </c>
      <c r="W94" t="s">
        <v>130</v>
      </c>
      <c r="X94" s="48">
        <v>0.96599400000000002</v>
      </c>
      <c r="Y94">
        <v>64</v>
      </c>
      <c r="Z94">
        <f t="shared" si="10"/>
        <v>60</v>
      </c>
      <c r="AA94" t="s">
        <v>46</v>
      </c>
      <c r="AB94" t="s">
        <v>130</v>
      </c>
      <c r="AC94" s="48">
        <v>1.0823339999999999</v>
      </c>
      <c r="AD94">
        <v>7</v>
      </c>
      <c r="AE94">
        <f t="shared" si="11"/>
        <v>3</v>
      </c>
      <c r="AF94" t="s">
        <v>46</v>
      </c>
      <c r="AG94" t="s">
        <v>217</v>
      </c>
      <c r="AH94" s="48">
        <v>0.68398099999999995</v>
      </c>
      <c r="AI94">
        <v>5</v>
      </c>
      <c r="AJ94">
        <f t="shared" si="12"/>
        <v>1</v>
      </c>
      <c r="AK94" t="s">
        <v>46</v>
      </c>
      <c r="AL94" t="s">
        <v>130</v>
      </c>
      <c r="AM94" s="48">
        <v>0.11070000000000001</v>
      </c>
      <c r="AN94">
        <v>37</v>
      </c>
      <c r="AO94">
        <f t="shared" si="13"/>
        <v>33</v>
      </c>
    </row>
    <row r="95" spans="3:41" x14ac:dyDescent="0.25">
      <c r="C95" t="s">
        <v>46</v>
      </c>
      <c r="D95" t="s">
        <v>131</v>
      </c>
      <c r="E95" s="48">
        <v>2.4101999999999998E-2</v>
      </c>
      <c r="F95">
        <v>112</v>
      </c>
      <c r="G95" t="s">
        <v>46</v>
      </c>
      <c r="H95" t="s">
        <v>131</v>
      </c>
      <c r="I95" s="48">
        <v>0.203013</v>
      </c>
      <c r="J95">
        <v>82</v>
      </c>
      <c r="K95">
        <f t="shared" si="7"/>
        <v>-30</v>
      </c>
      <c r="L95" t="s">
        <v>46</v>
      </c>
      <c r="M95" t="s">
        <v>131</v>
      </c>
      <c r="N95" s="48">
        <v>0.32493699999999998</v>
      </c>
      <c r="O95">
        <v>98</v>
      </c>
      <c r="P95">
        <f t="shared" si="8"/>
        <v>-14</v>
      </c>
      <c r="Q95" t="s">
        <v>46</v>
      </c>
      <c r="R95" t="s">
        <v>131</v>
      </c>
      <c r="S95" s="48">
        <v>0.74288299999999996</v>
      </c>
      <c r="T95">
        <v>108</v>
      </c>
      <c r="U95">
        <f t="shared" si="9"/>
        <v>-4</v>
      </c>
      <c r="V95" t="s">
        <v>46</v>
      </c>
      <c r="W95" t="s">
        <v>131</v>
      </c>
      <c r="X95" s="48">
        <v>0.95183499999999999</v>
      </c>
      <c r="Y95">
        <v>69</v>
      </c>
      <c r="Z95">
        <f t="shared" si="10"/>
        <v>-43</v>
      </c>
      <c r="AA95" t="s">
        <v>46</v>
      </c>
      <c r="AB95" t="s">
        <v>131</v>
      </c>
      <c r="AC95" s="48">
        <v>1.080254</v>
      </c>
      <c r="AD95">
        <v>8</v>
      </c>
      <c r="AE95">
        <f t="shared" si="11"/>
        <v>-104</v>
      </c>
      <c r="AF95" t="s">
        <v>46</v>
      </c>
      <c r="AG95" t="s">
        <v>238</v>
      </c>
      <c r="AH95" s="48">
        <v>0</v>
      </c>
      <c r="AI95">
        <v>102</v>
      </c>
      <c r="AJ95">
        <f t="shared" si="12"/>
        <v>-10</v>
      </c>
      <c r="AK95" t="s">
        <v>46</v>
      </c>
      <c r="AL95" t="s">
        <v>131</v>
      </c>
      <c r="AM95" s="48">
        <v>0.20513000000000001</v>
      </c>
      <c r="AN95">
        <v>35</v>
      </c>
      <c r="AO95">
        <f t="shared" si="13"/>
        <v>-77</v>
      </c>
    </row>
    <row r="96" spans="3:41" x14ac:dyDescent="0.25">
      <c r="C96" t="s">
        <v>46</v>
      </c>
      <c r="D96" t="s">
        <v>132</v>
      </c>
      <c r="E96" s="48">
        <v>0.38438499999999998</v>
      </c>
      <c r="F96">
        <v>102</v>
      </c>
      <c r="G96" t="s">
        <v>46</v>
      </c>
      <c r="H96" t="s">
        <v>132</v>
      </c>
      <c r="I96" s="48">
        <v>0.225912</v>
      </c>
      <c r="J96">
        <v>76</v>
      </c>
      <c r="K96">
        <f t="shared" si="7"/>
        <v>-26</v>
      </c>
      <c r="L96" t="s">
        <v>46</v>
      </c>
      <c r="M96" t="s">
        <v>132</v>
      </c>
      <c r="N96" s="48">
        <v>0.66492099999999998</v>
      </c>
      <c r="O96">
        <v>66</v>
      </c>
      <c r="P96">
        <f t="shared" si="8"/>
        <v>-36</v>
      </c>
      <c r="Q96" t="s">
        <v>46</v>
      </c>
      <c r="R96" t="s">
        <v>132</v>
      </c>
      <c r="S96" s="48">
        <v>0.97723899999999997</v>
      </c>
      <c r="T96">
        <v>54</v>
      </c>
      <c r="U96">
        <f t="shared" si="9"/>
        <v>-48</v>
      </c>
      <c r="V96" t="s">
        <v>46</v>
      </c>
      <c r="W96" t="s">
        <v>132</v>
      </c>
      <c r="X96" s="48">
        <v>1.3499380000000001</v>
      </c>
      <c r="Y96">
        <v>6</v>
      </c>
      <c r="Z96">
        <f t="shared" si="10"/>
        <v>-96</v>
      </c>
      <c r="AA96" t="s">
        <v>46</v>
      </c>
      <c r="AB96" t="s">
        <v>132</v>
      </c>
      <c r="AC96" s="48">
        <v>0.80044499999999996</v>
      </c>
      <c r="AD96">
        <v>83</v>
      </c>
      <c r="AE96">
        <f t="shared" si="11"/>
        <v>-19</v>
      </c>
      <c r="AF96" t="s">
        <v>46</v>
      </c>
      <c r="AG96" t="s">
        <v>130</v>
      </c>
      <c r="AH96" s="48">
        <v>0.118959</v>
      </c>
      <c r="AI96">
        <v>26</v>
      </c>
      <c r="AJ96">
        <f t="shared" si="12"/>
        <v>-76</v>
      </c>
      <c r="AK96" t="s">
        <v>46</v>
      </c>
      <c r="AL96" t="s">
        <v>132</v>
      </c>
      <c r="AM96" s="48">
        <v>0</v>
      </c>
      <c r="AN96">
        <v>120</v>
      </c>
      <c r="AO96">
        <f t="shared" si="13"/>
        <v>18</v>
      </c>
    </row>
    <row r="97" spans="3:41" x14ac:dyDescent="0.25">
      <c r="C97" t="s">
        <v>133</v>
      </c>
      <c r="D97" t="s">
        <v>168</v>
      </c>
      <c r="E97" s="48">
        <v>0.830125</v>
      </c>
      <c r="F97">
        <v>63</v>
      </c>
      <c r="G97" t="s">
        <v>133</v>
      </c>
      <c r="H97" t="s">
        <v>186</v>
      </c>
      <c r="I97" s="48">
        <v>0.85114500000000004</v>
      </c>
      <c r="J97">
        <v>19</v>
      </c>
      <c r="K97">
        <f t="shared" si="7"/>
        <v>-44</v>
      </c>
      <c r="L97" t="s">
        <v>133</v>
      </c>
      <c r="M97" t="s">
        <v>168</v>
      </c>
      <c r="N97" s="48">
        <v>0.84613899999999997</v>
      </c>
      <c r="O97">
        <v>32</v>
      </c>
      <c r="P97">
        <f t="shared" si="8"/>
        <v>-31</v>
      </c>
      <c r="Q97" t="s">
        <v>133</v>
      </c>
      <c r="R97" t="s">
        <v>168</v>
      </c>
      <c r="S97" s="48">
        <v>1.291895</v>
      </c>
      <c r="T97">
        <v>16</v>
      </c>
      <c r="U97">
        <f t="shared" si="9"/>
        <v>-47</v>
      </c>
      <c r="V97" t="s">
        <v>133</v>
      </c>
      <c r="W97" t="s">
        <v>186</v>
      </c>
      <c r="X97" s="48">
        <v>0.98832299999999995</v>
      </c>
      <c r="Y97">
        <v>52</v>
      </c>
      <c r="Z97">
        <f t="shared" si="10"/>
        <v>-11</v>
      </c>
      <c r="AA97" t="s">
        <v>133</v>
      </c>
      <c r="AB97" t="s">
        <v>168</v>
      </c>
      <c r="AC97" s="48">
        <v>1.0640149999999999</v>
      </c>
      <c r="AD97">
        <v>10</v>
      </c>
      <c r="AE97">
        <f t="shared" si="11"/>
        <v>-53</v>
      </c>
      <c r="AF97" t="s">
        <v>46</v>
      </c>
      <c r="AG97" t="s">
        <v>131</v>
      </c>
      <c r="AH97" s="48">
        <v>0</v>
      </c>
      <c r="AI97">
        <v>103</v>
      </c>
      <c r="AJ97">
        <f t="shared" si="12"/>
        <v>40</v>
      </c>
      <c r="AK97" t="s">
        <v>133</v>
      </c>
      <c r="AL97" t="s">
        <v>168</v>
      </c>
      <c r="AM97" s="48">
        <v>0.97458599999999995</v>
      </c>
      <c r="AN97">
        <v>3</v>
      </c>
      <c r="AO97">
        <f t="shared" si="13"/>
        <v>-60</v>
      </c>
    </row>
    <row r="98" spans="3:41" x14ac:dyDescent="0.25">
      <c r="C98" t="s">
        <v>133</v>
      </c>
      <c r="D98" t="s">
        <v>172</v>
      </c>
      <c r="E98" s="48">
        <v>0.52266500000000005</v>
      </c>
      <c r="F98">
        <v>97</v>
      </c>
      <c r="G98" t="s">
        <v>133</v>
      </c>
      <c r="H98" t="s">
        <v>194</v>
      </c>
      <c r="I98" s="48">
        <v>0.20721100000000001</v>
      </c>
      <c r="J98">
        <v>81</v>
      </c>
      <c r="K98">
        <f t="shared" si="7"/>
        <v>-16</v>
      </c>
      <c r="L98" t="s">
        <v>133</v>
      </c>
      <c r="M98" t="s">
        <v>172</v>
      </c>
      <c r="N98" s="48">
        <v>1.7600849999999999</v>
      </c>
      <c r="O98">
        <v>2</v>
      </c>
      <c r="P98">
        <f t="shared" si="8"/>
        <v>-95</v>
      </c>
      <c r="Q98" t="s">
        <v>133</v>
      </c>
      <c r="R98" t="s">
        <v>172</v>
      </c>
      <c r="S98" s="48">
        <v>1.2625189999999999</v>
      </c>
      <c r="T98">
        <v>19</v>
      </c>
      <c r="U98">
        <f t="shared" si="9"/>
        <v>-78</v>
      </c>
      <c r="V98" t="s">
        <v>133</v>
      </c>
      <c r="W98" t="s">
        <v>194</v>
      </c>
      <c r="X98" s="48">
        <v>1.263668</v>
      </c>
      <c r="Y98">
        <v>10</v>
      </c>
      <c r="Z98">
        <f t="shared" si="10"/>
        <v>-87</v>
      </c>
      <c r="AA98" t="s">
        <v>133</v>
      </c>
      <c r="AB98" t="s">
        <v>172</v>
      </c>
      <c r="AC98" s="48">
        <v>0.65565399999999996</v>
      </c>
      <c r="AD98">
        <v>106</v>
      </c>
      <c r="AE98">
        <f t="shared" si="11"/>
        <v>9</v>
      </c>
      <c r="AF98" t="s">
        <v>46</v>
      </c>
      <c r="AG98" t="s">
        <v>132</v>
      </c>
      <c r="AH98" s="48">
        <v>0</v>
      </c>
      <c r="AI98">
        <v>104</v>
      </c>
      <c r="AJ98">
        <f t="shared" si="12"/>
        <v>7</v>
      </c>
      <c r="AK98" t="s">
        <v>133</v>
      </c>
      <c r="AL98" t="s">
        <v>172</v>
      </c>
      <c r="AM98" s="48">
        <v>7.1900000000000002E-3</v>
      </c>
      <c r="AN98">
        <v>93</v>
      </c>
      <c r="AO98">
        <f t="shared" si="13"/>
        <v>-4</v>
      </c>
    </row>
    <row r="99" spans="3:41" x14ac:dyDescent="0.25">
      <c r="C99" t="s">
        <v>133</v>
      </c>
      <c r="D99" t="s">
        <v>180</v>
      </c>
      <c r="E99" s="48">
        <v>1.0039100000000001</v>
      </c>
      <c r="F99">
        <v>30</v>
      </c>
      <c r="G99" t="s">
        <v>133</v>
      </c>
      <c r="H99" t="s">
        <v>226</v>
      </c>
      <c r="I99" s="48">
        <v>4.8287999999999998E-2</v>
      </c>
      <c r="J99">
        <v>101</v>
      </c>
      <c r="K99">
        <f t="shared" si="7"/>
        <v>71</v>
      </c>
      <c r="L99" t="s">
        <v>133</v>
      </c>
      <c r="M99" t="s">
        <v>180</v>
      </c>
      <c r="N99" s="48">
        <v>0.78436099999999997</v>
      </c>
      <c r="O99">
        <v>42</v>
      </c>
      <c r="P99">
        <f t="shared" si="8"/>
        <v>12</v>
      </c>
      <c r="Q99" t="s">
        <v>133</v>
      </c>
      <c r="R99" t="s">
        <v>180</v>
      </c>
      <c r="S99" s="48">
        <v>0.83373600000000003</v>
      </c>
      <c r="T99">
        <v>94</v>
      </c>
      <c r="U99">
        <f t="shared" si="9"/>
        <v>64</v>
      </c>
      <c r="V99" t="s">
        <v>133</v>
      </c>
      <c r="W99" t="s">
        <v>226</v>
      </c>
      <c r="X99" s="48">
        <v>0.82564099999999996</v>
      </c>
      <c r="Y99">
        <v>97</v>
      </c>
      <c r="Z99">
        <f t="shared" si="10"/>
        <v>67</v>
      </c>
      <c r="AA99" t="s">
        <v>133</v>
      </c>
      <c r="AB99" t="s">
        <v>180</v>
      </c>
      <c r="AC99" s="48">
        <v>0.71850899999999995</v>
      </c>
      <c r="AD99">
        <v>97</v>
      </c>
      <c r="AE99">
        <f t="shared" si="11"/>
        <v>67</v>
      </c>
      <c r="AF99" t="s">
        <v>133</v>
      </c>
      <c r="AG99" t="s">
        <v>186</v>
      </c>
      <c r="AH99" s="48">
        <v>0.65317000000000003</v>
      </c>
      <c r="AI99">
        <v>8</v>
      </c>
      <c r="AJ99">
        <f t="shared" si="12"/>
        <v>-22</v>
      </c>
      <c r="AK99" t="s">
        <v>133</v>
      </c>
      <c r="AL99" t="s">
        <v>180</v>
      </c>
      <c r="AM99" s="48">
        <v>1.6986000000000001E-2</v>
      </c>
      <c r="AN99">
        <v>66</v>
      </c>
      <c r="AO99">
        <f t="shared" si="13"/>
        <v>36</v>
      </c>
    </row>
    <row r="100" spans="3:41" x14ac:dyDescent="0.25">
      <c r="C100" t="s">
        <v>133</v>
      </c>
      <c r="D100" t="s">
        <v>182</v>
      </c>
      <c r="E100" s="48">
        <v>0</v>
      </c>
      <c r="F100">
        <v>125</v>
      </c>
      <c r="G100" t="s">
        <v>133</v>
      </c>
      <c r="H100" t="s">
        <v>177</v>
      </c>
      <c r="I100" s="48">
        <v>0.22463900000000001</v>
      </c>
      <c r="J100">
        <v>77</v>
      </c>
      <c r="K100">
        <f t="shared" si="7"/>
        <v>-48</v>
      </c>
      <c r="L100" t="s">
        <v>133</v>
      </c>
      <c r="M100" t="s">
        <v>182</v>
      </c>
      <c r="N100" s="48">
        <v>0.48635400000000001</v>
      </c>
      <c r="O100">
        <v>82</v>
      </c>
      <c r="P100">
        <f t="shared" si="8"/>
        <v>-43</v>
      </c>
      <c r="Q100" t="s">
        <v>133</v>
      </c>
      <c r="R100" t="s">
        <v>182</v>
      </c>
      <c r="S100" s="48">
        <v>1.1186879999999999</v>
      </c>
      <c r="T100">
        <v>31</v>
      </c>
      <c r="U100">
        <f t="shared" si="9"/>
        <v>-94</v>
      </c>
      <c r="V100" t="s">
        <v>133</v>
      </c>
      <c r="W100" t="s">
        <v>177</v>
      </c>
      <c r="X100" s="48">
        <v>1.3965689999999999</v>
      </c>
      <c r="Y100">
        <v>3</v>
      </c>
      <c r="Z100">
        <f t="shared" si="10"/>
        <v>-122</v>
      </c>
      <c r="AA100" t="s">
        <v>133</v>
      </c>
      <c r="AB100" t="s">
        <v>182</v>
      </c>
      <c r="AC100" s="48">
        <v>1.5953409999999999</v>
      </c>
      <c r="AD100">
        <v>1</v>
      </c>
      <c r="AE100">
        <f t="shared" si="11"/>
        <v>-124</v>
      </c>
      <c r="AF100" t="s">
        <v>133</v>
      </c>
      <c r="AG100" t="s">
        <v>194</v>
      </c>
      <c r="AH100" s="48">
        <v>0</v>
      </c>
      <c r="AI100">
        <v>105</v>
      </c>
      <c r="AJ100">
        <f t="shared" si="12"/>
        <v>-20</v>
      </c>
      <c r="AK100" t="s">
        <v>133</v>
      </c>
      <c r="AL100" t="s">
        <v>182</v>
      </c>
      <c r="AM100" s="48">
        <v>0.32567600000000002</v>
      </c>
      <c r="AN100">
        <v>32</v>
      </c>
      <c r="AO100">
        <f t="shared" si="13"/>
        <v>-93</v>
      </c>
    </row>
    <row r="101" spans="3:41" x14ac:dyDescent="0.25">
      <c r="C101" t="s">
        <v>133</v>
      </c>
      <c r="D101" t="s">
        <v>187</v>
      </c>
      <c r="E101" s="48">
        <v>1.0461990000000001</v>
      </c>
      <c r="F101">
        <v>23</v>
      </c>
      <c r="G101" t="s">
        <v>133</v>
      </c>
      <c r="H101" t="s">
        <v>205</v>
      </c>
      <c r="I101" s="48">
        <v>1.7849E-2</v>
      </c>
      <c r="J101">
        <v>109</v>
      </c>
      <c r="K101">
        <f t="shared" si="7"/>
        <v>86</v>
      </c>
      <c r="L101" t="s">
        <v>133</v>
      </c>
      <c r="M101" t="s">
        <v>187</v>
      </c>
      <c r="N101" s="48">
        <v>0.93199900000000002</v>
      </c>
      <c r="O101">
        <v>22</v>
      </c>
      <c r="P101">
        <f t="shared" si="8"/>
        <v>-1</v>
      </c>
      <c r="Q101" t="s">
        <v>133</v>
      </c>
      <c r="R101" t="s">
        <v>187</v>
      </c>
      <c r="S101" s="48">
        <v>1.1273690000000001</v>
      </c>
      <c r="T101">
        <v>29</v>
      </c>
      <c r="U101">
        <f t="shared" si="9"/>
        <v>6</v>
      </c>
      <c r="V101" t="s">
        <v>133</v>
      </c>
      <c r="W101" t="s">
        <v>205</v>
      </c>
      <c r="X101" s="48">
        <v>1.2309209999999999</v>
      </c>
      <c r="Y101">
        <v>15</v>
      </c>
      <c r="Z101">
        <f t="shared" si="10"/>
        <v>-8</v>
      </c>
      <c r="AA101" t="s">
        <v>133</v>
      </c>
      <c r="AB101" t="s">
        <v>187</v>
      </c>
      <c r="AC101" s="48">
        <v>0.93782500000000002</v>
      </c>
      <c r="AD101">
        <v>56</v>
      </c>
      <c r="AE101">
        <f t="shared" si="11"/>
        <v>33</v>
      </c>
      <c r="AF101" t="s">
        <v>133</v>
      </c>
      <c r="AG101" t="s">
        <v>226</v>
      </c>
      <c r="AH101" s="48">
        <v>0</v>
      </c>
      <c r="AI101">
        <v>106</v>
      </c>
      <c r="AJ101">
        <f t="shared" si="12"/>
        <v>83</v>
      </c>
      <c r="AK101" t="s">
        <v>133</v>
      </c>
      <c r="AL101" t="s">
        <v>187</v>
      </c>
      <c r="AM101" s="48">
        <v>0.809585</v>
      </c>
      <c r="AN101">
        <v>10</v>
      </c>
      <c r="AO101">
        <f t="shared" si="13"/>
        <v>-13</v>
      </c>
    </row>
    <row r="102" spans="3:41" x14ac:dyDescent="0.25">
      <c r="C102" t="s">
        <v>133</v>
      </c>
      <c r="D102" t="s">
        <v>181</v>
      </c>
      <c r="E102" s="48">
        <v>1.3617619999999999</v>
      </c>
      <c r="F102">
        <v>3</v>
      </c>
      <c r="G102" t="s">
        <v>133</v>
      </c>
      <c r="H102" t="s">
        <v>188</v>
      </c>
      <c r="I102" s="48">
        <v>1.1625080000000001</v>
      </c>
      <c r="J102">
        <v>8</v>
      </c>
      <c r="K102">
        <f t="shared" si="7"/>
        <v>5</v>
      </c>
      <c r="L102" t="s">
        <v>133</v>
      </c>
      <c r="M102" t="s">
        <v>181</v>
      </c>
      <c r="N102" s="48">
        <v>1.20028</v>
      </c>
      <c r="O102">
        <v>6</v>
      </c>
      <c r="P102">
        <f t="shared" si="8"/>
        <v>3</v>
      </c>
      <c r="Q102" t="s">
        <v>133</v>
      </c>
      <c r="R102" t="s">
        <v>181</v>
      </c>
      <c r="S102" s="48">
        <v>1.12418</v>
      </c>
      <c r="T102">
        <v>30</v>
      </c>
      <c r="U102">
        <f t="shared" si="9"/>
        <v>27</v>
      </c>
      <c r="V102" t="s">
        <v>133</v>
      </c>
      <c r="W102" t="s">
        <v>188</v>
      </c>
      <c r="X102" s="48">
        <v>1.2425729999999999</v>
      </c>
      <c r="Y102">
        <v>13</v>
      </c>
      <c r="Z102">
        <f t="shared" si="10"/>
        <v>10</v>
      </c>
      <c r="AA102" t="s">
        <v>133</v>
      </c>
      <c r="AB102" t="s">
        <v>181</v>
      </c>
      <c r="AC102" s="48">
        <v>1.011944</v>
      </c>
      <c r="AD102">
        <v>23</v>
      </c>
      <c r="AE102">
        <f t="shared" si="11"/>
        <v>20</v>
      </c>
      <c r="AF102" t="s">
        <v>133</v>
      </c>
      <c r="AG102" t="s">
        <v>177</v>
      </c>
      <c r="AH102" s="48">
        <v>0</v>
      </c>
      <c r="AI102">
        <v>107</v>
      </c>
      <c r="AJ102">
        <f t="shared" si="12"/>
        <v>104</v>
      </c>
      <c r="AK102" t="s">
        <v>133</v>
      </c>
      <c r="AL102" t="s">
        <v>181</v>
      </c>
      <c r="AM102" s="48">
        <v>0.69267599999999996</v>
      </c>
      <c r="AN102">
        <v>18</v>
      </c>
      <c r="AO102">
        <f t="shared" si="13"/>
        <v>15</v>
      </c>
    </row>
    <row r="103" spans="3:41" x14ac:dyDescent="0.25">
      <c r="C103" t="s">
        <v>133</v>
      </c>
      <c r="D103" t="s">
        <v>191</v>
      </c>
      <c r="E103" s="48">
        <v>1.175821</v>
      </c>
      <c r="F103">
        <v>9</v>
      </c>
      <c r="G103" t="s">
        <v>133</v>
      </c>
      <c r="H103" t="s">
        <v>211</v>
      </c>
      <c r="I103" s="48">
        <v>6.5439999999999998E-2</v>
      </c>
      <c r="J103">
        <v>99</v>
      </c>
      <c r="K103">
        <f t="shared" si="7"/>
        <v>90</v>
      </c>
      <c r="L103" t="s">
        <v>133</v>
      </c>
      <c r="M103" t="s">
        <v>191</v>
      </c>
      <c r="N103" s="48">
        <v>0.89745600000000003</v>
      </c>
      <c r="O103">
        <v>23</v>
      </c>
      <c r="P103">
        <f t="shared" si="8"/>
        <v>14</v>
      </c>
      <c r="Q103" t="s">
        <v>133</v>
      </c>
      <c r="R103" t="s">
        <v>191</v>
      </c>
      <c r="S103" s="48">
        <v>0.81840999999999997</v>
      </c>
      <c r="T103">
        <v>99</v>
      </c>
      <c r="U103">
        <f t="shared" si="9"/>
        <v>90</v>
      </c>
      <c r="V103" t="s">
        <v>133</v>
      </c>
      <c r="W103" t="s">
        <v>211</v>
      </c>
      <c r="X103" s="48">
        <v>1.1455839999999999</v>
      </c>
      <c r="Y103">
        <v>20</v>
      </c>
      <c r="Z103">
        <f t="shared" si="10"/>
        <v>11</v>
      </c>
      <c r="AA103" t="s">
        <v>133</v>
      </c>
      <c r="AB103" t="s">
        <v>191</v>
      </c>
      <c r="AC103" s="48">
        <v>1.102068</v>
      </c>
      <c r="AD103">
        <v>4</v>
      </c>
      <c r="AE103">
        <f t="shared" si="11"/>
        <v>-5</v>
      </c>
      <c r="AF103" t="s">
        <v>133</v>
      </c>
      <c r="AG103" t="s">
        <v>205</v>
      </c>
      <c r="AH103" s="48">
        <v>0</v>
      </c>
      <c r="AI103">
        <v>108</v>
      </c>
      <c r="AJ103">
        <f t="shared" si="12"/>
        <v>99</v>
      </c>
      <c r="AK103" t="s">
        <v>133</v>
      </c>
      <c r="AL103" t="s">
        <v>191</v>
      </c>
      <c r="AM103" s="48">
        <v>1.6593E-2</v>
      </c>
      <c r="AN103">
        <v>68</v>
      </c>
      <c r="AO103">
        <f t="shared" si="13"/>
        <v>59</v>
      </c>
    </row>
    <row r="104" spans="3:41" x14ac:dyDescent="0.25">
      <c r="C104" t="s">
        <v>133</v>
      </c>
      <c r="D104" t="s">
        <v>195</v>
      </c>
      <c r="E104" s="48">
        <v>5.7229999999999998E-3</v>
      </c>
      <c r="F104">
        <v>119</v>
      </c>
      <c r="G104" t="s">
        <v>133</v>
      </c>
      <c r="H104" t="s">
        <v>220</v>
      </c>
      <c r="I104" s="48">
        <v>2.5514999999999999E-2</v>
      </c>
      <c r="J104">
        <v>105</v>
      </c>
      <c r="K104">
        <f t="shared" si="7"/>
        <v>-14</v>
      </c>
      <c r="L104" t="s">
        <v>133</v>
      </c>
      <c r="M104" t="s">
        <v>195</v>
      </c>
      <c r="N104" s="48">
        <v>1.0068440000000001</v>
      </c>
      <c r="O104">
        <v>17</v>
      </c>
      <c r="P104">
        <f t="shared" si="8"/>
        <v>-102</v>
      </c>
      <c r="Q104" t="s">
        <v>133</v>
      </c>
      <c r="R104" t="s">
        <v>195</v>
      </c>
      <c r="S104" s="48">
        <v>0.93165600000000004</v>
      </c>
      <c r="T104">
        <v>75</v>
      </c>
      <c r="U104">
        <f t="shared" si="9"/>
        <v>-44</v>
      </c>
      <c r="V104" t="s">
        <v>133</v>
      </c>
      <c r="W104" t="s">
        <v>220</v>
      </c>
      <c r="X104" s="48">
        <v>1.07131</v>
      </c>
      <c r="Y104">
        <v>27</v>
      </c>
      <c r="Z104">
        <f t="shared" si="10"/>
        <v>-92</v>
      </c>
      <c r="AA104" t="s">
        <v>133</v>
      </c>
      <c r="AB104" t="s">
        <v>195</v>
      </c>
      <c r="AC104" s="48">
        <v>0.67984800000000001</v>
      </c>
      <c r="AD104">
        <v>103</v>
      </c>
      <c r="AE104">
        <f t="shared" si="11"/>
        <v>-16</v>
      </c>
      <c r="AF104" t="s">
        <v>133</v>
      </c>
      <c r="AG104" t="s">
        <v>188</v>
      </c>
      <c r="AH104" s="48">
        <v>0.910084</v>
      </c>
      <c r="AI104">
        <v>1</v>
      </c>
      <c r="AJ104">
        <f t="shared" si="12"/>
        <v>-118</v>
      </c>
      <c r="AK104" t="s">
        <v>133</v>
      </c>
      <c r="AL104" t="s">
        <v>195</v>
      </c>
      <c r="AM104" s="48">
        <v>6.5950000000000002E-3</v>
      </c>
      <c r="AN104">
        <v>94</v>
      </c>
      <c r="AO104">
        <f t="shared" si="13"/>
        <v>-25</v>
      </c>
    </row>
    <row r="105" spans="3:41" x14ac:dyDescent="0.25">
      <c r="C105" t="s">
        <v>133</v>
      </c>
      <c r="D105" t="s">
        <v>197</v>
      </c>
      <c r="E105" s="48">
        <v>1.593896</v>
      </c>
      <c r="F105">
        <v>2</v>
      </c>
      <c r="G105" t="s">
        <v>133</v>
      </c>
      <c r="H105" t="s">
        <v>190</v>
      </c>
      <c r="I105" s="48">
        <v>0.69179500000000005</v>
      </c>
      <c r="J105">
        <v>44</v>
      </c>
      <c r="K105">
        <f t="shared" si="7"/>
        <v>42</v>
      </c>
      <c r="L105" t="s">
        <v>133</v>
      </c>
      <c r="M105" t="s">
        <v>197</v>
      </c>
      <c r="N105" s="48">
        <v>0.97765299999999999</v>
      </c>
      <c r="O105">
        <v>19</v>
      </c>
      <c r="P105">
        <f t="shared" si="8"/>
        <v>17</v>
      </c>
      <c r="Q105" t="s">
        <v>133</v>
      </c>
      <c r="R105" t="s">
        <v>197</v>
      </c>
      <c r="S105" s="48">
        <v>1.0930409999999999</v>
      </c>
      <c r="T105">
        <v>32</v>
      </c>
      <c r="U105">
        <f t="shared" si="9"/>
        <v>30</v>
      </c>
      <c r="V105" t="s">
        <v>133</v>
      </c>
      <c r="W105" t="s">
        <v>190</v>
      </c>
      <c r="X105" s="48">
        <v>1.274319</v>
      </c>
      <c r="Y105">
        <v>9</v>
      </c>
      <c r="Z105">
        <f t="shared" si="10"/>
        <v>7</v>
      </c>
      <c r="AA105" t="s">
        <v>133</v>
      </c>
      <c r="AB105" t="s">
        <v>197</v>
      </c>
      <c r="AC105" s="48">
        <v>1.005803</v>
      </c>
      <c r="AD105">
        <v>28</v>
      </c>
      <c r="AE105">
        <f t="shared" si="11"/>
        <v>26</v>
      </c>
      <c r="AF105" t="s">
        <v>133</v>
      </c>
      <c r="AG105" t="s">
        <v>211</v>
      </c>
      <c r="AH105" s="48">
        <v>0</v>
      </c>
      <c r="AI105">
        <v>109</v>
      </c>
      <c r="AJ105">
        <f t="shared" si="12"/>
        <v>107</v>
      </c>
      <c r="AK105" t="s">
        <v>133</v>
      </c>
      <c r="AL105" t="s">
        <v>197</v>
      </c>
      <c r="AM105" s="48">
        <v>2.9651E-2</v>
      </c>
      <c r="AN105">
        <v>44</v>
      </c>
      <c r="AO105">
        <f t="shared" si="13"/>
        <v>42</v>
      </c>
    </row>
    <row r="106" spans="3:41" x14ac:dyDescent="0.25">
      <c r="C106" t="s">
        <v>133</v>
      </c>
      <c r="D106" t="s">
        <v>55</v>
      </c>
      <c r="E106" s="48">
        <v>0.97950400000000004</v>
      </c>
      <c r="F106">
        <v>33</v>
      </c>
      <c r="G106" t="s">
        <v>133</v>
      </c>
      <c r="H106" t="s">
        <v>165</v>
      </c>
      <c r="I106" s="48">
        <v>1.1757999999999999E-2</v>
      </c>
      <c r="J106">
        <v>111</v>
      </c>
      <c r="K106">
        <f t="shared" si="7"/>
        <v>78</v>
      </c>
      <c r="L106" t="s">
        <v>133</v>
      </c>
      <c r="M106" t="s">
        <v>55</v>
      </c>
      <c r="N106" s="48">
        <v>0.76554100000000003</v>
      </c>
      <c r="O106">
        <v>50</v>
      </c>
      <c r="P106">
        <f t="shared" si="8"/>
        <v>17</v>
      </c>
      <c r="Q106" t="s">
        <v>133</v>
      </c>
      <c r="R106" t="s">
        <v>55</v>
      </c>
      <c r="S106" s="48">
        <v>0.852993</v>
      </c>
      <c r="T106">
        <v>90</v>
      </c>
      <c r="U106">
        <f t="shared" si="9"/>
        <v>57</v>
      </c>
      <c r="V106" t="s">
        <v>133</v>
      </c>
      <c r="W106" t="s">
        <v>165</v>
      </c>
      <c r="X106" s="48">
        <v>0.77659100000000003</v>
      </c>
      <c r="Y106">
        <v>99</v>
      </c>
      <c r="Z106">
        <f t="shared" si="10"/>
        <v>66</v>
      </c>
      <c r="AA106" t="s">
        <v>133</v>
      </c>
      <c r="AB106" t="s">
        <v>55</v>
      </c>
      <c r="AC106" s="48">
        <v>0.73592100000000005</v>
      </c>
      <c r="AD106">
        <v>95</v>
      </c>
      <c r="AE106">
        <f t="shared" si="11"/>
        <v>62</v>
      </c>
      <c r="AF106" t="s">
        <v>133</v>
      </c>
      <c r="AG106" t="s">
        <v>220</v>
      </c>
      <c r="AH106" s="48">
        <v>0</v>
      </c>
      <c r="AI106">
        <v>110</v>
      </c>
      <c r="AJ106">
        <f t="shared" si="12"/>
        <v>77</v>
      </c>
      <c r="AK106" t="s">
        <v>133</v>
      </c>
      <c r="AL106" t="s">
        <v>55</v>
      </c>
      <c r="AM106" s="48">
        <v>0.34355400000000003</v>
      </c>
      <c r="AN106">
        <v>31</v>
      </c>
      <c r="AO106">
        <f t="shared" si="13"/>
        <v>-2</v>
      </c>
    </row>
    <row r="107" spans="3:41" x14ac:dyDescent="0.25">
      <c r="C107" t="s">
        <v>133</v>
      </c>
      <c r="D107" t="s">
        <v>56</v>
      </c>
      <c r="E107" s="48">
        <v>6.3091999999999995E-2</v>
      </c>
      <c r="F107">
        <v>106</v>
      </c>
      <c r="G107" t="s">
        <v>133</v>
      </c>
      <c r="H107" t="s">
        <v>135</v>
      </c>
      <c r="I107" s="48">
        <v>0.29202899999999998</v>
      </c>
      <c r="J107">
        <v>74</v>
      </c>
      <c r="K107">
        <f t="shared" si="7"/>
        <v>-32</v>
      </c>
      <c r="L107" t="s">
        <v>133</v>
      </c>
      <c r="M107" t="s">
        <v>56</v>
      </c>
      <c r="N107" s="48">
        <v>0.43678499999999998</v>
      </c>
      <c r="O107">
        <v>88</v>
      </c>
      <c r="P107">
        <f t="shared" si="8"/>
        <v>-18</v>
      </c>
      <c r="Q107" t="s">
        <v>133</v>
      </c>
      <c r="R107" t="s">
        <v>56</v>
      </c>
      <c r="S107" s="48">
        <v>0.39190799999999998</v>
      </c>
      <c r="T107">
        <v>120</v>
      </c>
      <c r="U107">
        <f t="shared" si="9"/>
        <v>14</v>
      </c>
      <c r="V107" t="s">
        <v>133</v>
      </c>
      <c r="W107" t="s">
        <v>135</v>
      </c>
      <c r="X107" s="48">
        <v>0.51145300000000005</v>
      </c>
      <c r="Y107">
        <v>108</v>
      </c>
      <c r="Z107">
        <f t="shared" si="10"/>
        <v>2</v>
      </c>
      <c r="AA107" t="s">
        <v>133</v>
      </c>
      <c r="AB107" t="s">
        <v>56</v>
      </c>
      <c r="AC107" s="48">
        <v>0.60815900000000001</v>
      </c>
      <c r="AD107">
        <v>109</v>
      </c>
      <c r="AE107">
        <f t="shared" si="11"/>
        <v>3</v>
      </c>
      <c r="AF107" t="s">
        <v>133</v>
      </c>
      <c r="AG107" t="s">
        <v>190</v>
      </c>
      <c r="AH107" s="48">
        <v>0.73098099999999999</v>
      </c>
      <c r="AI107">
        <v>3</v>
      </c>
      <c r="AJ107">
        <f t="shared" si="12"/>
        <v>-103</v>
      </c>
      <c r="AK107" t="s">
        <v>133</v>
      </c>
      <c r="AL107" t="s">
        <v>56</v>
      </c>
      <c r="AM107" s="48">
        <v>0</v>
      </c>
      <c r="AN107">
        <v>121</v>
      </c>
      <c r="AO107">
        <f t="shared" si="13"/>
        <v>15</v>
      </c>
    </row>
    <row r="108" spans="3:41" x14ac:dyDescent="0.25">
      <c r="C108" t="s">
        <v>133</v>
      </c>
      <c r="D108" t="s">
        <v>57</v>
      </c>
      <c r="E108" s="48">
        <v>3.5851000000000001E-2</v>
      </c>
      <c r="F108">
        <v>110</v>
      </c>
      <c r="G108" t="s">
        <v>133</v>
      </c>
      <c r="H108" t="s">
        <v>167</v>
      </c>
      <c r="I108" s="48">
        <v>9.5144999999999993E-2</v>
      </c>
      <c r="J108">
        <v>95</v>
      </c>
      <c r="K108">
        <f t="shared" si="7"/>
        <v>-15</v>
      </c>
      <c r="L108" t="s">
        <v>133</v>
      </c>
      <c r="M108" t="s">
        <v>57</v>
      </c>
      <c r="N108" s="48">
        <v>0.72063500000000003</v>
      </c>
      <c r="O108">
        <v>55</v>
      </c>
      <c r="P108">
        <f t="shared" si="8"/>
        <v>-55</v>
      </c>
      <c r="Q108" t="s">
        <v>133</v>
      </c>
      <c r="R108" t="s">
        <v>57</v>
      </c>
      <c r="S108" s="48">
        <v>0.68856899999999999</v>
      </c>
      <c r="T108">
        <v>111</v>
      </c>
      <c r="U108">
        <f t="shared" si="9"/>
        <v>1</v>
      </c>
      <c r="V108" t="s">
        <v>133</v>
      </c>
      <c r="W108" t="s">
        <v>167</v>
      </c>
      <c r="X108" s="48">
        <v>1.1577200000000001</v>
      </c>
      <c r="Y108">
        <v>17</v>
      </c>
      <c r="Z108">
        <f t="shared" si="10"/>
        <v>-93</v>
      </c>
      <c r="AA108" t="s">
        <v>133</v>
      </c>
      <c r="AB108" t="s">
        <v>57</v>
      </c>
      <c r="AC108" s="48">
        <v>0.88513399999999998</v>
      </c>
      <c r="AD108">
        <v>73</v>
      </c>
      <c r="AE108">
        <f t="shared" si="11"/>
        <v>-37</v>
      </c>
      <c r="AF108" t="s">
        <v>133</v>
      </c>
      <c r="AG108" t="s">
        <v>135</v>
      </c>
      <c r="AH108" s="48">
        <v>0</v>
      </c>
      <c r="AI108">
        <v>111</v>
      </c>
      <c r="AJ108">
        <f t="shared" si="12"/>
        <v>1</v>
      </c>
      <c r="AK108" t="s">
        <v>133</v>
      </c>
      <c r="AL108" t="s">
        <v>57</v>
      </c>
      <c r="AM108" s="48">
        <v>2.9060000000000002E-3</v>
      </c>
      <c r="AN108">
        <v>107</v>
      </c>
      <c r="AO108">
        <f t="shared" si="13"/>
        <v>-3</v>
      </c>
    </row>
    <row r="109" spans="3:41" x14ac:dyDescent="0.25">
      <c r="C109" t="s">
        <v>133</v>
      </c>
      <c r="D109" t="s">
        <v>199</v>
      </c>
      <c r="E109" s="48">
        <v>1.013544</v>
      </c>
      <c r="F109">
        <v>25</v>
      </c>
      <c r="G109" t="s">
        <v>133</v>
      </c>
      <c r="H109" t="s">
        <v>175</v>
      </c>
      <c r="I109" s="48">
        <v>2.1205999999999999E-2</v>
      </c>
      <c r="J109">
        <v>106</v>
      </c>
      <c r="K109">
        <f t="shared" si="7"/>
        <v>81</v>
      </c>
      <c r="L109" t="s">
        <v>133</v>
      </c>
      <c r="M109" t="s">
        <v>199</v>
      </c>
      <c r="N109" s="48">
        <v>0.47824899999999998</v>
      </c>
      <c r="O109">
        <v>85</v>
      </c>
      <c r="P109">
        <f t="shared" si="8"/>
        <v>60</v>
      </c>
      <c r="Q109" t="s">
        <v>133</v>
      </c>
      <c r="R109" t="s">
        <v>199</v>
      </c>
      <c r="S109" s="48">
        <v>1.0471950000000001</v>
      </c>
      <c r="T109">
        <v>34</v>
      </c>
      <c r="U109">
        <f t="shared" si="9"/>
        <v>9</v>
      </c>
      <c r="V109" t="s">
        <v>133</v>
      </c>
      <c r="W109" t="s">
        <v>175</v>
      </c>
      <c r="X109" s="48">
        <v>1.134029</v>
      </c>
      <c r="Y109">
        <v>21</v>
      </c>
      <c r="Z109">
        <f t="shared" si="10"/>
        <v>-4</v>
      </c>
      <c r="AA109" t="s">
        <v>133</v>
      </c>
      <c r="AB109" t="s">
        <v>199</v>
      </c>
      <c r="AC109" s="48">
        <v>0.93964499999999995</v>
      </c>
      <c r="AD109">
        <v>55</v>
      </c>
      <c r="AE109">
        <f t="shared" si="11"/>
        <v>30</v>
      </c>
      <c r="AF109" t="s">
        <v>133</v>
      </c>
      <c r="AG109" t="s">
        <v>167</v>
      </c>
      <c r="AH109" s="48">
        <v>0</v>
      </c>
      <c r="AI109">
        <v>112</v>
      </c>
      <c r="AJ109">
        <f t="shared" si="12"/>
        <v>87</v>
      </c>
      <c r="AK109" t="s">
        <v>133</v>
      </c>
      <c r="AL109" t="s">
        <v>199</v>
      </c>
      <c r="AM109" s="48">
        <v>0</v>
      </c>
      <c r="AN109">
        <v>122</v>
      </c>
      <c r="AO109">
        <f t="shared" si="13"/>
        <v>97</v>
      </c>
    </row>
    <row r="110" spans="3:41" x14ac:dyDescent="0.25">
      <c r="C110" t="s">
        <v>133</v>
      </c>
      <c r="D110" t="s">
        <v>206</v>
      </c>
      <c r="E110" s="48">
        <v>1.1413120000000001</v>
      </c>
      <c r="F110">
        <v>12</v>
      </c>
      <c r="G110" t="s">
        <v>133</v>
      </c>
      <c r="H110" t="s">
        <v>169</v>
      </c>
      <c r="I110" s="48">
        <v>0.126054</v>
      </c>
      <c r="J110">
        <v>88</v>
      </c>
      <c r="K110">
        <f t="shared" si="7"/>
        <v>76</v>
      </c>
      <c r="L110" t="s">
        <v>133</v>
      </c>
      <c r="M110" t="s">
        <v>206</v>
      </c>
      <c r="N110" s="48">
        <v>0.60382800000000003</v>
      </c>
      <c r="O110">
        <v>75</v>
      </c>
      <c r="P110">
        <f t="shared" si="8"/>
        <v>63</v>
      </c>
      <c r="Q110" t="s">
        <v>133</v>
      </c>
      <c r="R110" t="s">
        <v>206</v>
      </c>
      <c r="S110" s="48">
        <v>0.85321499999999995</v>
      </c>
      <c r="T110">
        <v>89</v>
      </c>
      <c r="U110">
        <f t="shared" si="9"/>
        <v>77</v>
      </c>
      <c r="V110" t="s">
        <v>133</v>
      </c>
      <c r="W110" t="s">
        <v>169</v>
      </c>
      <c r="X110" s="48">
        <v>0.97974899999999998</v>
      </c>
      <c r="Y110">
        <v>57</v>
      </c>
      <c r="Z110">
        <f t="shared" si="10"/>
        <v>45</v>
      </c>
      <c r="AA110" t="s">
        <v>133</v>
      </c>
      <c r="AB110" t="s">
        <v>206</v>
      </c>
      <c r="AC110" s="48">
        <v>0.80130199999999996</v>
      </c>
      <c r="AD110">
        <v>82</v>
      </c>
      <c r="AE110">
        <f t="shared" si="11"/>
        <v>70</v>
      </c>
      <c r="AF110" t="s">
        <v>133</v>
      </c>
      <c r="AG110" t="s">
        <v>175</v>
      </c>
      <c r="AH110" s="48">
        <v>0</v>
      </c>
      <c r="AI110">
        <v>113</v>
      </c>
      <c r="AJ110">
        <f t="shared" si="12"/>
        <v>101</v>
      </c>
      <c r="AK110" t="s">
        <v>133</v>
      </c>
      <c r="AL110" t="s">
        <v>206</v>
      </c>
      <c r="AM110" s="48">
        <v>4.1139999999999996E-3</v>
      </c>
      <c r="AN110">
        <v>102</v>
      </c>
      <c r="AO110">
        <f t="shared" si="13"/>
        <v>90</v>
      </c>
    </row>
    <row r="111" spans="3:41" x14ac:dyDescent="0.25">
      <c r="C111" t="s">
        <v>133</v>
      </c>
      <c r="D111" t="s">
        <v>207</v>
      </c>
      <c r="E111" s="48">
        <v>1.139286</v>
      </c>
      <c r="F111">
        <v>13</v>
      </c>
      <c r="G111" t="s">
        <v>133</v>
      </c>
      <c r="H111" t="s">
        <v>179</v>
      </c>
      <c r="I111" s="48">
        <v>3.2420000000000001E-3</v>
      </c>
      <c r="J111">
        <v>120</v>
      </c>
      <c r="K111">
        <f t="shared" si="7"/>
        <v>107</v>
      </c>
      <c r="L111" t="s">
        <v>133</v>
      </c>
      <c r="M111" t="s">
        <v>207</v>
      </c>
      <c r="N111" s="48">
        <v>1.5740000000000001E-2</v>
      </c>
      <c r="O111">
        <v>122</v>
      </c>
      <c r="P111">
        <f t="shared" si="8"/>
        <v>109</v>
      </c>
      <c r="Q111" t="s">
        <v>133</v>
      </c>
      <c r="R111" t="s">
        <v>207</v>
      </c>
      <c r="S111" s="48">
        <v>0.95601999999999998</v>
      </c>
      <c r="T111">
        <v>65</v>
      </c>
      <c r="U111">
        <f t="shared" si="9"/>
        <v>52</v>
      </c>
      <c r="V111" t="s">
        <v>133</v>
      </c>
      <c r="W111" t="s">
        <v>179</v>
      </c>
      <c r="X111" s="48">
        <v>0.44895200000000002</v>
      </c>
      <c r="Y111">
        <v>110</v>
      </c>
      <c r="Z111">
        <f t="shared" si="10"/>
        <v>97</v>
      </c>
      <c r="AA111" t="s">
        <v>133</v>
      </c>
      <c r="AB111" t="s">
        <v>207</v>
      </c>
      <c r="AC111" s="48">
        <v>0.69796899999999995</v>
      </c>
      <c r="AD111">
        <v>101</v>
      </c>
      <c r="AE111">
        <f t="shared" si="11"/>
        <v>88</v>
      </c>
      <c r="AF111" t="s">
        <v>133</v>
      </c>
      <c r="AG111" t="s">
        <v>169</v>
      </c>
      <c r="AH111" s="48">
        <v>0</v>
      </c>
      <c r="AI111">
        <v>114</v>
      </c>
      <c r="AJ111">
        <f t="shared" si="12"/>
        <v>101</v>
      </c>
      <c r="AK111" t="s">
        <v>133</v>
      </c>
      <c r="AL111" t="s">
        <v>207</v>
      </c>
      <c r="AM111" s="48">
        <v>0</v>
      </c>
      <c r="AN111">
        <v>123</v>
      </c>
      <c r="AO111">
        <f t="shared" si="13"/>
        <v>110</v>
      </c>
    </row>
    <row r="112" spans="3:41" x14ac:dyDescent="0.25">
      <c r="C112" t="s">
        <v>133</v>
      </c>
      <c r="D112" t="s">
        <v>185</v>
      </c>
      <c r="E112" s="48">
        <v>9.8960000000000003E-3</v>
      </c>
      <c r="F112">
        <v>117</v>
      </c>
      <c r="G112" t="s">
        <v>133</v>
      </c>
      <c r="H112" t="s">
        <v>178</v>
      </c>
      <c r="I112" s="48">
        <v>2.9026E-2</v>
      </c>
      <c r="J112">
        <v>104</v>
      </c>
      <c r="K112">
        <f t="shared" si="7"/>
        <v>-13</v>
      </c>
      <c r="L112" t="s">
        <v>133</v>
      </c>
      <c r="M112" t="s">
        <v>185</v>
      </c>
      <c r="N112" s="48">
        <v>2.7442000000000001E-2</v>
      </c>
      <c r="O112">
        <v>121</v>
      </c>
      <c r="P112">
        <f t="shared" si="8"/>
        <v>4</v>
      </c>
      <c r="Q112" t="s">
        <v>133</v>
      </c>
      <c r="R112" t="s">
        <v>185</v>
      </c>
      <c r="S112" s="48">
        <v>1.4166939999999999</v>
      </c>
      <c r="T112">
        <v>6</v>
      </c>
      <c r="U112">
        <f t="shared" si="9"/>
        <v>-111</v>
      </c>
      <c r="V112" t="s">
        <v>133</v>
      </c>
      <c r="W112" t="s">
        <v>178</v>
      </c>
      <c r="X112" s="48">
        <v>0.59281399999999995</v>
      </c>
      <c r="Y112">
        <v>106</v>
      </c>
      <c r="Z112">
        <f t="shared" si="10"/>
        <v>-11</v>
      </c>
      <c r="AA112" t="s">
        <v>133</v>
      </c>
      <c r="AB112" t="s">
        <v>185</v>
      </c>
      <c r="AC112" s="48">
        <v>0.69966600000000001</v>
      </c>
      <c r="AD112">
        <v>100</v>
      </c>
      <c r="AE112">
        <f t="shared" si="11"/>
        <v>-17</v>
      </c>
      <c r="AF112" t="s">
        <v>133</v>
      </c>
      <c r="AG112" t="s">
        <v>179</v>
      </c>
      <c r="AH112" s="48">
        <v>0</v>
      </c>
      <c r="AI112">
        <v>115</v>
      </c>
      <c r="AJ112">
        <f t="shared" si="12"/>
        <v>-2</v>
      </c>
      <c r="AK112" t="s">
        <v>133</v>
      </c>
      <c r="AL112" t="s">
        <v>185</v>
      </c>
      <c r="AM112" s="48">
        <v>0</v>
      </c>
      <c r="AN112">
        <v>124</v>
      </c>
      <c r="AO112">
        <f t="shared" si="13"/>
        <v>7</v>
      </c>
    </row>
    <row r="113" spans="3:41" x14ac:dyDescent="0.25">
      <c r="C113" t="s">
        <v>133</v>
      </c>
      <c r="D113" t="s">
        <v>210</v>
      </c>
      <c r="E113" s="48">
        <v>1.939E-3</v>
      </c>
      <c r="F113">
        <v>120</v>
      </c>
      <c r="G113" t="s">
        <v>133</v>
      </c>
      <c r="H113" t="s">
        <v>209</v>
      </c>
      <c r="I113" s="48">
        <v>2.3990000000000001E-3</v>
      </c>
      <c r="J113">
        <v>121</v>
      </c>
      <c r="K113">
        <f t="shared" si="7"/>
        <v>1</v>
      </c>
      <c r="L113" t="s">
        <v>133</v>
      </c>
      <c r="M113" t="s">
        <v>210</v>
      </c>
      <c r="N113" s="48">
        <v>2.434E-3</v>
      </c>
      <c r="O113">
        <v>123</v>
      </c>
      <c r="P113">
        <f t="shared" si="8"/>
        <v>3</v>
      </c>
      <c r="Q113" t="s">
        <v>133</v>
      </c>
      <c r="R113" t="s">
        <v>210</v>
      </c>
      <c r="S113" s="48">
        <v>0.36663099999999998</v>
      </c>
      <c r="T113">
        <v>121</v>
      </c>
      <c r="U113">
        <f t="shared" si="9"/>
        <v>1</v>
      </c>
      <c r="V113" t="s">
        <v>133</v>
      </c>
      <c r="W113" t="s">
        <v>209</v>
      </c>
      <c r="X113" s="48">
        <v>0.22494600000000001</v>
      </c>
      <c r="Y113">
        <v>120</v>
      </c>
      <c r="Z113">
        <f t="shared" si="10"/>
        <v>0</v>
      </c>
      <c r="AA113" t="s">
        <v>133</v>
      </c>
      <c r="AB113" t="s">
        <v>210</v>
      </c>
      <c r="AC113" s="48">
        <v>0.90351099999999995</v>
      </c>
      <c r="AD113">
        <v>67</v>
      </c>
      <c r="AE113">
        <f t="shared" si="11"/>
        <v>-53</v>
      </c>
      <c r="AF113" t="s">
        <v>133</v>
      </c>
      <c r="AG113" t="s">
        <v>178</v>
      </c>
      <c r="AH113" s="48">
        <v>0</v>
      </c>
      <c r="AI113">
        <v>116</v>
      </c>
      <c r="AJ113">
        <f t="shared" si="12"/>
        <v>-4</v>
      </c>
      <c r="AK113" t="s">
        <v>133</v>
      </c>
      <c r="AL113" t="s">
        <v>210</v>
      </c>
      <c r="AM113" s="48">
        <v>4.4000000000000002E-4</v>
      </c>
      <c r="AN113">
        <v>110</v>
      </c>
      <c r="AO113">
        <f t="shared" si="13"/>
        <v>-10</v>
      </c>
    </row>
    <row r="114" spans="3:41" x14ac:dyDescent="0.25">
      <c r="C114" t="s">
        <v>133</v>
      </c>
      <c r="D114" t="s">
        <v>212</v>
      </c>
      <c r="E114" s="48">
        <v>8.0946000000000004E-2</v>
      </c>
      <c r="F114">
        <v>104</v>
      </c>
      <c r="G114" t="s">
        <v>133</v>
      </c>
      <c r="H114" t="s">
        <v>208</v>
      </c>
      <c r="I114" s="48">
        <v>0.147174</v>
      </c>
      <c r="J114">
        <v>85</v>
      </c>
      <c r="K114">
        <f t="shared" si="7"/>
        <v>-19</v>
      </c>
      <c r="L114" t="s">
        <v>133</v>
      </c>
      <c r="M114" t="s">
        <v>212</v>
      </c>
      <c r="N114" s="48">
        <v>0.26182499999999997</v>
      </c>
      <c r="O114">
        <v>104</v>
      </c>
      <c r="P114">
        <f t="shared" si="8"/>
        <v>0</v>
      </c>
      <c r="Q114" t="s">
        <v>133</v>
      </c>
      <c r="R114" t="s">
        <v>212</v>
      </c>
      <c r="S114" s="48">
        <v>0.93199900000000002</v>
      </c>
      <c r="T114">
        <v>74</v>
      </c>
      <c r="U114">
        <f t="shared" si="9"/>
        <v>-30</v>
      </c>
      <c r="V114" t="s">
        <v>133</v>
      </c>
      <c r="W114" t="s">
        <v>208</v>
      </c>
      <c r="X114" s="48">
        <v>0.94878200000000001</v>
      </c>
      <c r="Y114">
        <v>72</v>
      </c>
      <c r="Z114">
        <f t="shared" si="10"/>
        <v>-32</v>
      </c>
      <c r="AA114" t="s">
        <v>133</v>
      </c>
      <c r="AB114" t="s">
        <v>212</v>
      </c>
      <c r="AC114" s="48">
        <v>0.83121</v>
      </c>
      <c r="AD114">
        <v>80</v>
      </c>
      <c r="AE114">
        <f t="shared" si="11"/>
        <v>-24</v>
      </c>
      <c r="AF114" t="s">
        <v>133</v>
      </c>
      <c r="AG114" t="s">
        <v>209</v>
      </c>
      <c r="AH114" s="48">
        <v>0</v>
      </c>
      <c r="AI114">
        <v>117</v>
      </c>
      <c r="AJ114">
        <f t="shared" si="12"/>
        <v>13</v>
      </c>
      <c r="AK114" t="s">
        <v>133</v>
      </c>
      <c r="AL114" t="s">
        <v>212</v>
      </c>
      <c r="AM114" s="48">
        <v>1.9958E-2</v>
      </c>
      <c r="AN114">
        <v>56</v>
      </c>
      <c r="AO114">
        <f t="shared" si="13"/>
        <v>-48</v>
      </c>
    </row>
    <row r="115" spans="3:41" x14ac:dyDescent="0.25">
      <c r="C115" t="s">
        <v>133</v>
      </c>
      <c r="D115" t="s">
        <v>200</v>
      </c>
      <c r="E115" s="48">
        <v>1.008918</v>
      </c>
      <c r="F115">
        <v>27</v>
      </c>
      <c r="G115" t="s">
        <v>133</v>
      </c>
      <c r="H115" t="s">
        <v>213</v>
      </c>
      <c r="I115" s="48">
        <v>0.83334299999999994</v>
      </c>
      <c r="J115">
        <v>22</v>
      </c>
      <c r="K115">
        <f t="shared" si="7"/>
        <v>-5</v>
      </c>
      <c r="L115" t="s">
        <v>133</v>
      </c>
      <c r="M115" t="s">
        <v>200</v>
      </c>
      <c r="N115" s="48">
        <v>0.895505</v>
      </c>
      <c r="O115">
        <v>25</v>
      </c>
      <c r="P115">
        <f t="shared" si="8"/>
        <v>-2</v>
      </c>
      <c r="Q115" t="s">
        <v>133</v>
      </c>
      <c r="R115" t="s">
        <v>200</v>
      </c>
      <c r="S115" s="48">
        <v>0.998421</v>
      </c>
      <c r="T115">
        <v>51</v>
      </c>
      <c r="U115">
        <f t="shared" si="9"/>
        <v>24</v>
      </c>
      <c r="V115" t="s">
        <v>133</v>
      </c>
      <c r="W115" t="s">
        <v>213</v>
      </c>
      <c r="X115" s="48">
        <v>0.85829100000000003</v>
      </c>
      <c r="Y115">
        <v>88</v>
      </c>
      <c r="Z115">
        <f t="shared" si="10"/>
        <v>61</v>
      </c>
      <c r="AA115" t="s">
        <v>133</v>
      </c>
      <c r="AB115" t="s">
        <v>200</v>
      </c>
      <c r="AC115" s="48">
        <v>1.0059439999999999</v>
      </c>
      <c r="AD115">
        <v>27</v>
      </c>
      <c r="AE115">
        <f t="shared" si="11"/>
        <v>0</v>
      </c>
      <c r="AF115" t="s">
        <v>133</v>
      </c>
      <c r="AG115" t="s">
        <v>208</v>
      </c>
      <c r="AH115" s="48">
        <v>0</v>
      </c>
      <c r="AI115">
        <v>118</v>
      </c>
      <c r="AJ115">
        <f t="shared" si="12"/>
        <v>91</v>
      </c>
      <c r="AK115" t="s">
        <v>133</v>
      </c>
      <c r="AL115" t="s">
        <v>200</v>
      </c>
      <c r="AM115" s="48">
        <v>1.0485E-2</v>
      </c>
      <c r="AN115">
        <v>84</v>
      </c>
      <c r="AO115">
        <f t="shared" si="13"/>
        <v>57</v>
      </c>
    </row>
    <row r="116" spans="3:41" x14ac:dyDescent="0.25">
      <c r="C116" t="s">
        <v>133</v>
      </c>
      <c r="D116" t="s">
        <v>193</v>
      </c>
      <c r="E116" s="48">
        <v>1.162412</v>
      </c>
      <c r="F116">
        <v>10</v>
      </c>
      <c r="G116" t="s">
        <v>133</v>
      </c>
      <c r="H116" t="s">
        <v>196</v>
      </c>
      <c r="I116" s="48">
        <v>0.96842499999999998</v>
      </c>
      <c r="J116">
        <v>14</v>
      </c>
      <c r="K116">
        <f t="shared" si="7"/>
        <v>4</v>
      </c>
      <c r="L116" t="s">
        <v>133</v>
      </c>
      <c r="M116" t="s">
        <v>193</v>
      </c>
      <c r="N116" s="48">
        <v>1.121213</v>
      </c>
      <c r="O116">
        <v>10</v>
      </c>
      <c r="P116">
        <f t="shared" si="8"/>
        <v>0</v>
      </c>
      <c r="Q116" t="s">
        <v>133</v>
      </c>
      <c r="R116" t="s">
        <v>193</v>
      </c>
      <c r="S116" s="48">
        <v>1.2454510000000001</v>
      </c>
      <c r="T116">
        <v>21</v>
      </c>
      <c r="U116">
        <f t="shared" si="9"/>
        <v>11</v>
      </c>
      <c r="V116" t="s">
        <v>133</v>
      </c>
      <c r="W116" t="s">
        <v>196</v>
      </c>
      <c r="X116" s="48">
        <v>1.2562409999999999</v>
      </c>
      <c r="Y116">
        <v>11</v>
      </c>
      <c r="Z116">
        <f t="shared" si="10"/>
        <v>1</v>
      </c>
      <c r="AA116" t="s">
        <v>133</v>
      </c>
      <c r="AB116" t="s">
        <v>193</v>
      </c>
      <c r="AC116" s="48">
        <v>1.363847</v>
      </c>
      <c r="AD116">
        <v>2</v>
      </c>
      <c r="AE116">
        <f t="shared" si="11"/>
        <v>-8</v>
      </c>
      <c r="AF116" t="s">
        <v>133</v>
      </c>
      <c r="AG116" t="s">
        <v>213</v>
      </c>
      <c r="AH116" s="48">
        <v>0.43786900000000001</v>
      </c>
      <c r="AI116">
        <v>19</v>
      </c>
      <c r="AJ116">
        <f t="shared" si="12"/>
        <v>9</v>
      </c>
      <c r="AK116" t="s">
        <v>133</v>
      </c>
      <c r="AL116" t="s">
        <v>193</v>
      </c>
      <c r="AM116" s="48">
        <v>4.2830000000000003E-3</v>
      </c>
      <c r="AN116">
        <v>101</v>
      </c>
      <c r="AO116">
        <f t="shared" si="13"/>
        <v>91</v>
      </c>
    </row>
    <row r="117" spans="3:41" x14ac:dyDescent="0.25">
      <c r="C117" t="s">
        <v>133</v>
      </c>
      <c r="D117" t="s">
        <v>215</v>
      </c>
      <c r="E117" s="48">
        <v>0.77878700000000001</v>
      </c>
      <c r="F117">
        <v>76</v>
      </c>
      <c r="G117" t="s">
        <v>133</v>
      </c>
      <c r="H117" t="s">
        <v>184</v>
      </c>
      <c r="I117" s="48">
        <v>5.7540000000000004E-3</v>
      </c>
      <c r="J117">
        <v>118</v>
      </c>
      <c r="K117">
        <f t="shared" si="7"/>
        <v>42</v>
      </c>
      <c r="L117" t="s">
        <v>133</v>
      </c>
      <c r="M117" t="s">
        <v>215</v>
      </c>
      <c r="N117" s="48">
        <v>4.2157E-2</v>
      </c>
      <c r="O117">
        <v>118</v>
      </c>
      <c r="P117">
        <f t="shared" si="8"/>
        <v>42</v>
      </c>
      <c r="Q117" t="s">
        <v>133</v>
      </c>
      <c r="R117" t="s">
        <v>215</v>
      </c>
      <c r="S117" s="48">
        <v>1.012202</v>
      </c>
      <c r="T117">
        <v>42</v>
      </c>
      <c r="U117">
        <f t="shared" si="9"/>
        <v>-34</v>
      </c>
      <c r="V117" t="s">
        <v>133</v>
      </c>
      <c r="W117" t="s">
        <v>184</v>
      </c>
      <c r="X117" s="48">
        <v>0.86261600000000005</v>
      </c>
      <c r="Y117">
        <v>87</v>
      </c>
      <c r="Z117">
        <f t="shared" si="10"/>
        <v>11</v>
      </c>
      <c r="AA117" t="s">
        <v>133</v>
      </c>
      <c r="AB117" t="s">
        <v>215</v>
      </c>
      <c r="AC117" s="48">
        <v>0.85086200000000001</v>
      </c>
      <c r="AD117">
        <v>78</v>
      </c>
      <c r="AE117">
        <f t="shared" si="11"/>
        <v>2</v>
      </c>
      <c r="AF117" t="s">
        <v>133</v>
      </c>
      <c r="AG117" t="s">
        <v>196</v>
      </c>
      <c r="AH117" s="48">
        <v>0</v>
      </c>
      <c r="AI117">
        <v>119</v>
      </c>
      <c r="AJ117">
        <f t="shared" si="12"/>
        <v>43</v>
      </c>
      <c r="AK117" t="s">
        <v>133</v>
      </c>
      <c r="AL117" t="s">
        <v>215</v>
      </c>
      <c r="AM117" s="48">
        <v>5.1349999999999998E-3</v>
      </c>
      <c r="AN117">
        <v>98</v>
      </c>
      <c r="AO117">
        <f t="shared" si="13"/>
        <v>22</v>
      </c>
    </row>
    <row r="118" spans="3:41" x14ac:dyDescent="0.25">
      <c r="C118" t="s">
        <v>133</v>
      </c>
      <c r="D118" t="s">
        <v>67</v>
      </c>
      <c r="E118" s="48">
        <v>0.97603700000000004</v>
      </c>
      <c r="F118">
        <v>34</v>
      </c>
      <c r="G118" t="s">
        <v>133</v>
      </c>
      <c r="H118" t="s">
        <v>164</v>
      </c>
      <c r="I118" s="48">
        <v>0.37187199999999998</v>
      </c>
      <c r="J118">
        <v>71</v>
      </c>
      <c r="K118">
        <f t="shared" si="7"/>
        <v>37</v>
      </c>
      <c r="L118" t="s">
        <v>133</v>
      </c>
      <c r="M118" t="s">
        <v>67</v>
      </c>
      <c r="N118" s="48">
        <v>0.58126800000000001</v>
      </c>
      <c r="O118">
        <v>78</v>
      </c>
      <c r="P118">
        <f t="shared" si="8"/>
        <v>44</v>
      </c>
      <c r="Q118" t="s">
        <v>133</v>
      </c>
      <c r="R118" t="s">
        <v>67</v>
      </c>
      <c r="S118" s="48">
        <v>1.2542500000000001</v>
      </c>
      <c r="T118">
        <v>20</v>
      </c>
      <c r="U118">
        <f t="shared" si="9"/>
        <v>-14</v>
      </c>
      <c r="V118" t="s">
        <v>133</v>
      </c>
      <c r="W118" t="s">
        <v>164</v>
      </c>
      <c r="X118" s="48">
        <v>1.0513209999999999</v>
      </c>
      <c r="Y118">
        <v>31</v>
      </c>
      <c r="Z118">
        <f t="shared" si="10"/>
        <v>-3</v>
      </c>
      <c r="AA118" t="s">
        <v>133</v>
      </c>
      <c r="AB118" t="s">
        <v>67</v>
      </c>
      <c r="AC118" s="48">
        <v>0.95808599999999999</v>
      </c>
      <c r="AD118">
        <v>44</v>
      </c>
      <c r="AE118">
        <f t="shared" si="11"/>
        <v>10</v>
      </c>
      <c r="AF118" t="s">
        <v>133</v>
      </c>
      <c r="AG118" t="s">
        <v>184</v>
      </c>
      <c r="AH118" s="48">
        <v>0</v>
      </c>
      <c r="AI118">
        <v>120</v>
      </c>
      <c r="AJ118">
        <f t="shared" si="12"/>
        <v>86</v>
      </c>
      <c r="AK118" t="s">
        <v>133</v>
      </c>
      <c r="AL118" t="s">
        <v>67</v>
      </c>
      <c r="AM118" s="48">
        <v>1.8353000000000001E-2</v>
      </c>
      <c r="AN118">
        <v>59</v>
      </c>
      <c r="AO118">
        <f t="shared" si="13"/>
        <v>25</v>
      </c>
    </row>
    <row r="119" spans="3:41" x14ac:dyDescent="0.25">
      <c r="C119" t="s">
        <v>133</v>
      </c>
      <c r="D119" t="s">
        <v>68</v>
      </c>
      <c r="E119" s="48">
        <v>2.9987E-2</v>
      </c>
      <c r="F119">
        <v>111</v>
      </c>
      <c r="G119" t="s">
        <v>133</v>
      </c>
      <c r="H119" t="s">
        <v>136</v>
      </c>
      <c r="I119" s="48">
        <v>0.36546099999999998</v>
      </c>
      <c r="J119">
        <v>72</v>
      </c>
      <c r="K119">
        <f t="shared" si="7"/>
        <v>-39</v>
      </c>
      <c r="L119" t="s">
        <v>133</v>
      </c>
      <c r="M119" t="s">
        <v>68</v>
      </c>
      <c r="N119" s="48">
        <v>0.775362</v>
      </c>
      <c r="O119">
        <v>48</v>
      </c>
      <c r="P119">
        <f t="shared" si="8"/>
        <v>-63</v>
      </c>
      <c r="Q119" t="s">
        <v>133</v>
      </c>
      <c r="R119" t="s">
        <v>68</v>
      </c>
      <c r="S119" s="48">
        <v>0.92105599999999999</v>
      </c>
      <c r="T119">
        <v>81</v>
      </c>
      <c r="U119">
        <f t="shared" si="9"/>
        <v>-30</v>
      </c>
      <c r="V119" t="s">
        <v>133</v>
      </c>
      <c r="W119" t="s">
        <v>136</v>
      </c>
      <c r="X119" s="48">
        <v>0.85125799999999996</v>
      </c>
      <c r="Y119">
        <v>91</v>
      </c>
      <c r="Z119">
        <f t="shared" si="10"/>
        <v>-20</v>
      </c>
      <c r="AA119" t="s">
        <v>133</v>
      </c>
      <c r="AB119" t="s">
        <v>68</v>
      </c>
      <c r="AC119" s="48">
        <v>0.86603300000000005</v>
      </c>
      <c r="AD119">
        <v>76</v>
      </c>
      <c r="AE119">
        <f t="shared" si="11"/>
        <v>-35</v>
      </c>
      <c r="AF119" t="s">
        <v>133</v>
      </c>
      <c r="AG119" t="s">
        <v>136</v>
      </c>
      <c r="AH119" s="48">
        <v>5.2240000000000003E-3</v>
      </c>
      <c r="AI119">
        <v>34</v>
      </c>
      <c r="AJ119">
        <f t="shared" si="12"/>
        <v>-77</v>
      </c>
      <c r="AK119" t="s">
        <v>133</v>
      </c>
      <c r="AL119" t="s">
        <v>68</v>
      </c>
      <c r="AM119" s="48">
        <v>0.210061</v>
      </c>
      <c r="AN119">
        <v>34</v>
      </c>
      <c r="AO119">
        <f t="shared" si="13"/>
        <v>-77</v>
      </c>
    </row>
    <row r="120" spans="3:41" x14ac:dyDescent="0.25">
      <c r="C120" t="s">
        <v>133</v>
      </c>
      <c r="D120" t="s">
        <v>69</v>
      </c>
      <c r="E120" s="48">
        <v>0.88853800000000005</v>
      </c>
      <c r="F120">
        <v>51</v>
      </c>
      <c r="G120" t="s">
        <v>133</v>
      </c>
      <c r="H120" t="s">
        <v>112</v>
      </c>
      <c r="I120" s="48">
        <v>0.390677</v>
      </c>
      <c r="J120">
        <v>68</v>
      </c>
      <c r="K120">
        <f t="shared" si="7"/>
        <v>17</v>
      </c>
      <c r="L120" t="s">
        <v>133</v>
      </c>
      <c r="M120" t="s">
        <v>69</v>
      </c>
      <c r="N120" s="48">
        <v>0.61948000000000003</v>
      </c>
      <c r="O120">
        <v>72</v>
      </c>
      <c r="P120">
        <f t="shared" si="8"/>
        <v>21</v>
      </c>
      <c r="Q120" t="s">
        <v>133</v>
      </c>
      <c r="R120" t="s">
        <v>69</v>
      </c>
      <c r="S120" s="48">
        <v>0.88953800000000005</v>
      </c>
      <c r="T120">
        <v>85</v>
      </c>
      <c r="U120">
        <f t="shared" si="9"/>
        <v>34</v>
      </c>
      <c r="V120" t="s">
        <v>133</v>
      </c>
      <c r="W120" t="s">
        <v>112</v>
      </c>
      <c r="X120" s="48">
        <v>0.96707500000000002</v>
      </c>
      <c r="Y120">
        <v>63</v>
      </c>
      <c r="Z120">
        <f t="shared" si="10"/>
        <v>12</v>
      </c>
      <c r="AA120" t="s">
        <v>133</v>
      </c>
      <c r="AB120" t="s">
        <v>69</v>
      </c>
      <c r="AC120" s="48">
        <v>0.66197799999999996</v>
      </c>
      <c r="AD120">
        <v>105</v>
      </c>
      <c r="AE120">
        <f t="shared" si="11"/>
        <v>54</v>
      </c>
      <c r="AF120" t="s">
        <v>133</v>
      </c>
      <c r="AG120" t="s">
        <v>112</v>
      </c>
      <c r="AH120" s="48">
        <v>0.287914</v>
      </c>
      <c r="AI120">
        <v>22</v>
      </c>
      <c r="AJ120">
        <f t="shared" si="12"/>
        <v>-29</v>
      </c>
      <c r="AK120" t="s">
        <v>133</v>
      </c>
      <c r="AL120" t="s">
        <v>69</v>
      </c>
      <c r="AM120" s="48">
        <v>0.72062499999999996</v>
      </c>
      <c r="AN120">
        <v>17</v>
      </c>
      <c r="AO120">
        <f t="shared" si="13"/>
        <v>-34</v>
      </c>
    </row>
    <row r="121" spans="3:41" x14ac:dyDescent="0.25">
      <c r="C121" t="s">
        <v>133</v>
      </c>
      <c r="D121" t="s">
        <v>192</v>
      </c>
      <c r="E121" s="48">
        <v>1.05402</v>
      </c>
      <c r="F121">
        <v>22</v>
      </c>
      <c r="G121" t="s">
        <v>133</v>
      </c>
      <c r="H121" t="s">
        <v>201</v>
      </c>
      <c r="I121" s="48">
        <v>0.75480700000000001</v>
      </c>
      <c r="J121">
        <v>31</v>
      </c>
      <c r="K121">
        <f t="shared" si="7"/>
        <v>9</v>
      </c>
      <c r="L121" t="s">
        <v>133</v>
      </c>
      <c r="M121" t="s">
        <v>192</v>
      </c>
      <c r="N121" s="48">
        <v>0.65881500000000004</v>
      </c>
      <c r="O121">
        <v>67</v>
      </c>
      <c r="P121">
        <f t="shared" si="8"/>
        <v>45</v>
      </c>
      <c r="Q121" t="s">
        <v>133</v>
      </c>
      <c r="R121" t="s">
        <v>192</v>
      </c>
      <c r="S121" s="48">
        <v>0.82949499999999998</v>
      </c>
      <c r="T121">
        <v>95</v>
      </c>
      <c r="U121">
        <f t="shared" si="9"/>
        <v>73</v>
      </c>
      <c r="V121" t="s">
        <v>133</v>
      </c>
      <c r="W121" t="s">
        <v>201</v>
      </c>
      <c r="X121" s="48">
        <v>0.99399000000000004</v>
      </c>
      <c r="Y121">
        <v>50</v>
      </c>
      <c r="Z121">
        <f t="shared" si="10"/>
        <v>28</v>
      </c>
      <c r="AA121" t="s">
        <v>133</v>
      </c>
      <c r="AB121" t="s">
        <v>192</v>
      </c>
      <c r="AC121" s="48">
        <v>0.91449199999999997</v>
      </c>
      <c r="AD121">
        <v>62</v>
      </c>
      <c r="AE121">
        <f t="shared" si="11"/>
        <v>40</v>
      </c>
      <c r="AF121" t="s">
        <v>133</v>
      </c>
      <c r="AG121" t="s">
        <v>201</v>
      </c>
      <c r="AH121" s="48">
        <v>4.8510000000000003E-3</v>
      </c>
      <c r="AI121">
        <v>35</v>
      </c>
      <c r="AJ121">
        <f t="shared" si="12"/>
        <v>13</v>
      </c>
      <c r="AK121" t="s">
        <v>133</v>
      </c>
      <c r="AL121" t="s">
        <v>192</v>
      </c>
      <c r="AM121" s="48">
        <v>1.2211E-2</v>
      </c>
      <c r="AN121">
        <v>80</v>
      </c>
      <c r="AO121">
        <f t="shared" si="13"/>
        <v>58</v>
      </c>
    </row>
    <row r="122" spans="3:41" x14ac:dyDescent="0.25">
      <c r="C122" t="s">
        <v>133</v>
      </c>
      <c r="D122" t="s">
        <v>222</v>
      </c>
      <c r="E122" s="48">
        <v>0.96662099999999995</v>
      </c>
      <c r="F122">
        <v>37</v>
      </c>
      <c r="G122" t="s">
        <v>133</v>
      </c>
      <c r="H122" t="s">
        <v>202</v>
      </c>
      <c r="I122" s="48">
        <v>0.72498799999999997</v>
      </c>
      <c r="J122">
        <v>37</v>
      </c>
      <c r="K122">
        <f t="shared" si="7"/>
        <v>0</v>
      </c>
      <c r="L122" t="s">
        <v>133</v>
      </c>
      <c r="M122" t="s">
        <v>222</v>
      </c>
      <c r="N122" s="48">
        <v>0.608371</v>
      </c>
      <c r="O122">
        <v>73</v>
      </c>
      <c r="P122">
        <f t="shared" si="8"/>
        <v>36</v>
      </c>
      <c r="Q122" t="s">
        <v>133</v>
      </c>
      <c r="R122" t="s">
        <v>222</v>
      </c>
      <c r="S122" s="48">
        <v>0.96767300000000001</v>
      </c>
      <c r="T122">
        <v>55</v>
      </c>
      <c r="U122">
        <f t="shared" si="9"/>
        <v>18</v>
      </c>
      <c r="V122" t="s">
        <v>133</v>
      </c>
      <c r="W122" t="s">
        <v>202</v>
      </c>
      <c r="X122" s="48">
        <v>0.96408300000000002</v>
      </c>
      <c r="Y122">
        <v>66</v>
      </c>
      <c r="Z122">
        <f t="shared" si="10"/>
        <v>29</v>
      </c>
      <c r="AA122" t="s">
        <v>133</v>
      </c>
      <c r="AB122" t="s">
        <v>222</v>
      </c>
      <c r="AC122" s="48">
        <v>0.90575600000000001</v>
      </c>
      <c r="AD122">
        <v>65</v>
      </c>
      <c r="AE122">
        <f t="shared" si="11"/>
        <v>28</v>
      </c>
      <c r="AF122" t="s">
        <v>133</v>
      </c>
      <c r="AG122" t="s">
        <v>202</v>
      </c>
      <c r="AH122" s="48">
        <v>5.9410000000000001E-3</v>
      </c>
      <c r="AI122">
        <v>33</v>
      </c>
      <c r="AJ122">
        <f t="shared" si="12"/>
        <v>-4</v>
      </c>
      <c r="AK122" t="s">
        <v>133</v>
      </c>
      <c r="AL122" t="s">
        <v>222</v>
      </c>
      <c r="AM122" s="48">
        <v>1.4293E-2</v>
      </c>
      <c r="AN122">
        <v>74</v>
      </c>
      <c r="AO122">
        <f t="shared" si="13"/>
        <v>37</v>
      </c>
    </row>
    <row r="123" spans="3:41" x14ac:dyDescent="0.25">
      <c r="C123" t="s">
        <v>133</v>
      </c>
      <c r="D123" t="s">
        <v>170</v>
      </c>
      <c r="E123" s="48">
        <v>1.0300560000000001</v>
      </c>
      <c r="F123">
        <v>24</v>
      </c>
      <c r="G123" t="s">
        <v>133</v>
      </c>
      <c r="H123" t="s">
        <v>183</v>
      </c>
      <c r="I123" s="48">
        <v>1.1760219999999999</v>
      </c>
      <c r="J123">
        <v>7</v>
      </c>
      <c r="K123">
        <f t="shared" si="7"/>
        <v>-17</v>
      </c>
      <c r="L123" t="s">
        <v>133</v>
      </c>
      <c r="M123" t="s">
        <v>170</v>
      </c>
      <c r="N123" s="48">
        <v>1.1511400000000001</v>
      </c>
      <c r="O123">
        <v>9</v>
      </c>
      <c r="P123">
        <f t="shared" si="8"/>
        <v>-15</v>
      </c>
      <c r="Q123" t="s">
        <v>133</v>
      </c>
      <c r="R123" t="s">
        <v>170</v>
      </c>
      <c r="S123" s="48">
        <v>1.1428069999999999</v>
      </c>
      <c r="T123">
        <v>28</v>
      </c>
      <c r="U123">
        <f t="shared" si="9"/>
        <v>4</v>
      </c>
      <c r="V123" t="s">
        <v>133</v>
      </c>
      <c r="W123" t="s">
        <v>183</v>
      </c>
      <c r="X123" s="48">
        <v>1.333434</v>
      </c>
      <c r="Y123">
        <v>8</v>
      </c>
      <c r="Z123">
        <f t="shared" si="10"/>
        <v>-16</v>
      </c>
      <c r="AA123" t="s">
        <v>133</v>
      </c>
      <c r="AB123" t="s">
        <v>170</v>
      </c>
      <c r="AC123" s="48">
        <v>1.096382</v>
      </c>
      <c r="AD123">
        <v>5</v>
      </c>
      <c r="AE123">
        <f t="shared" si="11"/>
        <v>-19</v>
      </c>
      <c r="AF123" t="s">
        <v>133</v>
      </c>
      <c r="AG123" t="s">
        <v>183</v>
      </c>
      <c r="AH123" s="48">
        <v>0.15182699999999999</v>
      </c>
      <c r="AI123">
        <v>25</v>
      </c>
      <c r="AJ123">
        <f t="shared" si="12"/>
        <v>1</v>
      </c>
      <c r="AK123" t="s">
        <v>133</v>
      </c>
      <c r="AL123" t="s">
        <v>170</v>
      </c>
      <c r="AM123" s="48">
        <v>5.6235E-2</v>
      </c>
      <c r="AN123">
        <v>40</v>
      </c>
      <c r="AO123">
        <f t="shared" si="13"/>
        <v>16</v>
      </c>
    </row>
    <row r="124" spans="3:41" x14ac:dyDescent="0.25">
      <c r="C124" t="s">
        <v>133</v>
      </c>
      <c r="D124" t="s">
        <v>171</v>
      </c>
      <c r="E124" s="48">
        <v>0.95808599999999999</v>
      </c>
      <c r="F124">
        <v>39</v>
      </c>
      <c r="G124" t="s">
        <v>133</v>
      </c>
      <c r="H124" t="s">
        <v>174</v>
      </c>
      <c r="I124" s="48">
        <v>1.3730150000000001</v>
      </c>
      <c r="J124">
        <v>3</v>
      </c>
      <c r="K124">
        <f t="shared" si="7"/>
        <v>-36</v>
      </c>
      <c r="L124" t="s">
        <v>133</v>
      </c>
      <c r="M124" t="s">
        <v>171</v>
      </c>
      <c r="N124" s="48">
        <v>1.0747009999999999</v>
      </c>
      <c r="O124">
        <v>12</v>
      </c>
      <c r="P124">
        <f t="shared" si="8"/>
        <v>-27</v>
      </c>
      <c r="Q124" t="s">
        <v>133</v>
      </c>
      <c r="R124" t="s">
        <v>171</v>
      </c>
      <c r="S124" s="48">
        <v>1.3668130000000001</v>
      </c>
      <c r="T124">
        <v>10</v>
      </c>
      <c r="U124">
        <f t="shared" si="9"/>
        <v>-29</v>
      </c>
      <c r="V124" t="s">
        <v>133</v>
      </c>
      <c r="W124" t="s">
        <v>174</v>
      </c>
      <c r="X124" s="48">
        <v>1.2429669999999999</v>
      </c>
      <c r="Y124">
        <v>12</v>
      </c>
      <c r="Z124">
        <f t="shared" si="10"/>
        <v>-27</v>
      </c>
      <c r="AA124" t="s">
        <v>133</v>
      </c>
      <c r="AB124" t="s">
        <v>171</v>
      </c>
      <c r="AC124" s="48">
        <v>0.88378500000000004</v>
      </c>
      <c r="AD124">
        <v>74</v>
      </c>
      <c r="AE124">
        <f t="shared" si="11"/>
        <v>35</v>
      </c>
      <c r="AF124" t="s">
        <v>133</v>
      </c>
      <c r="AG124" t="s">
        <v>174</v>
      </c>
      <c r="AH124" s="48">
        <v>4.5013999999999998E-2</v>
      </c>
      <c r="AI124">
        <v>28</v>
      </c>
      <c r="AJ124">
        <f t="shared" si="12"/>
        <v>-11</v>
      </c>
      <c r="AK124" t="s">
        <v>133</v>
      </c>
      <c r="AL124" t="s">
        <v>171</v>
      </c>
      <c r="AM124" s="48">
        <v>6.1900999999999998E-2</v>
      </c>
      <c r="AN124">
        <v>39</v>
      </c>
      <c r="AO124">
        <f t="shared" si="13"/>
        <v>0</v>
      </c>
    </row>
    <row r="125" spans="3:41" x14ac:dyDescent="0.25">
      <c r="C125" t="s">
        <v>133</v>
      </c>
      <c r="D125" t="s">
        <v>189</v>
      </c>
      <c r="E125" s="48">
        <v>0.72995200000000005</v>
      </c>
      <c r="F125">
        <v>83</v>
      </c>
      <c r="G125" t="s">
        <v>133</v>
      </c>
      <c r="H125" t="s">
        <v>237</v>
      </c>
      <c r="I125" s="48">
        <v>0</v>
      </c>
      <c r="J125">
        <v>125</v>
      </c>
      <c r="K125">
        <f t="shared" si="7"/>
        <v>42</v>
      </c>
      <c r="L125" t="s">
        <v>133</v>
      </c>
      <c r="M125" t="s">
        <v>189</v>
      </c>
      <c r="N125" s="48">
        <v>5.2353999999999998E-2</v>
      </c>
      <c r="O125">
        <v>115</v>
      </c>
      <c r="P125">
        <f t="shared" si="8"/>
        <v>32</v>
      </c>
      <c r="Q125" t="s">
        <v>133</v>
      </c>
      <c r="R125" t="s">
        <v>189</v>
      </c>
      <c r="S125" s="48">
        <v>1.3795839999999999</v>
      </c>
      <c r="T125">
        <v>8</v>
      </c>
      <c r="U125">
        <f t="shared" si="9"/>
        <v>-75</v>
      </c>
      <c r="V125" t="s">
        <v>133</v>
      </c>
      <c r="W125" t="s">
        <v>237</v>
      </c>
      <c r="X125" s="48">
        <v>0</v>
      </c>
      <c r="Y125">
        <v>125</v>
      </c>
      <c r="Z125">
        <f t="shared" si="10"/>
        <v>42</v>
      </c>
      <c r="AA125" t="s">
        <v>133</v>
      </c>
      <c r="AB125" t="s">
        <v>189</v>
      </c>
      <c r="AC125" s="48">
        <v>0.47629500000000002</v>
      </c>
      <c r="AD125">
        <v>117</v>
      </c>
      <c r="AE125">
        <f t="shared" si="11"/>
        <v>34</v>
      </c>
      <c r="AF125" t="s">
        <v>133</v>
      </c>
      <c r="AG125" t="s">
        <v>237</v>
      </c>
      <c r="AH125" s="48">
        <v>0</v>
      </c>
      <c r="AI125">
        <v>121</v>
      </c>
      <c r="AJ125">
        <f t="shared" si="12"/>
        <v>38</v>
      </c>
      <c r="AK125" t="s">
        <v>133</v>
      </c>
      <c r="AL125" t="s">
        <v>189</v>
      </c>
      <c r="AM125" s="48">
        <v>0</v>
      </c>
      <c r="AN125">
        <v>125</v>
      </c>
      <c r="AO125">
        <f t="shared" si="13"/>
        <v>42</v>
      </c>
    </row>
    <row r="126" spans="3:41" x14ac:dyDescent="0.25">
      <c r="C126" t="s">
        <v>133</v>
      </c>
      <c r="D126" t="s">
        <v>219</v>
      </c>
      <c r="E126" s="48">
        <v>0.90983400000000003</v>
      </c>
      <c r="F126">
        <v>48</v>
      </c>
      <c r="G126" t="s">
        <v>133</v>
      </c>
      <c r="H126" t="s">
        <v>234</v>
      </c>
      <c r="I126" s="48">
        <v>0.43203000000000003</v>
      </c>
      <c r="J126">
        <v>64</v>
      </c>
      <c r="K126">
        <f t="shared" si="7"/>
        <v>16</v>
      </c>
      <c r="L126" t="s">
        <v>133</v>
      </c>
      <c r="M126" t="s">
        <v>219</v>
      </c>
      <c r="N126" s="48">
        <v>0.85833099999999996</v>
      </c>
      <c r="O126">
        <v>29</v>
      </c>
      <c r="P126">
        <f t="shared" si="8"/>
        <v>-19</v>
      </c>
      <c r="Q126" t="s">
        <v>133</v>
      </c>
      <c r="R126" t="s">
        <v>219</v>
      </c>
      <c r="S126" s="48">
        <v>1.1731259999999999</v>
      </c>
      <c r="T126">
        <v>26</v>
      </c>
      <c r="U126">
        <f t="shared" si="9"/>
        <v>-22</v>
      </c>
      <c r="V126" t="s">
        <v>133</v>
      </c>
      <c r="W126" t="s">
        <v>234</v>
      </c>
      <c r="X126" s="48">
        <v>0.20358399999999999</v>
      </c>
      <c r="Y126">
        <v>121</v>
      </c>
      <c r="Z126">
        <f t="shared" si="10"/>
        <v>73</v>
      </c>
      <c r="AA126" t="s">
        <v>133</v>
      </c>
      <c r="AB126" t="s">
        <v>219</v>
      </c>
      <c r="AC126" s="48">
        <v>0.35335499999999997</v>
      </c>
      <c r="AD126">
        <v>125</v>
      </c>
      <c r="AE126">
        <f t="shared" si="11"/>
        <v>77</v>
      </c>
      <c r="AF126" t="s">
        <v>133</v>
      </c>
      <c r="AG126" t="s">
        <v>234</v>
      </c>
      <c r="AH126" s="48">
        <v>0.26283400000000001</v>
      </c>
      <c r="AI126">
        <v>23</v>
      </c>
      <c r="AJ126">
        <f t="shared" si="12"/>
        <v>-25</v>
      </c>
      <c r="AK126" t="s">
        <v>133</v>
      </c>
      <c r="AL126" t="s">
        <v>219</v>
      </c>
      <c r="AM126" s="48">
        <v>0.54337400000000002</v>
      </c>
      <c r="AN126">
        <v>28</v>
      </c>
      <c r="AO126">
        <f t="shared" si="13"/>
        <v>-20</v>
      </c>
    </row>
    <row r="127" spans="3:41" x14ac:dyDescent="0.25">
      <c r="C127" t="s">
        <v>133</v>
      </c>
      <c r="D127" t="s">
        <v>223</v>
      </c>
      <c r="E127" s="48">
        <v>0.76820900000000003</v>
      </c>
      <c r="F127">
        <v>78</v>
      </c>
      <c r="G127" t="s">
        <v>133</v>
      </c>
      <c r="H127" t="s">
        <v>224</v>
      </c>
      <c r="I127" s="48">
        <v>0.77327999999999997</v>
      </c>
      <c r="J127">
        <v>30</v>
      </c>
      <c r="K127">
        <f t="shared" si="7"/>
        <v>-48</v>
      </c>
      <c r="L127" t="s">
        <v>133</v>
      </c>
      <c r="M127" t="s">
        <v>223</v>
      </c>
      <c r="N127" s="48">
        <v>0.86316599999999999</v>
      </c>
      <c r="O127">
        <v>28</v>
      </c>
      <c r="P127">
        <f t="shared" si="8"/>
        <v>-50</v>
      </c>
      <c r="Q127" t="s">
        <v>133</v>
      </c>
      <c r="R127" t="s">
        <v>223</v>
      </c>
      <c r="S127" s="48">
        <v>0.81378700000000004</v>
      </c>
      <c r="T127">
        <v>101</v>
      </c>
      <c r="U127">
        <f t="shared" si="9"/>
        <v>23</v>
      </c>
      <c r="V127" t="s">
        <v>133</v>
      </c>
      <c r="W127" t="s">
        <v>224</v>
      </c>
      <c r="X127" s="48">
        <v>0.995556</v>
      </c>
      <c r="Y127">
        <v>48</v>
      </c>
      <c r="Z127">
        <f t="shared" si="10"/>
        <v>-30</v>
      </c>
      <c r="AA127" t="s">
        <v>133</v>
      </c>
      <c r="AB127" t="s">
        <v>223</v>
      </c>
      <c r="AC127" s="48">
        <v>0.77766299999999999</v>
      </c>
      <c r="AD127">
        <v>87</v>
      </c>
      <c r="AE127">
        <f t="shared" si="11"/>
        <v>9</v>
      </c>
      <c r="AF127" t="s">
        <v>133</v>
      </c>
      <c r="AG127" t="s">
        <v>224</v>
      </c>
      <c r="AH127" s="48">
        <v>0</v>
      </c>
      <c r="AI127">
        <v>122</v>
      </c>
      <c r="AJ127">
        <f t="shared" si="12"/>
        <v>44</v>
      </c>
      <c r="AK127" t="s">
        <v>133</v>
      </c>
      <c r="AL127" t="s">
        <v>223</v>
      </c>
      <c r="AM127" s="48">
        <v>0.98709400000000003</v>
      </c>
      <c r="AN127">
        <v>2</v>
      </c>
      <c r="AO127">
        <f t="shared" si="13"/>
        <v>-76</v>
      </c>
    </row>
    <row r="128" spans="3:41" x14ac:dyDescent="0.25">
      <c r="C128" t="s">
        <v>133</v>
      </c>
      <c r="D128" t="s">
        <v>227</v>
      </c>
      <c r="E128" s="48">
        <v>1.290864</v>
      </c>
      <c r="F128">
        <v>5</v>
      </c>
      <c r="G128" t="s">
        <v>133</v>
      </c>
      <c r="H128" t="s">
        <v>176</v>
      </c>
      <c r="I128" s="48">
        <v>0.70196700000000001</v>
      </c>
      <c r="J128">
        <v>41</v>
      </c>
      <c r="K128">
        <f t="shared" si="7"/>
        <v>36</v>
      </c>
      <c r="L128" t="s">
        <v>133</v>
      </c>
      <c r="M128" t="s">
        <v>227</v>
      </c>
      <c r="N128" s="48">
        <v>0.72295799999999999</v>
      </c>
      <c r="O128">
        <v>54</v>
      </c>
      <c r="P128">
        <f t="shared" si="8"/>
        <v>49</v>
      </c>
      <c r="Q128" t="s">
        <v>133</v>
      </c>
      <c r="R128" t="s">
        <v>227</v>
      </c>
      <c r="S128" s="48">
        <v>1.002248</v>
      </c>
      <c r="T128">
        <v>46</v>
      </c>
      <c r="U128">
        <f t="shared" si="9"/>
        <v>41</v>
      </c>
      <c r="V128" t="s">
        <v>133</v>
      </c>
      <c r="W128" t="s">
        <v>176</v>
      </c>
      <c r="X128" s="48">
        <v>1.046697</v>
      </c>
      <c r="Y128">
        <v>33</v>
      </c>
      <c r="Z128">
        <f t="shared" si="10"/>
        <v>28</v>
      </c>
      <c r="AA128" t="s">
        <v>133</v>
      </c>
      <c r="AB128" t="s">
        <v>227</v>
      </c>
      <c r="AC128" s="48">
        <v>0.94677699999999998</v>
      </c>
      <c r="AD128">
        <v>50</v>
      </c>
      <c r="AE128">
        <f t="shared" si="11"/>
        <v>45</v>
      </c>
      <c r="AF128" t="s">
        <v>133</v>
      </c>
      <c r="AG128" t="s">
        <v>176</v>
      </c>
      <c r="AH128" s="48">
        <v>0.64582700000000004</v>
      </c>
      <c r="AI128">
        <v>9</v>
      </c>
      <c r="AJ128">
        <f t="shared" si="12"/>
        <v>4</v>
      </c>
      <c r="AK128" t="s">
        <v>133</v>
      </c>
      <c r="AL128" t="s">
        <v>227</v>
      </c>
      <c r="AM128" s="48">
        <v>0.58636500000000003</v>
      </c>
      <c r="AN128">
        <v>23</v>
      </c>
      <c r="AO128">
        <f t="shared" si="13"/>
        <v>18</v>
      </c>
    </row>
    <row r="129" spans="3:41" x14ac:dyDescent="0.25">
      <c r="C129" t="s">
        <v>133</v>
      </c>
      <c r="D129" t="s">
        <v>79</v>
      </c>
      <c r="E129">
        <v>0.83764499999999997</v>
      </c>
      <c r="F129">
        <v>61</v>
      </c>
      <c r="G129" t="s">
        <v>133</v>
      </c>
      <c r="H129" t="s">
        <v>140</v>
      </c>
      <c r="I129" s="48">
        <v>0.47452299999999997</v>
      </c>
      <c r="J129">
        <v>61</v>
      </c>
      <c r="K129">
        <f t="shared" si="7"/>
        <v>0</v>
      </c>
      <c r="L129" t="s">
        <v>133</v>
      </c>
      <c r="M129" t="s">
        <v>79</v>
      </c>
      <c r="N129" s="48">
        <v>2.8149E-2</v>
      </c>
      <c r="O129">
        <v>120</v>
      </c>
      <c r="P129">
        <f t="shared" si="8"/>
        <v>59</v>
      </c>
      <c r="Q129" t="s">
        <v>133</v>
      </c>
      <c r="R129" t="s">
        <v>79</v>
      </c>
      <c r="S129" s="48">
        <v>0.92689200000000005</v>
      </c>
      <c r="T129">
        <v>76</v>
      </c>
      <c r="U129">
        <f t="shared" si="9"/>
        <v>15</v>
      </c>
      <c r="V129" t="s">
        <v>133</v>
      </c>
      <c r="W129" t="s">
        <v>140</v>
      </c>
      <c r="X129" s="48">
        <v>0.93968300000000005</v>
      </c>
      <c r="Y129">
        <v>75</v>
      </c>
      <c r="Z129">
        <f t="shared" si="10"/>
        <v>14</v>
      </c>
      <c r="AA129" t="s">
        <v>133</v>
      </c>
      <c r="AB129" t="s">
        <v>79</v>
      </c>
      <c r="AC129" s="48">
        <v>0.91883099999999995</v>
      </c>
      <c r="AD129">
        <v>60</v>
      </c>
      <c r="AE129">
        <f t="shared" si="11"/>
        <v>-1</v>
      </c>
      <c r="AF129" t="s">
        <v>133</v>
      </c>
      <c r="AG129" t="s">
        <v>140</v>
      </c>
      <c r="AH129" s="48">
        <v>0.471999</v>
      </c>
      <c r="AI129">
        <v>18</v>
      </c>
      <c r="AJ129">
        <f t="shared" si="12"/>
        <v>-43</v>
      </c>
      <c r="AK129" t="s">
        <v>133</v>
      </c>
      <c r="AL129" t="s">
        <v>79</v>
      </c>
      <c r="AM129" s="48">
        <v>2.1749999999999999E-3</v>
      </c>
      <c r="AN129">
        <v>109</v>
      </c>
      <c r="AO129">
        <f t="shared" si="13"/>
        <v>48</v>
      </c>
    </row>
    <row r="130" spans="3:41" x14ac:dyDescent="0.25">
      <c r="C130" t="s">
        <v>133</v>
      </c>
      <c r="D130" t="s">
        <v>80</v>
      </c>
      <c r="E130">
        <v>1.0689070000000001</v>
      </c>
      <c r="F130">
        <v>21</v>
      </c>
      <c r="G130" t="s">
        <v>133</v>
      </c>
      <c r="H130" t="s">
        <v>119</v>
      </c>
      <c r="I130" s="48">
        <v>0.72934600000000005</v>
      </c>
      <c r="J130">
        <v>35</v>
      </c>
      <c r="K130">
        <f t="shared" si="7"/>
        <v>14</v>
      </c>
      <c r="L130" t="s">
        <v>133</v>
      </c>
      <c r="M130" t="s">
        <v>80</v>
      </c>
      <c r="N130" s="48">
        <v>0.72904999999999998</v>
      </c>
      <c r="O130">
        <v>52</v>
      </c>
      <c r="P130">
        <f t="shared" si="8"/>
        <v>31</v>
      </c>
      <c r="Q130" t="s">
        <v>133</v>
      </c>
      <c r="R130" t="s">
        <v>80</v>
      </c>
      <c r="S130" s="48">
        <v>1.0214240000000001</v>
      </c>
      <c r="T130">
        <v>40</v>
      </c>
      <c r="U130">
        <f t="shared" si="9"/>
        <v>19</v>
      </c>
      <c r="V130" t="s">
        <v>133</v>
      </c>
      <c r="W130" t="s">
        <v>119</v>
      </c>
      <c r="X130" s="48">
        <v>1.0561449999999999</v>
      </c>
      <c r="Y130">
        <v>29</v>
      </c>
      <c r="Z130">
        <f t="shared" si="10"/>
        <v>8</v>
      </c>
      <c r="AA130" t="s">
        <v>133</v>
      </c>
      <c r="AB130" t="s">
        <v>80</v>
      </c>
      <c r="AC130" s="48">
        <v>0.90554500000000004</v>
      </c>
      <c r="AD130">
        <v>66</v>
      </c>
      <c r="AE130">
        <f t="shared" si="11"/>
        <v>45</v>
      </c>
      <c r="AF130" t="s">
        <v>133</v>
      </c>
      <c r="AG130" t="s">
        <v>119</v>
      </c>
      <c r="AH130" s="48">
        <v>0.61624299999999999</v>
      </c>
      <c r="AI130">
        <v>13</v>
      </c>
      <c r="AJ130">
        <f t="shared" si="12"/>
        <v>-8</v>
      </c>
      <c r="AK130" t="s">
        <v>133</v>
      </c>
      <c r="AL130" t="s">
        <v>80</v>
      </c>
      <c r="AM130" s="48">
        <v>0.56423100000000004</v>
      </c>
      <c r="AN130">
        <v>26</v>
      </c>
      <c r="AO130">
        <f t="shared" si="13"/>
        <v>5</v>
      </c>
    </row>
    <row r="131" spans="3:41" x14ac:dyDescent="0.25">
      <c r="C131" t="s">
        <v>133</v>
      </c>
      <c r="D131" t="s">
        <v>81</v>
      </c>
      <c r="E131">
        <v>0.91641899999999998</v>
      </c>
      <c r="F131">
        <v>45</v>
      </c>
      <c r="G131" t="s">
        <v>133</v>
      </c>
      <c r="H131" t="s">
        <v>120</v>
      </c>
      <c r="I131" s="48">
        <v>1.061312</v>
      </c>
      <c r="J131">
        <v>9</v>
      </c>
      <c r="K131">
        <f t="shared" si="7"/>
        <v>-36</v>
      </c>
      <c r="L131" t="s">
        <v>133</v>
      </c>
      <c r="M131" t="s">
        <v>81</v>
      </c>
      <c r="N131" s="48">
        <v>0.95816199999999996</v>
      </c>
      <c r="O131">
        <v>21</v>
      </c>
      <c r="P131">
        <f t="shared" si="8"/>
        <v>-24</v>
      </c>
      <c r="Q131" t="s">
        <v>133</v>
      </c>
      <c r="R131" t="s">
        <v>81</v>
      </c>
      <c r="S131" s="48">
        <v>2.5033460000000001</v>
      </c>
      <c r="T131">
        <v>1</v>
      </c>
      <c r="U131">
        <f t="shared" si="9"/>
        <v>-44</v>
      </c>
      <c r="V131" t="s">
        <v>133</v>
      </c>
      <c r="W131" t="s">
        <v>120</v>
      </c>
      <c r="X131" s="48">
        <v>0.74440799999999996</v>
      </c>
      <c r="Y131">
        <v>101</v>
      </c>
      <c r="Z131">
        <f t="shared" si="10"/>
        <v>56</v>
      </c>
      <c r="AA131" t="s">
        <v>133</v>
      </c>
      <c r="AB131" t="s">
        <v>81</v>
      </c>
      <c r="AC131" s="48">
        <v>0.78557399999999999</v>
      </c>
      <c r="AD131">
        <v>86</v>
      </c>
      <c r="AE131">
        <f t="shared" si="11"/>
        <v>41</v>
      </c>
      <c r="AF131" t="s">
        <v>133</v>
      </c>
      <c r="AG131" t="s">
        <v>120</v>
      </c>
      <c r="AH131" s="48">
        <v>0</v>
      </c>
      <c r="AI131">
        <v>123</v>
      </c>
      <c r="AJ131">
        <f t="shared" si="12"/>
        <v>78</v>
      </c>
      <c r="AK131" t="s">
        <v>133</v>
      </c>
      <c r="AL131" t="s">
        <v>81</v>
      </c>
      <c r="AM131" s="48">
        <v>0.935755</v>
      </c>
      <c r="AN131">
        <v>5</v>
      </c>
      <c r="AO131">
        <f t="shared" si="13"/>
        <v>-40</v>
      </c>
    </row>
    <row r="132" spans="3:41" x14ac:dyDescent="0.25">
      <c r="C132" t="s">
        <v>133</v>
      </c>
      <c r="D132" t="s">
        <v>228</v>
      </c>
      <c r="E132">
        <v>0.93655100000000002</v>
      </c>
      <c r="F132">
        <v>43</v>
      </c>
      <c r="G132" t="s">
        <v>133</v>
      </c>
      <c r="H132" t="s">
        <v>221</v>
      </c>
      <c r="I132" s="48">
        <v>0.43435299999999999</v>
      </c>
      <c r="J132">
        <v>63</v>
      </c>
      <c r="K132">
        <f t="shared" si="7"/>
        <v>20</v>
      </c>
      <c r="L132" t="s">
        <v>133</v>
      </c>
      <c r="M132" t="s">
        <v>228</v>
      </c>
      <c r="N132" s="48">
        <v>0.41115000000000002</v>
      </c>
      <c r="O132">
        <v>94</v>
      </c>
      <c r="P132">
        <f t="shared" si="8"/>
        <v>51</v>
      </c>
      <c r="Q132" t="s">
        <v>133</v>
      </c>
      <c r="R132" t="s">
        <v>228</v>
      </c>
      <c r="S132" s="48">
        <v>0.88562399999999997</v>
      </c>
      <c r="T132">
        <v>86</v>
      </c>
      <c r="U132">
        <f t="shared" si="9"/>
        <v>43</v>
      </c>
      <c r="V132" t="s">
        <v>133</v>
      </c>
      <c r="W132" t="s">
        <v>221</v>
      </c>
      <c r="X132" s="48">
        <v>0.30160900000000002</v>
      </c>
      <c r="Y132">
        <v>115</v>
      </c>
      <c r="Z132">
        <f t="shared" si="10"/>
        <v>72</v>
      </c>
      <c r="AA132" t="s">
        <v>133</v>
      </c>
      <c r="AB132" t="s">
        <v>228</v>
      </c>
      <c r="AC132" s="48">
        <v>0.41334900000000002</v>
      </c>
      <c r="AD132">
        <v>118</v>
      </c>
      <c r="AE132">
        <f t="shared" si="11"/>
        <v>75</v>
      </c>
      <c r="AF132" t="s">
        <v>133</v>
      </c>
      <c r="AG132" t="s">
        <v>221</v>
      </c>
      <c r="AH132" s="48">
        <v>0.35591</v>
      </c>
      <c r="AI132">
        <v>20</v>
      </c>
      <c r="AJ132">
        <f t="shared" si="12"/>
        <v>-23</v>
      </c>
      <c r="AK132" t="s">
        <v>133</v>
      </c>
      <c r="AL132" t="s">
        <v>228</v>
      </c>
      <c r="AM132" s="48">
        <v>0.52100100000000005</v>
      </c>
      <c r="AN132">
        <v>29</v>
      </c>
      <c r="AO132">
        <f t="shared" si="13"/>
        <v>-14</v>
      </c>
    </row>
    <row r="133" spans="3:41" x14ac:dyDescent="0.25">
      <c r="C133" t="s">
        <v>133</v>
      </c>
      <c r="D133" t="s">
        <v>173</v>
      </c>
      <c r="E133">
        <v>0.89537100000000003</v>
      </c>
      <c r="F133">
        <v>50</v>
      </c>
      <c r="G133" t="s">
        <v>133</v>
      </c>
      <c r="H133" t="s">
        <v>203</v>
      </c>
      <c r="I133" s="48">
        <v>0.95366200000000001</v>
      </c>
      <c r="J133">
        <v>15</v>
      </c>
      <c r="K133">
        <f t="shared" si="7"/>
        <v>-35</v>
      </c>
      <c r="L133" t="s">
        <v>133</v>
      </c>
      <c r="M133" t="s">
        <v>173</v>
      </c>
      <c r="N133" s="48">
        <v>0.89663099999999996</v>
      </c>
      <c r="O133">
        <v>24</v>
      </c>
      <c r="P133">
        <f t="shared" si="8"/>
        <v>-26</v>
      </c>
      <c r="Q133" t="s">
        <v>133</v>
      </c>
      <c r="R133" t="s">
        <v>173</v>
      </c>
      <c r="S133" s="48">
        <v>2.2923249999999999</v>
      </c>
      <c r="T133">
        <v>2</v>
      </c>
      <c r="U133">
        <f t="shared" si="9"/>
        <v>-48</v>
      </c>
      <c r="V133" t="s">
        <v>133</v>
      </c>
      <c r="W133" t="s">
        <v>203</v>
      </c>
      <c r="X133" s="48">
        <v>0.71457300000000001</v>
      </c>
      <c r="Y133">
        <v>102</v>
      </c>
      <c r="Z133">
        <f t="shared" si="10"/>
        <v>52</v>
      </c>
      <c r="AA133" t="s">
        <v>133</v>
      </c>
      <c r="AB133" t="s">
        <v>173</v>
      </c>
      <c r="AC133" s="48">
        <v>0.73868100000000003</v>
      </c>
      <c r="AD133">
        <v>93</v>
      </c>
      <c r="AE133">
        <f t="shared" si="11"/>
        <v>43</v>
      </c>
      <c r="AF133" t="s">
        <v>133</v>
      </c>
      <c r="AG133" t="s">
        <v>203</v>
      </c>
      <c r="AH133" s="48">
        <v>0</v>
      </c>
      <c r="AI133">
        <v>124</v>
      </c>
      <c r="AJ133">
        <f t="shared" si="12"/>
        <v>74</v>
      </c>
      <c r="AK133" t="s">
        <v>133</v>
      </c>
      <c r="AL133" t="s">
        <v>173</v>
      </c>
      <c r="AM133" s="48">
        <v>0.86736599999999997</v>
      </c>
      <c r="AN133">
        <v>7</v>
      </c>
      <c r="AO133">
        <f t="shared" si="13"/>
        <v>-43</v>
      </c>
    </row>
    <row r="134" spans="3:41" x14ac:dyDescent="0.25">
      <c r="C134" t="s">
        <v>133</v>
      </c>
      <c r="D134" t="s">
        <v>198</v>
      </c>
      <c r="E134">
        <v>0.76212299999999999</v>
      </c>
      <c r="F134">
        <v>80</v>
      </c>
      <c r="G134" t="s">
        <v>133</v>
      </c>
      <c r="H134" t="s">
        <v>214</v>
      </c>
      <c r="I134" s="48">
        <v>0.81571400000000005</v>
      </c>
      <c r="J134">
        <v>23</v>
      </c>
      <c r="K134">
        <f t="shared" si="7"/>
        <v>-57</v>
      </c>
      <c r="L134" t="s">
        <v>133</v>
      </c>
      <c r="M134" t="s">
        <v>198</v>
      </c>
      <c r="N134" s="48">
        <v>0.80677399999999999</v>
      </c>
      <c r="O134">
        <v>35</v>
      </c>
      <c r="P134">
        <f t="shared" si="8"/>
        <v>-45</v>
      </c>
      <c r="Q134" t="s">
        <v>133</v>
      </c>
      <c r="R134" t="s">
        <v>198</v>
      </c>
      <c r="S134" s="48">
        <v>1.346808</v>
      </c>
      <c r="T134">
        <v>11</v>
      </c>
      <c r="U134">
        <f t="shared" si="9"/>
        <v>-69</v>
      </c>
      <c r="V134" t="s">
        <v>133</v>
      </c>
      <c r="W134" t="s">
        <v>214</v>
      </c>
      <c r="X134" s="48">
        <v>0.95200200000000001</v>
      </c>
      <c r="Y134">
        <v>68</v>
      </c>
      <c r="Z134">
        <f t="shared" si="10"/>
        <v>-12</v>
      </c>
      <c r="AA134" t="s">
        <v>133</v>
      </c>
      <c r="AB134" t="s">
        <v>198</v>
      </c>
      <c r="AC134" s="48">
        <v>0.94188300000000003</v>
      </c>
      <c r="AD134">
        <v>54</v>
      </c>
      <c r="AE134">
        <f t="shared" si="11"/>
        <v>-26</v>
      </c>
      <c r="AF134" t="s">
        <v>133</v>
      </c>
      <c r="AG134" t="s">
        <v>214</v>
      </c>
      <c r="AH134" s="48">
        <v>0.63995899999999994</v>
      </c>
      <c r="AI134">
        <v>10</v>
      </c>
      <c r="AJ134">
        <f t="shared" si="12"/>
        <v>-70</v>
      </c>
      <c r="AK134" t="s">
        <v>133</v>
      </c>
      <c r="AL134" t="s">
        <v>198</v>
      </c>
      <c r="AM134" s="48">
        <v>0.95171499999999998</v>
      </c>
      <c r="AN134">
        <v>4</v>
      </c>
      <c r="AO134">
        <f t="shared" si="13"/>
        <v>-76</v>
      </c>
    </row>
    <row r="135" spans="3:41" x14ac:dyDescent="0.25">
      <c r="C135" t="s">
        <v>133</v>
      </c>
      <c r="D135" t="s">
        <v>218</v>
      </c>
      <c r="E135">
        <v>4.7291E-2</v>
      </c>
      <c r="F135">
        <v>108</v>
      </c>
      <c r="G135" t="s">
        <v>133</v>
      </c>
      <c r="H135" t="s">
        <v>235</v>
      </c>
      <c r="I135" s="48">
        <v>1.9269000000000001E-2</v>
      </c>
      <c r="J135">
        <v>107</v>
      </c>
      <c r="K135">
        <f t="shared" si="7"/>
        <v>-1</v>
      </c>
      <c r="L135" t="s">
        <v>133</v>
      </c>
      <c r="M135" t="s">
        <v>218</v>
      </c>
      <c r="N135" s="48">
        <v>0.41847699999999999</v>
      </c>
      <c r="O135">
        <v>92</v>
      </c>
      <c r="P135">
        <f t="shared" si="8"/>
        <v>-16</v>
      </c>
      <c r="Q135" t="s">
        <v>133</v>
      </c>
      <c r="R135" t="s">
        <v>218</v>
      </c>
      <c r="S135" s="48">
        <v>0.95095600000000002</v>
      </c>
      <c r="T135">
        <v>66</v>
      </c>
      <c r="U135">
        <f t="shared" si="9"/>
        <v>-42</v>
      </c>
      <c r="V135" t="s">
        <v>133</v>
      </c>
      <c r="W135" t="s">
        <v>235</v>
      </c>
      <c r="X135" s="48">
        <v>0.83894000000000002</v>
      </c>
      <c r="Y135">
        <v>94</v>
      </c>
      <c r="Z135">
        <f t="shared" si="10"/>
        <v>-14</v>
      </c>
      <c r="AA135" t="s">
        <v>133</v>
      </c>
      <c r="AB135" t="s">
        <v>218</v>
      </c>
      <c r="AC135" s="48">
        <v>0.63378999999999996</v>
      </c>
      <c r="AD135">
        <v>108</v>
      </c>
      <c r="AE135">
        <f t="shared" si="11"/>
        <v>0</v>
      </c>
      <c r="AF135" t="s">
        <v>133</v>
      </c>
      <c r="AG135" t="s">
        <v>235</v>
      </c>
      <c r="AH135" s="48">
        <v>0</v>
      </c>
      <c r="AI135">
        <v>125</v>
      </c>
      <c r="AJ135">
        <f t="shared" si="12"/>
        <v>17</v>
      </c>
      <c r="AK135" t="s">
        <v>133</v>
      </c>
      <c r="AL135" t="s">
        <v>218</v>
      </c>
      <c r="AM135" s="48">
        <v>2.1361000000000002E-2</v>
      </c>
      <c r="AN135">
        <v>53</v>
      </c>
      <c r="AO135">
        <f t="shared" si="13"/>
        <v>-55</v>
      </c>
    </row>
  </sheetData>
  <sortState ref="AK11:AN135">
    <sortCondition ref="AK11:AK135"/>
    <sortCondition ref="AL11:AL135"/>
  </sortState>
  <mergeCells count="9">
    <mergeCell ref="AK9:AN9"/>
    <mergeCell ref="AF9:AI9"/>
    <mergeCell ref="B7:AO7"/>
    <mergeCell ref="AA9:AD9"/>
    <mergeCell ref="C9:F9"/>
    <mergeCell ref="G9:J9"/>
    <mergeCell ref="L9:O9"/>
    <mergeCell ref="Q9:T9"/>
    <mergeCell ref="V9:Y9"/>
  </mergeCells>
  <pageMargins left="0.7" right="0.7" top="0.78740157499999996" bottom="0.78740157499999996" header="0.3" footer="0.3"/>
  <pageSetup paperSize="9" scale="95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  <pageSetUpPr autoPageBreaks="0" fitToPage="1"/>
  </sheetPr>
  <dimension ref="A1:BB137"/>
  <sheetViews>
    <sheetView topLeftCell="A61" zoomScale="70" zoomScaleNormal="70" workbookViewId="0">
      <selection activeCell="R104" sqref="R104"/>
    </sheetView>
  </sheetViews>
  <sheetFormatPr baseColWidth="10" defaultRowHeight="15" x14ac:dyDescent="0.25"/>
  <cols>
    <col min="1" max="1" width="2.5703125" customWidth="1"/>
    <col min="2" max="2" width="2.28515625" customWidth="1"/>
    <col min="3" max="28" width="7.28515625" customWidth="1"/>
    <col min="29" max="36" width="11.7109375" customWidth="1"/>
  </cols>
  <sheetData>
    <row r="1" spans="1:54" ht="22.5" x14ac:dyDescent="0.3">
      <c r="A1" s="1" t="s">
        <v>254</v>
      </c>
    </row>
    <row r="3" spans="1:54" x14ac:dyDescent="0.25">
      <c r="B3" t="s">
        <v>166</v>
      </c>
    </row>
    <row r="4" spans="1:54" x14ac:dyDescent="0.25">
      <c r="B4" t="s">
        <v>240</v>
      </c>
    </row>
    <row r="5" spans="1:54" x14ac:dyDescent="0.25">
      <c r="B5" t="s">
        <v>241</v>
      </c>
    </row>
    <row r="11" spans="1:54" x14ac:dyDescent="0.25">
      <c r="E11" t="s">
        <v>248</v>
      </c>
      <c r="H11" t="s">
        <v>4</v>
      </c>
      <c r="K11" t="s">
        <v>249</v>
      </c>
      <c r="N11" t="s">
        <v>250</v>
      </c>
      <c r="Q11" t="s">
        <v>251</v>
      </c>
      <c r="T11" t="s">
        <v>252</v>
      </c>
      <c r="W11" t="s">
        <v>253</v>
      </c>
      <c r="AC11" s="65" t="s">
        <v>255</v>
      </c>
      <c r="AD11" s="65" t="s">
        <v>160</v>
      </c>
      <c r="AE11" s="65" t="s">
        <v>4</v>
      </c>
      <c r="AF11" s="65" t="s">
        <v>161</v>
      </c>
      <c r="AG11" s="65" t="s">
        <v>162</v>
      </c>
      <c r="AH11" s="65" t="s">
        <v>245</v>
      </c>
      <c r="AI11" s="65" t="s">
        <v>244</v>
      </c>
      <c r="AJ11" s="65" t="s">
        <v>243</v>
      </c>
      <c r="AL11" s="65" t="s">
        <v>255</v>
      </c>
      <c r="AM11" s="65" t="s">
        <v>160</v>
      </c>
      <c r="AN11" s="65" t="s">
        <v>4</v>
      </c>
      <c r="AO11" s="65" t="s">
        <v>161</v>
      </c>
      <c r="AP11" s="65" t="s">
        <v>162</v>
      </c>
      <c r="AQ11" s="65" t="s">
        <v>245</v>
      </c>
      <c r="AR11" s="65" t="s">
        <v>244</v>
      </c>
      <c r="AS11" s="65" t="s">
        <v>243</v>
      </c>
      <c r="AV11" s="65" t="s">
        <v>160</v>
      </c>
      <c r="AW11" s="65" t="s">
        <v>4</v>
      </c>
      <c r="AX11" s="65" t="s">
        <v>161</v>
      </c>
      <c r="AY11" s="65" t="s">
        <v>162</v>
      </c>
      <c r="AZ11" s="65" t="s">
        <v>245</v>
      </c>
      <c r="BA11" s="65" t="s">
        <v>244</v>
      </c>
      <c r="BB11" s="65" t="s">
        <v>243</v>
      </c>
    </row>
    <row r="12" spans="1:54" x14ac:dyDescent="0.25">
      <c r="E12">
        <v>41</v>
      </c>
      <c r="F12">
        <f t="shared" ref="F12:F43" si="0">IF(E12&lt;-40,5,IF(E12&lt;-10,4,IF(E12&lt;=10,3,IF(E12&gt;40,1,IF(E12&gt;10,2,"???")))))</f>
        <v>1</v>
      </c>
      <c r="G12">
        <f>ABS(E12)</f>
        <v>41</v>
      </c>
      <c r="H12">
        <v>53</v>
      </c>
      <c r="I12">
        <f t="shared" ref="I12:I43" si="1">IF(H12&lt;-40,5,IF(H12&lt;-10,4,IF(H12&lt;=10,3,IF(H12&gt;40,1,IF(H12&gt;10,2,"???")))))</f>
        <v>1</v>
      </c>
      <c r="J12">
        <f>ABS(H12)</f>
        <v>53</v>
      </c>
      <c r="K12">
        <v>44</v>
      </c>
      <c r="L12">
        <f t="shared" ref="L12:L43" si="2">IF(K12&lt;-40,5,IF(K12&lt;-10,4,IF(K12&lt;=10,3,IF(K12&gt;40,1,IF(K12&gt;10,2,"???")))))</f>
        <v>1</v>
      </c>
      <c r="M12">
        <f>ABS(K12)</f>
        <v>44</v>
      </c>
      <c r="N12">
        <v>45</v>
      </c>
      <c r="O12">
        <f t="shared" ref="O12:O43" si="3">IF(N12&lt;-40,5,IF(N12&lt;-10,4,IF(N12&lt;=10,3,IF(N12&gt;40,1,IF(N12&gt;10,2,"???")))))</f>
        <v>1</v>
      </c>
      <c r="P12">
        <f>ABS(N12)</f>
        <v>45</v>
      </c>
      <c r="Q12">
        <v>46</v>
      </c>
      <c r="R12">
        <f t="shared" ref="R12:R43" si="4">IF(Q12&lt;-40,5,IF(Q12&lt;-10,4,IF(Q12&lt;=10,3,IF(Q12&gt;40,1,IF(Q12&gt;10,2,"???")))))</f>
        <v>1</v>
      </c>
      <c r="S12">
        <f>ABS(Q12)</f>
        <v>46</v>
      </c>
      <c r="T12">
        <v>44</v>
      </c>
      <c r="U12">
        <f t="shared" ref="U12:U43" si="5">IF(T12&lt;-40,5,IF(T12&lt;-10,4,IF(T12&lt;=10,3,IF(T12&gt;40,1,IF(T12&gt;10,2,"???")))))</f>
        <v>1</v>
      </c>
      <c r="V12">
        <f>ABS(T12)</f>
        <v>44</v>
      </c>
      <c r="W12">
        <v>50</v>
      </c>
      <c r="X12">
        <f t="shared" ref="X12:X43" si="6">IF(W12&lt;-40,5,IF(W12&lt;-10,4,IF(W12&lt;=10,3,IF(W12&gt;40,1,IF(W12&gt;10,2,"???")))))</f>
        <v>1</v>
      </c>
      <c r="Y12">
        <f>ABS(W12)</f>
        <v>50</v>
      </c>
      <c r="AB12" s="51"/>
      <c r="AC12" s="51" t="s">
        <v>259</v>
      </c>
      <c r="AD12">
        <v>19</v>
      </c>
      <c r="AE12">
        <v>25</v>
      </c>
      <c r="AF12">
        <v>28</v>
      </c>
      <c r="AG12">
        <v>22</v>
      </c>
      <c r="AH12">
        <v>24</v>
      </c>
      <c r="AI12">
        <v>25</v>
      </c>
      <c r="AJ12">
        <v>24</v>
      </c>
      <c r="AL12" s="51" t="s">
        <v>259</v>
      </c>
      <c r="AM12">
        <f>AD12*2</f>
        <v>38</v>
      </c>
      <c r="AN12">
        <f t="shared" ref="AN12:AS12" si="7">AE12*2</f>
        <v>50</v>
      </c>
      <c r="AO12">
        <f t="shared" si="7"/>
        <v>56</v>
      </c>
      <c r="AP12">
        <f t="shared" si="7"/>
        <v>44</v>
      </c>
      <c r="AQ12">
        <f t="shared" si="7"/>
        <v>48</v>
      </c>
      <c r="AR12">
        <f t="shared" si="7"/>
        <v>50</v>
      </c>
      <c r="AS12">
        <f t="shared" si="7"/>
        <v>48</v>
      </c>
      <c r="AU12" t="s">
        <v>261</v>
      </c>
      <c r="AV12">
        <v>3838</v>
      </c>
      <c r="AW12">
        <v>4584</v>
      </c>
      <c r="AX12">
        <v>4966</v>
      </c>
      <c r="AY12">
        <v>3858</v>
      </c>
      <c r="AZ12">
        <v>4542</v>
      </c>
      <c r="BA12">
        <v>4572</v>
      </c>
      <c r="BB12">
        <v>4738</v>
      </c>
    </row>
    <row r="13" spans="1:54" x14ac:dyDescent="0.25">
      <c r="E13">
        <v>46</v>
      </c>
      <c r="F13">
        <f t="shared" si="0"/>
        <v>1</v>
      </c>
      <c r="G13">
        <f t="shared" ref="G13:G76" si="8">ABS(E13)</f>
        <v>46</v>
      </c>
      <c r="H13">
        <v>67</v>
      </c>
      <c r="I13">
        <f t="shared" si="1"/>
        <v>1</v>
      </c>
      <c r="J13">
        <f t="shared" ref="J13:J76" si="9">ABS(H13)</f>
        <v>67</v>
      </c>
      <c r="K13">
        <v>68</v>
      </c>
      <c r="L13">
        <f t="shared" si="2"/>
        <v>1</v>
      </c>
      <c r="M13">
        <f t="shared" ref="M13:M76" si="10">ABS(K13)</f>
        <v>68</v>
      </c>
      <c r="N13">
        <v>48</v>
      </c>
      <c r="O13">
        <f t="shared" si="3"/>
        <v>1</v>
      </c>
      <c r="P13">
        <f t="shared" ref="P13:P76" si="11">ABS(N13)</f>
        <v>48</v>
      </c>
      <c r="Q13">
        <v>64</v>
      </c>
      <c r="R13">
        <f t="shared" si="4"/>
        <v>1</v>
      </c>
      <c r="S13">
        <f t="shared" ref="S13:S76" si="12">ABS(Q13)</f>
        <v>64</v>
      </c>
      <c r="T13">
        <v>42</v>
      </c>
      <c r="U13">
        <f t="shared" si="5"/>
        <v>1</v>
      </c>
      <c r="V13">
        <f t="shared" ref="V13:V76" si="13">ABS(T13)</f>
        <v>42</v>
      </c>
      <c r="W13">
        <v>63</v>
      </c>
      <c r="X13">
        <f t="shared" si="6"/>
        <v>1</v>
      </c>
      <c r="Y13">
        <f t="shared" ref="Y13:Y76" si="14">ABS(W13)</f>
        <v>63</v>
      </c>
      <c r="AB13" s="51"/>
      <c r="AC13" s="51" t="s">
        <v>258</v>
      </c>
      <c r="AD13">
        <v>20</v>
      </c>
      <c r="AE13">
        <v>27</v>
      </c>
      <c r="AF13">
        <v>27</v>
      </c>
      <c r="AG13">
        <v>23</v>
      </c>
      <c r="AH13">
        <v>28</v>
      </c>
      <c r="AI13">
        <v>18</v>
      </c>
      <c r="AJ13">
        <v>31</v>
      </c>
      <c r="AL13" s="51" t="s">
        <v>258</v>
      </c>
      <c r="AM13">
        <f>AD13</f>
        <v>20</v>
      </c>
      <c r="AN13">
        <f t="shared" ref="AN13:AS13" si="15">AE13</f>
        <v>27</v>
      </c>
      <c r="AO13">
        <f t="shared" si="15"/>
        <v>27</v>
      </c>
      <c r="AP13">
        <f t="shared" si="15"/>
        <v>23</v>
      </c>
      <c r="AQ13">
        <f t="shared" si="15"/>
        <v>28</v>
      </c>
      <c r="AR13">
        <f t="shared" si="15"/>
        <v>18</v>
      </c>
      <c r="AS13">
        <f t="shared" si="15"/>
        <v>31</v>
      </c>
    </row>
    <row r="14" spans="1:54" x14ac:dyDescent="0.25">
      <c r="E14">
        <v>102</v>
      </c>
      <c r="F14">
        <f t="shared" si="0"/>
        <v>1</v>
      </c>
      <c r="G14">
        <f t="shared" si="8"/>
        <v>102</v>
      </c>
      <c r="H14">
        <v>46</v>
      </c>
      <c r="I14">
        <f t="shared" si="1"/>
        <v>1</v>
      </c>
      <c r="J14">
        <f t="shared" si="9"/>
        <v>46</v>
      </c>
      <c r="K14">
        <v>57</v>
      </c>
      <c r="L14">
        <f t="shared" si="2"/>
        <v>1</v>
      </c>
      <c r="M14">
        <f t="shared" si="10"/>
        <v>57</v>
      </c>
      <c r="N14">
        <v>57</v>
      </c>
      <c r="O14">
        <f t="shared" si="3"/>
        <v>1</v>
      </c>
      <c r="P14">
        <f t="shared" si="11"/>
        <v>57</v>
      </c>
      <c r="Q14">
        <v>62</v>
      </c>
      <c r="R14">
        <f t="shared" si="4"/>
        <v>1</v>
      </c>
      <c r="S14">
        <f t="shared" si="12"/>
        <v>62</v>
      </c>
      <c r="T14">
        <v>44</v>
      </c>
      <c r="U14">
        <f t="shared" si="5"/>
        <v>1</v>
      </c>
      <c r="V14">
        <f t="shared" si="13"/>
        <v>44</v>
      </c>
      <c r="W14">
        <v>83</v>
      </c>
      <c r="X14">
        <f t="shared" si="6"/>
        <v>1</v>
      </c>
      <c r="Y14">
        <f t="shared" si="14"/>
        <v>83</v>
      </c>
      <c r="AC14" s="51" t="s">
        <v>257</v>
      </c>
      <c r="AD14">
        <v>35</v>
      </c>
      <c r="AE14">
        <v>19</v>
      </c>
      <c r="AF14">
        <v>21</v>
      </c>
      <c r="AG14">
        <v>31</v>
      </c>
      <c r="AH14">
        <v>25</v>
      </c>
      <c r="AI14">
        <v>25</v>
      </c>
      <c r="AJ14">
        <v>22</v>
      </c>
      <c r="AL14" s="51" t="s">
        <v>260</v>
      </c>
      <c r="AM14">
        <f>AD15</f>
        <v>36</v>
      </c>
      <c r="AN14">
        <f t="shared" ref="AN14:AS14" si="16">AE15</f>
        <v>31</v>
      </c>
      <c r="AO14">
        <f t="shared" si="16"/>
        <v>26</v>
      </c>
      <c r="AP14">
        <f t="shared" si="16"/>
        <v>34</v>
      </c>
      <c r="AQ14">
        <f t="shared" si="16"/>
        <v>22</v>
      </c>
      <c r="AR14">
        <f t="shared" si="16"/>
        <v>39</v>
      </c>
      <c r="AS14">
        <f t="shared" si="16"/>
        <v>24</v>
      </c>
    </row>
    <row r="15" spans="1:54" x14ac:dyDescent="0.25">
      <c r="E15">
        <v>52</v>
      </c>
      <c r="F15">
        <f t="shared" si="0"/>
        <v>1</v>
      </c>
      <c r="G15">
        <f t="shared" si="8"/>
        <v>52</v>
      </c>
      <c r="H15">
        <v>102</v>
      </c>
      <c r="I15">
        <f t="shared" si="1"/>
        <v>1</v>
      </c>
      <c r="J15">
        <f t="shared" si="9"/>
        <v>102</v>
      </c>
      <c r="K15">
        <v>115</v>
      </c>
      <c r="L15">
        <f t="shared" si="2"/>
        <v>1</v>
      </c>
      <c r="M15">
        <f t="shared" si="10"/>
        <v>115</v>
      </c>
      <c r="N15">
        <v>50</v>
      </c>
      <c r="O15">
        <f t="shared" si="3"/>
        <v>1</v>
      </c>
      <c r="P15">
        <f t="shared" si="11"/>
        <v>50</v>
      </c>
      <c r="Q15">
        <v>53</v>
      </c>
      <c r="R15">
        <f t="shared" si="4"/>
        <v>1</v>
      </c>
      <c r="S15">
        <f t="shared" si="12"/>
        <v>53</v>
      </c>
      <c r="T15">
        <v>57</v>
      </c>
      <c r="U15">
        <f t="shared" si="5"/>
        <v>1</v>
      </c>
      <c r="V15">
        <f t="shared" si="13"/>
        <v>57</v>
      </c>
      <c r="W15">
        <v>58</v>
      </c>
      <c r="X15">
        <f t="shared" si="6"/>
        <v>1</v>
      </c>
      <c r="Y15">
        <f t="shared" si="14"/>
        <v>58</v>
      </c>
      <c r="AB15" s="51"/>
      <c r="AC15" s="51" t="s">
        <v>260</v>
      </c>
      <c r="AD15">
        <v>36</v>
      </c>
      <c r="AE15">
        <v>31</v>
      </c>
      <c r="AF15">
        <v>26</v>
      </c>
      <c r="AG15">
        <v>34</v>
      </c>
      <c r="AH15">
        <v>22</v>
      </c>
      <c r="AI15">
        <v>39</v>
      </c>
      <c r="AJ15">
        <v>24</v>
      </c>
      <c r="AL15" s="51" t="s">
        <v>256</v>
      </c>
      <c r="AM15">
        <f>AD16*2</f>
        <v>30</v>
      </c>
      <c r="AN15">
        <f t="shared" ref="AN15:AS15" si="17">AE16*2</f>
        <v>46</v>
      </c>
      <c r="AO15">
        <f t="shared" si="17"/>
        <v>46</v>
      </c>
      <c r="AP15">
        <f t="shared" si="17"/>
        <v>30</v>
      </c>
      <c r="AQ15">
        <f t="shared" si="17"/>
        <v>52</v>
      </c>
      <c r="AR15">
        <f t="shared" si="17"/>
        <v>36</v>
      </c>
      <c r="AS15">
        <f t="shared" si="17"/>
        <v>48</v>
      </c>
    </row>
    <row r="16" spans="1:54" x14ac:dyDescent="0.25">
      <c r="E16">
        <v>107</v>
      </c>
      <c r="F16">
        <f t="shared" si="0"/>
        <v>1</v>
      </c>
      <c r="G16">
        <f t="shared" si="8"/>
        <v>107</v>
      </c>
      <c r="H16">
        <v>49</v>
      </c>
      <c r="I16">
        <f t="shared" si="1"/>
        <v>1</v>
      </c>
      <c r="J16">
        <f t="shared" si="9"/>
        <v>49</v>
      </c>
      <c r="K16">
        <v>41</v>
      </c>
      <c r="L16">
        <f t="shared" si="2"/>
        <v>1</v>
      </c>
      <c r="M16">
        <f t="shared" si="10"/>
        <v>41</v>
      </c>
      <c r="N16">
        <v>59</v>
      </c>
      <c r="O16">
        <f t="shared" si="3"/>
        <v>1</v>
      </c>
      <c r="P16">
        <f t="shared" si="11"/>
        <v>59</v>
      </c>
      <c r="Q16">
        <v>58</v>
      </c>
      <c r="R16">
        <f t="shared" si="4"/>
        <v>1</v>
      </c>
      <c r="S16">
        <f t="shared" si="12"/>
        <v>58</v>
      </c>
      <c r="T16">
        <v>54</v>
      </c>
      <c r="U16">
        <f t="shared" si="5"/>
        <v>1</v>
      </c>
      <c r="V16">
        <f t="shared" si="13"/>
        <v>54</v>
      </c>
      <c r="W16">
        <v>66</v>
      </c>
      <c r="X16">
        <f t="shared" si="6"/>
        <v>1</v>
      </c>
      <c r="Y16">
        <f t="shared" si="14"/>
        <v>66</v>
      </c>
      <c r="AB16" s="51"/>
      <c r="AC16" s="51" t="s">
        <v>256</v>
      </c>
      <c r="AD16">
        <v>15</v>
      </c>
      <c r="AE16">
        <v>23</v>
      </c>
      <c r="AF16">
        <v>23</v>
      </c>
      <c r="AG16">
        <v>15</v>
      </c>
      <c r="AH16">
        <v>26</v>
      </c>
      <c r="AI16">
        <v>18</v>
      </c>
      <c r="AJ16">
        <v>24</v>
      </c>
      <c r="AL16" t="s">
        <v>262</v>
      </c>
      <c r="AM16">
        <f>SUM(AM12:AM15)</f>
        <v>124</v>
      </c>
      <c r="AN16">
        <f t="shared" ref="AN16:AS16" si="18">SUM(AN12:AN15)</f>
        <v>154</v>
      </c>
      <c r="AO16">
        <f t="shared" si="18"/>
        <v>155</v>
      </c>
      <c r="AP16">
        <f t="shared" si="18"/>
        <v>131</v>
      </c>
      <c r="AQ16">
        <f t="shared" si="18"/>
        <v>150</v>
      </c>
      <c r="AR16">
        <f t="shared" si="18"/>
        <v>143</v>
      </c>
      <c r="AS16">
        <f t="shared" si="18"/>
        <v>151</v>
      </c>
    </row>
    <row r="17" spans="5:25" x14ac:dyDescent="0.25">
      <c r="E17">
        <v>108</v>
      </c>
      <c r="F17">
        <f t="shared" si="0"/>
        <v>1</v>
      </c>
      <c r="G17">
        <f t="shared" si="8"/>
        <v>108</v>
      </c>
      <c r="H17">
        <v>57</v>
      </c>
      <c r="I17">
        <f t="shared" si="1"/>
        <v>1</v>
      </c>
      <c r="J17">
        <f t="shared" si="9"/>
        <v>57</v>
      </c>
      <c r="K17">
        <v>71</v>
      </c>
      <c r="L17">
        <f t="shared" si="2"/>
        <v>1</v>
      </c>
      <c r="M17">
        <f t="shared" si="10"/>
        <v>71</v>
      </c>
      <c r="N17">
        <v>53</v>
      </c>
      <c r="O17">
        <f t="shared" si="3"/>
        <v>1</v>
      </c>
      <c r="P17">
        <f t="shared" si="11"/>
        <v>53</v>
      </c>
      <c r="Q17">
        <v>83</v>
      </c>
      <c r="R17">
        <f t="shared" si="4"/>
        <v>1</v>
      </c>
      <c r="S17">
        <f t="shared" si="12"/>
        <v>83</v>
      </c>
      <c r="T17">
        <v>42</v>
      </c>
      <c r="U17">
        <f t="shared" si="5"/>
        <v>1</v>
      </c>
      <c r="V17">
        <f t="shared" si="13"/>
        <v>42</v>
      </c>
      <c r="W17">
        <v>42</v>
      </c>
      <c r="X17">
        <f t="shared" si="6"/>
        <v>1</v>
      </c>
      <c r="Y17">
        <f t="shared" si="14"/>
        <v>42</v>
      </c>
    </row>
    <row r="18" spans="5:25" x14ac:dyDescent="0.25">
      <c r="E18">
        <v>53</v>
      </c>
      <c r="F18">
        <f t="shared" si="0"/>
        <v>1</v>
      </c>
      <c r="G18">
        <f t="shared" si="8"/>
        <v>53</v>
      </c>
      <c r="H18">
        <v>60</v>
      </c>
      <c r="I18">
        <f t="shared" si="1"/>
        <v>1</v>
      </c>
      <c r="J18">
        <f t="shared" si="9"/>
        <v>60</v>
      </c>
      <c r="K18">
        <v>63</v>
      </c>
      <c r="L18">
        <f t="shared" si="2"/>
        <v>1</v>
      </c>
      <c r="M18">
        <f t="shared" si="10"/>
        <v>63</v>
      </c>
      <c r="N18">
        <v>56</v>
      </c>
      <c r="O18">
        <f t="shared" si="3"/>
        <v>1</v>
      </c>
      <c r="P18">
        <f t="shared" si="11"/>
        <v>56</v>
      </c>
      <c r="Q18">
        <v>93</v>
      </c>
      <c r="R18">
        <f t="shared" si="4"/>
        <v>1</v>
      </c>
      <c r="S18">
        <f t="shared" si="12"/>
        <v>93</v>
      </c>
      <c r="T18">
        <v>87</v>
      </c>
      <c r="U18">
        <f t="shared" si="5"/>
        <v>1</v>
      </c>
      <c r="V18">
        <f t="shared" si="13"/>
        <v>87</v>
      </c>
      <c r="W18">
        <v>56</v>
      </c>
      <c r="X18">
        <f t="shared" si="6"/>
        <v>1</v>
      </c>
      <c r="Y18">
        <f t="shared" si="14"/>
        <v>56</v>
      </c>
    </row>
    <row r="19" spans="5:25" x14ac:dyDescent="0.25">
      <c r="E19">
        <v>57</v>
      </c>
      <c r="F19">
        <f t="shared" si="0"/>
        <v>1</v>
      </c>
      <c r="G19">
        <f t="shared" si="8"/>
        <v>57</v>
      </c>
      <c r="H19">
        <v>43</v>
      </c>
      <c r="I19">
        <f t="shared" si="1"/>
        <v>1</v>
      </c>
      <c r="J19">
        <f t="shared" si="9"/>
        <v>43</v>
      </c>
      <c r="K19">
        <v>64</v>
      </c>
      <c r="L19">
        <f t="shared" si="2"/>
        <v>1</v>
      </c>
      <c r="M19">
        <f t="shared" si="10"/>
        <v>64</v>
      </c>
      <c r="N19">
        <v>117</v>
      </c>
      <c r="O19">
        <f t="shared" si="3"/>
        <v>1</v>
      </c>
      <c r="P19">
        <f t="shared" si="11"/>
        <v>117</v>
      </c>
      <c r="Q19">
        <v>67</v>
      </c>
      <c r="R19">
        <f t="shared" si="4"/>
        <v>1</v>
      </c>
      <c r="S19">
        <f t="shared" si="12"/>
        <v>67</v>
      </c>
      <c r="T19">
        <v>83</v>
      </c>
      <c r="U19">
        <f t="shared" si="5"/>
        <v>1</v>
      </c>
      <c r="V19">
        <f t="shared" si="13"/>
        <v>83</v>
      </c>
      <c r="W19">
        <v>43</v>
      </c>
      <c r="X19">
        <f t="shared" si="6"/>
        <v>1</v>
      </c>
      <c r="Y19">
        <f t="shared" si="14"/>
        <v>43</v>
      </c>
    </row>
    <row r="20" spans="5:25" x14ac:dyDescent="0.25">
      <c r="E20">
        <v>87</v>
      </c>
      <c r="F20">
        <f t="shared" si="0"/>
        <v>1</v>
      </c>
      <c r="G20">
        <f t="shared" si="8"/>
        <v>87</v>
      </c>
      <c r="H20">
        <v>50</v>
      </c>
      <c r="I20">
        <f t="shared" si="1"/>
        <v>1</v>
      </c>
      <c r="J20">
        <f t="shared" si="9"/>
        <v>50</v>
      </c>
      <c r="K20">
        <v>78</v>
      </c>
      <c r="L20">
        <f t="shared" si="2"/>
        <v>1</v>
      </c>
      <c r="M20">
        <f t="shared" si="10"/>
        <v>78</v>
      </c>
      <c r="N20">
        <v>68</v>
      </c>
      <c r="O20">
        <f t="shared" si="3"/>
        <v>1</v>
      </c>
      <c r="P20">
        <f t="shared" si="11"/>
        <v>68</v>
      </c>
      <c r="Q20">
        <v>45</v>
      </c>
      <c r="R20">
        <f t="shared" si="4"/>
        <v>1</v>
      </c>
      <c r="S20">
        <f t="shared" si="12"/>
        <v>45</v>
      </c>
      <c r="T20">
        <v>50</v>
      </c>
      <c r="U20">
        <f t="shared" si="5"/>
        <v>1</v>
      </c>
      <c r="V20">
        <f t="shared" si="13"/>
        <v>50</v>
      </c>
      <c r="W20">
        <v>47</v>
      </c>
      <c r="X20">
        <f t="shared" si="6"/>
        <v>1</v>
      </c>
      <c r="Y20">
        <f t="shared" si="14"/>
        <v>47</v>
      </c>
    </row>
    <row r="21" spans="5:25" x14ac:dyDescent="0.25">
      <c r="E21">
        <v>71</v>
      </c>
      <c r="F21">
        <f t="shared" si="0"/>
        <v>1</v>
      </c>
      <c r="G21">
        <f t="shared" si="8"/>
        <v>71</v>
      </c>
      <c r="H21">
        <v>73</v>
      </c>
      <c r="I21">
        <f t="shared" si="1"/>
        <v>1</v>
      </c>
      <c r="J21">
        <f t="shared" si="9"/>
        <v>73</v>
      </c>
      <c r="K21">
        <v>60</v>
      </c>
      <c r="L21">
        <f t="shared" si="2"/>
        <v>1</v>
      </c>
      <c r="M21">
        <f t="shared" si="10"/>
        <v>60</v>
      </c>
      <c r="N21">
        <v>47</v>
      </c>
      <c r="O21">
        <f t="shared" si="3"/>
        <v>1</v>
      </c>
      <c r="P21">
        <f t="shared" si="11"/>
        <v>47</v>
      </c>
      <c r="Q21">
        <v>56</v>
      </c>
      <c r="R21">
        <f t="shared" si="4"/>
        <v>1</v>
      </c>
      <c r="S21">
        <f t="shared" si="12"/>
        <v>56</v>
      </c>
      <c r="T21">
        <v>41</v>
      </c>
      <c r="U21">
        <f t="shared" si="5"/>
        <v>1</v>
      </c>
      <c r="V21">
        <f t="shared" si="13"/>
        <v>41</v>
      </c>
      <c r="W21">
        <v>51</v>
      </c>
      <c r="X21">
        <f t="shared" si="6"/>
        <v>1</v>
      </c>
      <c r="Y21">
        <f t="shared" si="14"/>
        <v>51</v>
      </c>
    </row>
    <row r="22" spans="5:25" x14ac:dyDescent="0.25">
      <c r="E22">
        <v>86</v>
      </c>
      <c r="F22">
        <f t="shared" si="0"/>
        <v>1</v>
      </c>
      <c r="G22">
        <f t="shared" si="8"/>
        <v>86</v>
      </c>
      <c r="H22">
        <v>100</v>
      </c>
      <c r="I22">
        <f t="shared" si="1"/>
        <v>1</v>
      </c>
      <c r="J22">
        <f t="shared" si="9"/>
        <v>100</v>
      </c>
      <c r="K22">
        <v>89</v>
      </c>
      <c r="L22">
        <f t="shared" si="2"/>
        <v>1</v>
      </c>
      <c r="M22">
        <f t="shared" si="10"/>
        <v>89</v>
      </c>
      <c r="N22">
        <v>47</v>
      </c>
      <c r="O22">
        <f t="shared" si="3"/>
        <v>1</v>
      </c>
      <c r="P22">
        <f t="shared" si="11"/>
        <v>47</v>
      </c>
      <c r="Q22">
        <v>98</v>
      </c>
      <c r="R22">
        <f t="shared" si="4"/>
        <v>1</v>
      </c>
      <c r="S22">
        <f t="shared" si="12"/>
        <v>98</v>
      </c>
      <c r="T22">
        <v>86</v>
      </c>
      <c r="U22">
        <f t="shared" si="5"/>
        <v>1</v>
      </c>
      <c r="V22">
        <f t="shared" si="13"/>
        <v>86</v>
      </c>
      <c r="W22">
        <v>59</v>
      </c>
      <c r="X22">
        <f t="shared" si="6"/>
        <v>1</v>
      </c>
      <c r="Y22">
        <f t="shared" si="14"/>
        <v>59</v>
      </c>
    </row>
    <row r="23" spans="5:25" x14ac:dyDescent="0.25">
      <c r="E23">
        <v>90</v>
      </c>
      <c r="F23">
        <f t="shared" si="0"/>
        <v>1</v>
      </c>
      <c r="G23">
        <f t="shared" si="8"/>
        <v>90</v>
      </c>
      <c r="H23">
        <v>97</v>
      </c>
      <c r="I23">
        <f t="shared" si="1"/>
        <v>1</v>
      </c>
      <c r="J23">
        <f t="shared" si="9"/>
        <v>97</v>
      </c>
      <c r="K23">
        <v>62</v>
      </c>
      <c r="L23">
        <f t="shared" si="2"/>
        <v>1</v>
      </c>
      <c r="M23">
        <f t="shared" si="10"/>
        <v>62</v>
      </c>
      <c r="N23">
        <v>60</v>
      </c>
      <c r="O23">
        <f t="shared" si="3"/>
        <v>1</v>
      </c>
      <c r="P23">
        <f t="shared" si="11"/>
        <v>60</v>
      </c>
      <c r="Q23">
        <v>51</v>
      </c>
      <c r="R23">
        <f t="shared" si="4"/>
        <v>1</v>
      </c>
      <c r="S23">
        <f t="shared" si="12"/>
        <v>51</v>
      </c>
      <c r="T23">
        <v>83</v>
      </c>
      <c r="U23">
        <f t="shared" si="5"/>
        <v>1</v>
      </c>
      <c r="V23">
        <f t="shared" si="13"/>
        <v>83</v>
      </c>
      <c r="W23">
        <v>72</v>
      </c>
      <c r="X23">
        <f t="shared" si="6"/>
        <v>1</v>
      </c>
      <c r="Y23">
        <f t="shared" si="14"/>
        <v>72</v>
      </c>
    </row>
    <row r="24" spans="5:25" x14ac:dyDescent="0.25">
      <c r="E24">
        <v>42</v>
      </c>
      <c r="F24">
        <f t="shared" si="0"/>
        <v>1</v>
      </c>
      <c r="G24">
        <f t="shared" si="8"/>
        <v>42</v>
      </c>
      <c r="H24">
        <v>66</v>
      </c>
      <c r="I24">
        <f t="shared" si="1"/>
        <v>1</v>
      </c>
      <c r="J24">
        <f t="shared" si="9"/>
        <v>66</v>
      </c>
      <c r="K24">
        <v>47</v>
      </c>
      <c r="L24">
        <f t="shared" si="2"/>
        <v>1</v>
      </c>
      <c r="M24">
        <f t="shared" si="10"/>
        <v>47</v>
      </c>
      <c r="N24">
        <v>67</v>
      </c>
      <c r="O24">
        <f t="shared" si="3"/>
        <v>1</v>
      </c>
      <c r="P24">
        <f t="shared" si="11"/>
        <v>67</v>
      </c>
      <c r="Q24">
        <v>54</v>
      </c>
      <c r="R24">
        <f t="shared" si="4"/>
        <v>1</v>
      </c>
      <c r="S24">
        <f t="shared" si="12"/>
        <v>54</v>
      </c>
      <c r="T24">
        <v>104</v>
      </c>
      <c r="U24">
        <f t="shared" si="5"/>
        <v>1</v>
      </c>
      <c r="V24">
        <f t="shared" si="13"/>
        <v>104</v>
      </c>
      <c r="W24">
        <v>102</v>
      </c>
      <c r="X24">
        <f t="shared" si="6"/>
        <v>1</v>
      </c>
      <c r="Y24">
        <f t="shared" si="14"/>
        <v>102</v>
      </c>
    </row>
    <row r="25" spans="5:25" x14ac:dyDescent="0.25">
      <c r="E25">
        <v>78</v>
      </c>
      <c r="F25">
        <f t="shared" si="0"/>
        <v>1</v>
      </c>
      <c r="G25">
        <f t="shared" si="8"/>
        <v>78</v>
      </c>
      <c r="H25">
        <v>43</v>
      </c>
      <c r="I25">
        <f t="shared" si="1"/>
        <v>1</v>
      </c>
      <c r="J25">
        <f t="shared" si="9"/>
        <v>43</v>
      </c>
      <c r="K25">
        <v>48</v>
      </c>
      <c r="L25">
        <f t="shared" si="2"/>
        <v>1</v>
      </c>
      <c r="M25">
        <f t="shared" si="10"/>
        <v>48</v>
      </c>
      <c r="N25">
        <v>66</v>
      </c>
      <c r="O25">
        <f t="shared" si="3"/>
        <v>1</v>
      </c>
      <c r="P25">
        <f t="shared" si="11"/>
        <v>66</v>
      </c>
      <c r="Q25">
        <v>67</v>
      </c>
      <c r="R25">
        <f t="shared" si="4"/>
        <v>1</v>
      </c>
      <c r="S25">
        <f t="shared" si="12"/>
        <v>67</v>
      </c>
      <c r="T25">
        <v>99</v>
      </c>
      <c r="U25">
        <f t="shared" si="5"/>
        <v>1</v>
      </c>
      <c r="V25">
        <f t="shared" si="13"/>
        <v>99</v>
      </c>
      <c r="W25">
        <v>48</v>
      </c>
      <c r="X25">
        <f t="shared" si="6"/>
        <v>1</v>
      </c>
      <c r="Y25">
        <f t="shared" si="14"/>
        <v>48</v>
      </c>
    </row>
    <row r="26" spans="5:25" x14ac:dyDescent="0.25">
      <c r="E26">
        <v>81</v>
      </c>
      <c r="F26">
        <f t="shared" si="0"/>
        <v>1</v>
      </c>
      <c r="G26">
        <f t="shared" si="8"/>
        <v>81</v>
      </c>
      <c r="H26">
        <v>43</v>
      </c>
      <c r="I26">
        <f t="shared" si="1"/>
        <v>1</v>
      </c>
      <c r="J26">
        <f t="shared" si="9"/>
        <v>43</v>
      </c>
      <c r="K26">
        <v>60</v>
      </c>
      <c r="L26">
        <f t="shared" si="2"/>
        <v>1</v>
      </c>
      <c r="M26">
        <f t="shared" si="10"/>
        <v>60</v>
      </c>
      <c r="N26">
        <v>45</v>
      </c>
      <c r="O26">
        <f t="shared" si="3"/>
        <v>1</v>
      </c>
      <c r="P26">
        <f t="shared" si="11"/>
        <v>45</v>
      </c>
      <c r="Q26">
        <v>62</v>
      </c>
      <c r="R26">
        <f t="shared" si="4"/>
        <v>1</v>
      </c>
      <c r="S26">
        <f t="shared" si="12"/>
        <v>62</v>
      </c>
      <c r="T26">
        <v>107</v>
      </c>
      <c r="U26">
        <f t="shared" si="5"/>
        <v>1</v>
      </c>
      <c r="V26">
        <f t="shared" si="13"/>
        <v>107</v>
      </c>
      <c r="W26">
        <v>59</v>
      </c>
      <c r="X26">
        <f t="shared" si="6"/>
        <v>1</v>
      </c>
      <c r="Y26">
        <f t="shared" si="14"/>
        <v>59</v>
      </c>
    </row>
    <row r="27" spans="5:25" x14ac:dyDescent="0.25">
      <c r="E27">
        <v>76</v>
      </c>
      <c r="F27">
        <f t="shared" si="0"/>
        <v>1</v>
      </c>
      <c r="G27">
        <f t="shared" si="8"/>
        <v>76</v>
      </c>
      <c r="H27">
        <v>93</v>
      </c>
      <c r="I27">
        <f t="shared" si="1"/>
        <v>1</v>
      </c>
      <c r="J27">
        <f t="shared" si="9"/>
        <v>93</v>
      </c>
      <c r="K27">
        <v>106</v>
      </c>
      <c r="L27">
        <f t="shared" si="2"/>
        <v>1</v>
      </c>
      <c r="M27">
        <f t="shared" si="10"/>
        <v>106</v>
      </c>
      <c r="N27">
        <v>97</v>
      </c>
      <c r="O27">
        <f t="shared" si="3"/>
        <v>1</v>
      </c>
      <c r="P27">
        <f t="shared" si="11"/>
        <v>97</v>
      </c>
      <c r="Q27">
        <v>70</v>
      </c>
      <c r="R27">
        <f t="shared" si="4"/>
        <v>1</v>
      </c>
      <c r="S27">
        <f t="shared" si="12"/>
        <v>70</v>
      </c>
      <c r="T27">
        <v>77</v>
      </c>
      <c r="U27">
        <f t="shared" si="5"/>
        <v>1</v>
      </c>
      <c r="V27">
        <f t="shared" si="13"/>
        <v>77</v>
      </c>
      <c r="W27">
        <v>42</v>
      </c>
      <c r="X27">
        <f t="shared" si="6"/>
        <v>1</v>
      </c>
      <c r="Y27">
        <f t="shared" si="14"/>
        <v>42</v>
      </c>
    </row>
    <row r="28" spans="5:25" x14ac:dyDescent="0.25">
      <c r="E28">
        <v>107</v>
      </c>
      <c r="F28">
        <f t="shared" si="0"/>
        <v>1</v>
      </c>
      <c r="G28">
        <f t="shared" si="8"/>
        <v>107</v>
      </c>
      <c r="H28">
        <v>60</v>
      </c>
      <c r="I28">
        <f t="shared" si="1"/>
        <v>1</v>
      </c>
      <c r="J28">
        <f t="shared" si="9"/>
        <v>60</v>
      </c>
      <c r="K28">
        <v>56</v>
      </c>
      <c r="L28">
        <f t="shared" si="2"/>
        <v>1</v>
      </c>
      <c r="M28">
        <f t="shared" si="10"/>
        <v>56</v>
      </c>
      <c r="N28">
        <v>61</v>
      </c>
      <c r="O28">
        <f t="shared" si="3"/>
        <v>1</v>
      </c>
      <c r="P28">
        <f t="shared" si="11"/>
        <v>61</v>
      </c>
      <c r="Q28">
        <v>88</v>
      </c>
      <c r="R28">
        <f t="shared" si="4"/>
        <v>1</v>
      </c>
      <c r="S28">
        <f t="shared" si="12"/>
        <v>88</v>
      </c>
      <c r="T28">
        <v>87</v>
      </c>
      <c r="U28">
        <f t="shared" si="5"/>
        <v>1</v>
      </c>
      <c r="V28">
        <f t="shared" si="13"/>
        <v>87</v>
      </c>
      <c r="W28">
        <v>97</v>
      </c>
      <c r="X28">
        <f t="shared" si="6"/>
        <v>1</v>
      </c>
      <c r="Y28">
        <f t="shared" si="14"/>
        <v>97</v>
      </c>
    </row>
    <row r="29" spans="5:25" x14ac:dyDescent="0.25">
      <c r="E29">
        <v>42</v>
      </c>
      <c r="F29">
        <f t="shared" si="0"/>
        <v>1</v>
      </c>
      <c r="G29">
        <f t="shared" si="8"/>
        <v>42</v>
      </c>
      <c r="H29">
        <v>63</v>
      </c>
      <c r="I29">
        <f t="shared" si="1"/>
        <v>1</v>
      </c>
      <c r="J29">
        <f t="shared" si="9"/>
        <v>63</v>
      </c>
      <c r="K29">
        <v>96</v>
      </c>
      <c r="L29">
        <f t="shared" si="2"/>
        <v>1</v>
      </c>
      <c r="M29">
        <f t="shared" si="10"/>
        <v>96</v>
      </c>
      <c r="N29">
        <v>42</v>
      </c>
      <c r="O29">
        <f t="shared" si="3"/>
        <v>1</v>
      </c>
      <c r="P29">
        <f t="shared" si="11"/>
        <v>42</v>
      </c>
      <c r="Q29">
        <v>54</v>
      </c>
      <c r="R29">
        <f t="shared" si="4"/>
        <v>1</v>
      </c>
      <c r="S29">
        <f t="shared" si="12"/>
        <v>54</v>
      </c>
      <c r="T29">
        <v>101</v>
      </c>
      <c r="U29">
        <f t="shared" si="5"/>
        <v>1</v>
      </c>
      <c r="V29">
        <f t="shared" si="13"/>
        <v>101</v>
      </c>
      <c r="W29">
        <v>90</v>
      </c>
      <c r="X29">
        <f t="shared" si="6"/>
        <v>1</v>
      </c>
      <c r="Y29">
        <f t="shared" si="14"/>
        <v>90</v>
      </c>
    </row>
    <row r="30" spans="5:25" x14ac:dyDescent="0.25">
      <c r="E30">
        <v>42</v>
      </c>
      <c r="F30">
        <f t="shared" si="0"/>
        <v>1</v>
      </c>
      <c r="G30">
        <f t="shared" si="8"/>
        <v>42</v>
      </c>
      <c r="H30">
        <v>109</v>
      </c>
      <c r="I30">
        <f t="shared" si="1"/>
        <v>1</v>
      </c>
      <c r="J30">
        <f t="shared" si="9"/>
        <v>109</v>
      </c>
      <c r="K30">
        <v>44</v>
      </c>
      <c r="L30">
        <f t="shared" si="2"/>
        <v>1</v>
      </c>
      <c r="M30">
        <f t="shared" si="10"/>
        <v>44</v>
      </c>
      <c r="N30">
        <v>73</v>
      </c>
      <c r="O30">
        <f t="shared" si="3"/>
        <v>1</v>
      </c>
      <c r="P30">
        <f t="shared" si="11"/>
        <v>73</v>
      </c>
      <c r="Q30">
        <v>77</v>
      </c>
      <c r="R30">
        <f t="shared" si="4"/>
        <v>1</v>
      </c>
      <c r="S30">
        <f t="shared" si="12"/>
        <v>77</v>
      </c>
      <c r="T30">
        <v>101</v>
      </c>
      <c r="U30">
        <f t="shared" si="5"/>
        <v>1</v>
      </c>
      <c r="V30">
        <f t="shared" si="13"/>
        <v>101</v>
      </c>
      <c r="W30">
        <v>110</v>
      </c>
      <c r="X30">
        <f t="shared" si="6"/>
        <v>1</v>
      </c>
      <c r="Y30">
        <f t="shared" si="14"/>
        <v>110</v>
      </c>
    </row>
    <row r="31" spans="5:25" x14ac:dyDescent="0.25">
      <c r="E31">
        <v>24</v>
      </c>
      <c r="F31">
        <f t="shared" si="0"/>
        <v>2</v>
      </c>
      <c r="G31">
        <f t="shared" si="8"/>
        <v>24</v>
      </c>
      <c r="H31">
        <v>42</v>
      </c>
      <c r="I31">
        <f t="shared" si="1"/>
        <v>1</v>
      </c>
      <c r="J31">
        <f t="shared" si="9"/>
        <v>42</v>
      </c>
      <c r="K31">
        <v>99</v>
      </c>
      <c r="L31">
        <f t="shared" si="2"/>
        <v>1</v>
      </c>
      <c r="M31">
        <f t="shared" si="10"/>
        <v>99</v>
      </c>
      <c r="N31">
        <v>56</v>
      </c>
      <c r="O31">
        <f t="shared" si="3"/>
        <v>1</v>
      </c>
      <c r="P31">
        <f t="shared" si="11"/>
        <v>56</v>
      </c>
      <c r="Q31">
        <v>45</v>
      </c>
      <c r="R31">
        <f t="shared" si="4"/>
        <v>1</v>
      </c>
      <c r="S31">
        <f t="shared" si="12"/>
        <v>45</v>
      </c>
      <c r="T31">
        <v>91</v>
      </c>
      <c r="U31">
        <f t="shared" si="5"/>
        <v>1</v>
      </c>
      <c r="V31">
        <f t="shared" si="13"/>
        <v>91</v>
      </c>
      <c r="W31">
        <v>57</v>
      </c>
      <c r="X31">
        <f t="shared" si="6"/>
        <v>1</v>
      </c>
      <c r="Y31">
        <f t="shared" si="14"/>
        <v>57</v>
      </c>
    </row>
    <row r="32" spans="5:25" x14ac:dyDescent="0.25">
      <c r="E32">
        <v>15</v>
      </c>
      <c r="F32">
        <f t="shared" si="0"/>
        <v>2</v>
      </c>
      <c r="G32">
        <f t="shared" si="8"/>
        <v>15</v>
      </c>
      <c r="H32">
        <v>44</v>
      </c>
      <c r="I32">
        <f t="shared" si="1"/>
        <v>1</v>
      </c>
      <c r="J32">
        <f t="shared" si="9"/>
        <v>44</v>
      </c>
      <c r="K32">
        <v>64</v>
      </c>
      <c r="L32">
        <f t="shared" si="2"/>
        <v>1</v>
      </c>
      <c r="M32">
        <f t="shared" si="10"/>
        <v>64</v>
      </c>
      <c r="N32">
        <v>72</v>
      </c>
      <c r="O32">
        <f t="shared" si="3"/>
        <v>1</v>
      </c>
      <c r="P32">
        <f t="shared" si="11"/>
        <v>72</v>
      </c>
      <c r="Q32">
        <v>45</v>
      </c>
      <c r="R32">
        <f t="shared" si="4"/>
        <v>1</v>
      </c>
      <c r="S32">
        <f t="shared" si="12"/>
        <v>45</v>
      </c>
      <c r="T32">
        <v>43</v>
      </c>
      <c r="U32">
        <f t="shared" si="5"/>
        <v>1</v>
      </c>
      <c r="V32">
        <f t="shared" si="13"/>
        <v>43</v>
      </c>
      <c r="W32">
        <v>91</v>
      </c>
      <c r="X32">
        <f t="shared" si="6"/>
        <v>1</v>
      </c>
      <c r="Y32">
        <f t="shared" si="14"/>
        <v>91</v>
      </c>
    </row>
    <row r="33" spans="5:25" x14ac:dyDescent="0.25">
      <c r="E33">
        <v>20</v>
      </c>
      <c r="F33">
        <f t="shared" si="0"/>
        <v>2</v>
      </c>
      <c r="G33">
        <f t="shared" si="8"/>
        <v>20</v>
      </c>
      <c r="H33">
        <v>45</v>
      </c>
      <c r="I33">
        <f t="shared" si="1"/>
        <v>1</v>
      </c>
      <c r="J33">
        <f t="shared" si="9"/>
        <v>45</v>
      </c>
      <c r="K33">
        <v>90</v>
      </c>
      <c r="L33">
        <f t="shared" si="2"/>
        <v>1</v>
      </c>
      <c r="M33">
        <f t="shared" si="10"/>
        <v>90</v>
      </c>
      <c r="N33">
        <v>52</v>
      </c>
      <c r="O33">
        <f t="shared" si="3"/>
        <v>1</v>
      </c>
      <c r="P33">
        <f t="shared" si="11"/>
        <v>52</v>
      </c>
      <c r="Q33">
        <v>41</v>
      </c>
      <c r="R33">
        <f t="shared" si="4"/>
        <v>1</v>
      </c>
      <c r="S33">
        <f t="shared" si="12"/>
        <v>41</v>
      </c>
      <c r="T33">
        <v>86</v>
      </c>
      <c r="U33">
        <f t="shared" si="5"/>
        <v>1</v>
      </c>
      <c r="V33">
        <f t="shared" si="13"/>
        <v>86</v>
      </c>
      <c r="W33">
        <v>58</v>
      </c>
      <c r="X33">
        <f t="shared" si="6"/>
        <v>1</v>
      </c>
      <c r="Y33">
        <f t="shared" si="14"/>
        <v>58</v>
      </c>
    </row>
    <row r="34" spans="5:25" x14ac:dyDescent="0.25">
      <c r="E34">
        <v>25</v>
      </c>
      <c r="F34">
        <f t="shared" si="0"/>
        <v>2</v>
      </c>
      <c r="G34">
        <f t="shared" si="8"/>
        <v>25</v>
      </c>
      <c r="H34">
        <v>49</v>
      </c>
      <c r="I34">
        <f t="shared" si="1"/>
        <v>1</v>
      </c>
      <c r="J34">
        <f t="shared" si="9"/>
        <v>49</v>
      </c>
      <c r="K34">
        <v>57</v>
      </c>
      <c r="L34">
        <f t="shared" si="2"/>
        <v>1</v>
      </c>
      <c r="M34">
        <f t="shared" si="10"/>
        <v>57</v>
      </c>
      <c r="N34">
        <v>17</v>
      </c>
      <c r="O34">
        <f t="shared" si="3"/>
        <v>2</v>
      </c>
      <c r="P34">
        <f t="shared" si="11"/>
        <v>17</v>
      </c>
      <c r="Q34">
        <v>75</v>
      </c>
      <c r="R34">
        <f t="shared" si="4"/>
        <v>1</v>
      </c>
      <c r="S34">
        <f t="shared" si="12"/>
        <v>75</v>
      </c>
      <c r="T34">
        <v>44</v>
      </c>
      <c r="U34">
        <f t="shared" si="5"/>
        <v>1</v>
      </c>
      <c r="V34">
        <f t="shared" si="13"/>
        <v>44</v>
      </c>
      <c r="W34">
        <v>42</v>
      </c>
      <c r="X34">
        <f t="shared" si="6"/>
        <v>1</v>
      </c>
      <c r="Y34">
        <f t="shared" si="14"/>
        <v>42</v>
      </c>
    </row>
    <row r="35" spans="5:25" x14ac:dyDescent="0.25">
      <c r="E35">
        <v>14</v>
      </c>
      <c r="F35">
        <f t="shared" si="0"/>
        <v>2</v>
      </c>
      <c r="G35">
        <f t="shared" si="8"/>
        <v>14</v>
      </c>
      <c r="H35">
        <v>59</v>
      </c>
      <c r="I35">
        <f t="shared" si="1"/>
        <v>1</v>
      </c>
      <c r="J35">
        <f t="shared" si="9"/>
        <v>59</v>
      </c>
      <c r="K35">
        <v>77</v>
      </c>
      <c r="L35">
        <f t="shared" si="2"/>
        <v>1</v>
      </c>
      <c r="M35">
        <f t="shared" si="10"/>
        <v>77</v>
      </c>
      <c r="N35">
        <v>26</v>
      </c>
      <c r="O35">
        <f t="shared" si="3"/>
        <v>2</v>
      </c>
      <c r="P35">
        <f t="shared" si="11"/>
        <v>26</v>
      </c>
      <c r="Q35">
        <v>43</v>
      </c>
      <c r="R35">
        <f t="shared" si="4"/>
        <v>1</v>
      </c>
      <c r="S35">
        <f t="shared" si="12"/>
        <v>43</v>
      </c>
      <c r="T35">
        <v>78</v>
      </c>
      <c r="U35">
        <f t="shared" si="5"/>
        <v>1</v>
      </c>
      <c r="V35">
        <f t="shared" si="13"/>
        <v>78</v>
      </c>
      <c r="W35">
        <v>48</v>
      </c>
      <c r="X35">
        <f t="shared" si="6"/>
        <v>1</v>
      </c>
      <c r="Y35">
        <f t="shared" si="14"/>
        <v>48</v>
      </c>
    </row>
    <row r="36" spans="5:25" x14ac:dyDescent="0.25">
      <c r="E36">
        <v>17</v>
      </c>
      <c r="F36">
        <f t="shared" si="0"/>
        <v>2</v>
      </c>
      <c r="G36">
        <f t="shared" si="8"/>
        <v>17</v>
      </c>
      <c r="H36">
        <v>51</v>
      </c>
      <c r="I36">
        <f t="shared" si="1"/>
        <v>1</v>
      </c>
      <c r="J36">
        <f t="shared" si="9"/>
        <v>51</v>
      </c>
      <c r="K36">
        <v>52</v>
      </c>
      <c r="L36">
        <f t="shared" si="2"/>
        <v>1</v>
      </c>
      <c r="M36">
        <f t="shared" si="10"/>
        <v>52</v>
      </c>
      <c r="N36">
        <v>31</v>
      </c>
      <c r="O36">
        <f t="shared" si="3"/>
        <v>2</v>
      </c>
      <c r="P36">
        <f t="shared" si="11"/>
        <v>31</v>
      </c>
      <c r="Q36">
        <v>29</v>
      </c>
      <c r="R36">
        <f t="shared" si="4"/>
        <v>2</v>
      </c>
      <c r="S36">
        <f t="shared" si="12"/>
        <v>29</v>
      </c>
      <c r="T36">
        <v>74</v>
      </c>
      <c r="U36">
        <f t="shared" si="5"/>
        <v>1</v>
      </c>
      <c r="V36">
        <f t="shared" si="13"/>
        <v>74</v>
      </c>
      <c r="W36">
        <v>33</v>
      </c>
      <c r="X36">
        <f t="shared" si="6"/>
        <v>2</v>
      </c>
      <c r="Y36">
        <f t="shared" si="14"/>
        <v>33</v>
      </c>
    </row>
    <row r="37" spans="5:25" x14ac:dyDescent="0.25">
      <c r="E37">
        <v>28</v>
      </c>
      <c r="F37">
        <f t="shared" si="0"/>
        <v>2</v>
      </c>
      <c r="G37">
        <f t="shared" si="8"/>
        <v>28</v>
      </c>
      <c r="H37">
        <v>20</v>
      </c>
      <c r="I37">
        <f t="shared" si="1"/>
        <v>2</v>
      </c>
      <c r="J37">
        <f t="shared" si="9"/>
        <v>20</v>
      </c>
      <c r="K37">
        <v>73</v>
      </c>
      <c r="L37">
        <f t="shared" si="2"/>
        <v>1</v>
      </c>
      <c r="M37">
        <f t="shared" si="10"/>
        <v>73</v>
      </c>
      <c r="N37">
        <v>24</v>
      </c>
      <c r="O37">
        <f t="shared" si="3"/>
        <v>2</v>
      </c>
      <c r="P37">
        <f t="shared" si="11"/>
        <v>24</v>
      </c>
      <c r="Q37">
        <v>18</v>
      </c>
      <c r="R37">
        <f t="shared" si="4"/>
        <v>2</v>
      </c>
      <c r="S37">
        <f t="shared" si="12"/>
        <v>18</v>
      </c>
      <c r="T37">
        <v>17</v>
      </c>
      <c r="U37">
        <f t="shared" si="5"/>
        <v>2</v>
      </c>
      <c r="V37">
        <f t="shared" si="13"/>
        <v>17</v>
      </c>
      <c r="W37">
        <v>30</v>
      </c>
      <c r="X37">
        <f t="shared" si="6"/>
        <v>2</v>
      </c>
      <c r="Y37">
        <f t="shared" si="14"/>
        <v>30</v>
      </c>
    </row>
    <row r="38" spans="5:25" x14ac:dyDescent="0.25">
      <c r="E38">
        <v>40</v>
      </c>
      <c r="F38">
        <f t="shared" si="0"/>
        <v>2</v>
      </c>
      <c r="G38">
        <f t="shared" si="8"/>
        <v>40</v>
      </c>
      <c r="H38">
        <v>24</v>
      </c>
      <c r="I38">
        <f t="shared" si="1"/>
        <v>2</v>
      </c>
      <c r="J38">
        <f t="shared" si="9"/>
        <v>24</v>
      </c>
      <c r="K38">
        <v>41</v>
      </c>
      <c r="L38">
        <f t="shared" si="2"/>
        <v>1</v>
      </c>
      <c r="M38">
        <f t="shared" si="10"/>
        <v>41</v>
      </c>
      <c r="N38">
        <v>22</v>
      </c>
      <c r="O38">
        <f t="shared" si="3"/>
        <v>2</v>
      </c>
      <c r="P38">
        <f t="shared" si="11"/>
        <v>22</v>
      </c>
      <c r="Q38">
        <v>32</v>
      </c>
      <c r="R38">
        <f t="shared" si="4"/>
        <v>2</v>
      </c>
      <c r="S38">
        <f t="shared" si="12"/>
        <v>32</v>
      </c>
      <c r="T38">
        <v>23</v>
      </c>
      <c r="U38">
        <f t="shared" si="5"/>
        <v>2</v>
      </c>
      <c r="V38">
        <f t="shared" si="13"/>
        <v>23</v>
      </c>
      <c r="W38">
        <v>15</v>
      </c>
      <c r="X38">
        <f t="shared" si="6"/>
        <v>2</v>
      </c>
      <c r="Y38">
        <f t="shared" si="14"/>
        <v>15</v>
      </c>
    </row>
    <row r="39" spans="5:25" x14ac:dyDescent="0.25">
      <c r="E39">
        <v>14</v>
      </c>
      <c r="F39">
        <f t="shared" si="0"/>
        <v>2</v>
      </c>
      <c r="G39">
        <f t="shared" si="8"/>
        <v>14</v>
      </c>
      <c r="H39">
        <v>25</v>
      </c>
      <c r="I39">
        <f t="shared" si="1"/>
        <v>2</v>
      </c>
      <c r="J39">
        <f t="shared" si="9"/>
        <v>25</v>
      </c>
      <c r="K39">
        <v>43</v>
      </c>
      <c r="L39">
        <f t="shared" si="2"/>
        <v>1</v>
      </c>
      <c r="M39">
        <f t="shared" si="10"/>
        <v>43</v>
      </c>
      <c r="N39">
        <v>21</v>
      </c>
      <c r="O39">
        <f t="shared" si="3"/>
        <v>2</v>
      </c>
      <c r="P39">
        <f t="shared" si="11"/>
        <v>21</v>
      </c>
      <c r="Q39">
        <v>27</v>
      </c>
      <c r="R39">
        <f t="shared" si="4"/>
        <v>2</v>
      </c>
      <c r="S39">
        <f t="shared" si="12"/>
        <v>27</v>
      </c>
      <c r="T39">
        <v>12</v>
      </c>
      <c r="U39">
        <f t="shared" si="5"/>
        <v>2</v>
      </c>
      <c r="V39">
        <f t="shared" si="13"/>
        <v>12</v>
      </c>
      <c r="W39">
        <v>11</v>
      </c>
      <c r="X39">
        <f t="shared" si="6"/>
        <v>2</v>
      </c>
      <c r="Y39">
        <f t="shared" si="14"/>
        <v>11</v>
      </c>
    </row>
    <row r="40" spans="5:25" x14ac:dyDescent="0.25">
      <c r="E40">
        <v>16</v>
      </c>
      <c r="F40">
        <f t="shared" si="0"/>
        <v>2</v>
      </c>
      <c r="G40">
        <f t="shared" si="8"/>
        <v>16</v>
      </c>
      <c r="H40">
        <v>12</v>
      </c>
      <c r="I40">
        <f t="shared" si="1"/>
        <v>2</v>
      </c>
      <c r="J40">
        <f t="shared" si="9"/>
        <v>12</v>
      </c>
      <c r="K40">
        <v>22</v>
      </c>
      <c r="L40">
        <f t="shared" si="2"/>
        <v>2</v>
      </c>
      <c r="M40">
        <f t="shared" si="10"/>
        <v>22</v>
      </c>
      <c r="N40">
        <v>30</v>
      </c>
      <c r="O40">
        <f t="shared" si="3"/>
        <v>2</v>
      </c>
      <c r="P40">
        <f t="shared" si="11"/>
        <v>30</v>
      </c>
      <c r="Q40">
        <v>29</v>
      </c>
      <c r="R40">
        <f t="shared" si="4"/>
        <v>2</v>
      </c>
      <c r="S40">
        <f t="shared" si="12"/>
        <v>29</v>
      </c>
      <c r="T40">
        <v>26</v>
      </c>
      <c r="U40">
        <f t="shared" si="5"/>
        <v>2</v>
      </c>
      <c r="V40">
        <f t="shared" si="13"/>
        <v>26</v>
      </c>
      <c r="W40">
        <v>25</v>
      </c>
      <c r="X40">
        <f t="shared" si="6"/>
        <v>2</v>
      </c>
      <c r="Y40">
        <f t="shared" si="14"/>
        <v>25</v>
      </c>
    </row>
    <row r="41" spans="5:25" x14ac:dyDescent="0.25">
      <c r="E41">
        <v>28</v>
      </c>
      <c r="F41">
        <f t="shared" si="0"/>
        <v>2</v>
      </c>
      <c r="G41">
        <f t="shared" si="8"/>
        <v>28</v>
      </c>
      <c r="H41">
        <v>39</v>
      </c>
      <c r="I41">
        <f t="shared" si="1"/>
        <v>2</v>
      </c>
      <c r="J41">
        <f t="shared" si="9"/>
        <v>39</v>
      </c>
      <c r="K41">
        <v>17</v>
      </c>
      <c r="L41">
        <f t="shared" si="2"/>
        <v>2</v>
      </c>
      <c r="M41">
        <f t="shared" si="10"/>
        <v>17</v>
      </c>
      <c r="N41">
        <v>21</v>
      </c>
      <c r="O41">
        <f t="shared" si="3"/>
        <v>2</v>
      </c>
      <c r="P41">
        <f t="shared" si="11"/>
        <v>21</v>
      </c>
      <c r="Q41">
        <v>13</v>
      </c>
      <c r="R41">
        <f t="shared" si="4"/>
        <v>2</v>
      </c>
      <c r="S41">
        <f t="shared" si="12"/>
        <v>13</v>
      </c>
      <c r="T41">
        <v>13</v>
      </c>
      <c r="U41">
        <f t="shared" si="5"/>
        <v>2</v>
      </c>
      <c r="V41">
        <f t="shared" si="13"/>
        <v>13</v>
      </c>
      <c r="W41">
        <v>38</v>
      </c>
      <c r="X41">
        <f t="shared" si="6"/>
        <v>2</v>
      </c>
      <c r="Y41">
        <f t="shared" si="14"/>
        <v>38</v>
      </c>
    </row>
    <row r="42" spans="5:25" x14ac:dyDescent="0.25">
      <c r="E42">
        <v>30</v>
      </c>
      <c r="F42">
        <f t="shared" si="0"/>
        <v>2</v>
      </c>
      <c r="G42">
        <f t="shared" si="8"/>
        <v>30</v>
      </c>
      <c r="H42">
        <v>39</v>
      </c>
      <c r="I42">
        <f t="shared" si="1"/>
        <v>2</v>
      </c>
      <c r="J42">
        <f t="shared" si="9"/>
        <v>39</v>
      </c>
      <c r="K42">
        <v>13</v>
      </c>
      <c r="L42">
        <f t="shared" si="2"/>
        <v>2</v>
      </c>
      <c r="M42">
        <f t="shared" si="10"/>
        <v>13</v>
      </c>
      <c r="N42">
        <v>29</v>
      </c>
      <c r="O42">
        <f t="shared" si="3"/>
        <v>2</v>
      </c>
      <c r="P42">
        <f t="shared" si="11"/>
        <v>29</v>
      </c>
      <c r="Q42">
        <v>29</v>
      </c>
      <c r="R42">
        <f t="shared" si="4"/>
        <v>2</v>
      </c>
      <c r="S42">
        <f t="shared" si="12"/>
        <v>29</v>
      </c>
      <c r="T42">
        <v>26</v>
      </c>
      <c r="U42">
        <f t="shared" si="5"/>
        <v>2</v>
      </c>
      <c r="V42">
        <f t="shared" si="13"/>
        <v>26</v>
      </c>
      <c r="W42">
        <v>16</v>
      </c>
      <c r="X42">
        <f t="shared" si="6"/>
        <v>2</v>
      </c>
      <c r="Y42">
        <f t="shared" si="14"/>
        <v>16</v>
      </c>
    </row>
    <row r="43" spans="5:25" x14ac:dyDescent="0.25">
      <c r="E43">
        <v>15</v>
      </c>
      <c r="F43">
        <f t="shared" si="0"/>
        <v>2</v>
      </c>
      <c r="G43">
        <f t="shared" si="8"/>
        <v>15</v>
      </c>
      <c r="H43">
        <v>18</v>
      </c>
      <c r="I43">
        <f t="shared" si="1"/>
        <v>2</v>
      </c>
      <c r="J43">
        <f t="shared" si="9"/>
        <v>18</v>
      </c>
      <c r="K43">
        <v>35</v>
      </c>
      <c r="L43">
        <f t="shared" si="2"/>
        <v>2</v>
      </c>
      <c r="M43">
        <f t="shared" si="10"/>
        <v>35</v>
      </c>
      <c r="N43">
        <v>27</v>
      </c>
      <c r="O43">
        <f t="shared" si="3"/>
        <v>2</v>
      </c>
      <c r="P43">
        <f t="shared" si="11"/>
        <v>27</v>
      </c>
      <c r="Q43">
        <v>19</v>
      </c>
      <c r="R43">
        <f t="shared" si="4"/>
        <v>2</v>
      </c>
      <c r="S43">
        <f t="shared" si="12"/>
        <v>19</v>
      </c>
      <c r="T43">
        <v>36</v>
      </c>
      <c r="U43">
        <f t="shared" si="5"/>
        <v>2</v>
      </c>
      <c r="V43">
        <f t="shared" si="13"/>
        <v>36</v>
      </c>
      <c r="W43">
        <v>33</v>
      </c>
      <c r="X43">
        <f t="shared" si="6"/>
        <v>2</v>
      </c>
      <c r="Y43">
        <f t="shared" si="14"/>
        <v>33</v>
      </c>
    </row>
    <row r="44" spans="5:25" x14ac:dyDescent="0.25">
      <c r="E44">
        <v>24</v>
      </c>
      <c r="F44">
        <f t="shared" ref="F44:F75" si="19">IF(E44&lt;-40,5,IF(E44&lt;-10,4,IF(E44&lt;=10,3,IF(E44&gt;40,1,IF(E44&gt;10,2,"???")))))</f>
        <v>2</v>
      </c>
      <c r="G44">
        <f t="shared" si="8"/>
        <v>24</v>
      </c>
      <c r="H44">
        <v>14</v>
      </c>
      <c r="I44">
        <f t="shared" ref="I44:I75" si="20">IF(H44&lt;-40,5,IF(H44&lt;-10,4,IF(H44&lt;=10,3,IF(H44&gt;40,1,IF(H44&gt;10,2,"???")))))</f>
        <v>2</v>
      </c>
      <c r="J44">
        <f t="shared" si="9"/>
        <v>14</v>
      </c>
      <c r="K44">
        <v>34</v>
      </c>
      <c r="L44">
        <f t="shared" ref="L44:L75" si="21">IF(K44&lt;-40,5,IF(K44&lt;-10,4,IF(K44&lt;=10,3,IF(K44&gt;40,1,IF(K44&gt;10,2,"???")))))</f>
        <v>2</v>
      </c>
      <c r="M44">
        <f t="shared" si="10"/>
        <v>34</v>
      </c>
      <c r="N44">
        <v>19</v>
      </c>
      <c r="O44">
        <f t="shared" ref="O44:O75" si="22">IF(N44&lt;-40,5,IF(N44&lt;-10,4,IF(N44&lt;=10,3,IF(N44&gt;40,1,IF(N44&gt;10,2,"???")))))</f>
        <v>2</v>
      </c>
      <c r="P44">
        <f t="shared" si="11"/>
        <v>19</v>
      </c>
      <c r="Q44">
        <v>14</v>
      </c>
      <c r="R44">
        <f t="shared" ref="R44:R75" si="23">IF(Q44&lt;-40,5,IF(Q44&lt;-10,4,IF(Q44&lt;=10,3,IF(Q44&gt;40,1,IF(Q44&gt;10,2,"???")))))</f>
        <v>2</v>
      </c>
      <c r="S44">
        <f t="shared" si="12"/>
        <v>14</v>
      </c>
      <c r="T44">
        <v>13</v>
      </c>
      <c r="U44">
        <f t="shared" ref="U44:U75" si="24">IF(T44&lt;-40,5,IF(T44&lt;-10,4,IF(T44&lt;=10,3,IF(T44&gt;40,1,IF(T44&gt;10,2,"???")))))</f>
        <v>2</v>
      </c>
      <c r="V44">
        <f t="shared" si="13"/>
        <v>13</v>
      </c>
      <c r="W44">
        <v>38</v>
      </c>
      <c r="X44">
        <f t="shared" ref="X44:X75" si="25">IF(W44&lt;-40,5,IF(W44&lt;-10,4,IF(W44&lt;=10,3,IF(W44&gt;40,1,IF(W44&gt;10,2,"???")))))</f>
        <v>2</v>
      </c>
      <c r="Y44">
        <f t="shared" si="14"/>
        <v>38</v>
      </c>
    </row>
    <row r="45" spans="5:25" x14ac:dyDescent="0.25">
      <c r="E45">
        <v>37</v>
      </c>
      <c r="F45">
        <f t="shared" si="19"/>
        <v>2</v>
      </c>
      <c r="G45">
        <f t="shared" si="8"/>
        <v>37</v>
      </c>
      <c r="H45">
        <v>27</v>
      </c>
      <c r="I45">
        <f t="shared" si="20"/>
        <v>2</v>
      </c>
      <c r="J45">
        <f t="shared" si="9"/>
        <v>27</v>
      </c>
      <c r="K45">
        <v>29</v>
      </c>
      <c r="L45">
        <f t="shared" si="21"/>
        <v>2</v>
      </c>
      <c r="M45">
        <f t="shared" si="10"/>
        <v>29</v>
      </c>
      <c r="N45">
        <v>17</v>
      </c>
      <c r="O45">
        <f t="shared" si="22"/>
        <v>2</v>
      </c>
      <c r="P45">
        <f t="shared" si="11"/>
        <v>17</v>
      </c>
      <c r="Q45">
        <v>37</v>
      </c>
      <c r="R45">
        <f t="shared" si="23"/>
        <v>2</v>
      </c>
      <c r="S45">
        <f t="shared" si="12"/>
        <v>37</v>
      </c>
      <c r="T45">
        <v>27</v>
      </c>
      <c r="U45">
        <f t="shared" si="24"/>
        <v>2</v>
      </c>
      <c r="V45">
        <f t="shared" si="13"/>
        <v>27</v>
      </c>
      <c r="W45">
        <v>38</v>
      </c>
      <c r="X45">
        <f t="shared" si="25"/>
        <v>2</v>
      </c>
      <c r="Y45">
        <f t="shared" si="14"/>
        <v>38</v>
      </c>
    </row>
    <row r="46" spans="5:25" x14ac:dyDescent="0.25">
      <c r="E46">
        <v>17</v>
      </c>
      <c r="F46">
        <f t="shared" si="19"/>
        <v>2</v>
      </c>
      <c r="G46">
        <f t="shared" si="8"/>
        <v>17</v>
      </c>
      <c r="H46">
        <v>28</v>
      </c>
      <c r="I46">
        <f t="shared" si="20"/>
        <v>2</v>
      </c>
      <c r="J46">
        <f t="shared" si="9"/>
        <v>28</v>
      </c>
      <c r="K46">
        <v>21</v>
      </c>
      <c r="L46">
        <f t="shared" si="21"/>
        <v>2</v>
      </c>
      <c r="M46">
        <f t="shared" si="10"/>
        <v>21</v>
      </c>
      <c r="N46">
        <v>14</v>
      </c>
      <c r="O46">
        <f t="shared" si="22"/>
        <v>2</v>
      </c>
      <c r="P46">
        <f t="shared" si="11"/>
        <v>14</v>
      </c>
      <c r="Q46">
        <v>29</v>
      </c>
      <c r="R46">
        <f t="shared" si="23"/>
        <v>2</v>
      </c>
      <c r="S46">
        <f t="shared" si="12"/>
        <v>29</v>
      </c>
      <c r="T46">
        <v>39</v>
      </c>
      <c r="U46">
        <f t="shared" si="24"/>
        <v>2</v>
      </c>
      <c r="V46">
        <f t="shared" si="13"/>
        <v>39</v>
      </c>
      <c r="W46">
        <v>31</v>
      </c>
      <c r="X46">
        <f t="shared" si="25"/>
        <v>2</v>
      </c>
      <c r="Y46">
        <f t="shared" si="14"/>
        <v>31</v>
      </c>
    </row>
    <row r="47" spans="5:25" x14ac:dyDescent="0.25">
      <c r="E47">
        <v>16</v>
      </c>
      <c r="F47">
        <f t="shared" si="19"/>
        <v>2</v>
      </c>
      <c r="G47">
        <f t="shared" si="8"/>
        <v>16</v>
      </c>
      <c r="H47">
        <v>30</v>
      </c>
      <c r="I47">
        <f t="shared" si="20"/>
        <v>2</v>
      </c>
      <c r="J47">
        <f t="shared" si="9"/>
        <v>30</v>
      </c>
      <c r="K47">
        <v>15</v>
      </c>
      <c r="L47">
        <f t="shared" si="21"/>
        <v>2</v>
      </c>
      <c r="M47">
        <f t="shared" si="10"/>
        <v>15</v>
      </c>
      <c r="N47">
        <v>15</v>
      </c>
      <c r="O47">
        <f t="shared" si="22"/>
        <v>2</v>
      </c>
      <c r="P47">
        <f t="shared" si="11"/>
        <v>15</v>
      </c>
      <c r="Q47">
        <v>30</v>
      </c>
      <c r="R47">
        <f t="shared" si="23"/>
        <v>2</v>
      </c>
      <c r="S47">
        <f t="shared" si="12"/>
        <v>30</v>
      </c>
      <c r="T47">
        <v>15</v>
      </c>
      <c r="U47">
        <f t="shared" si="24"/>
        <v>2</v>
      </c>
      <c r="V47">
        <f t="shared" si="13"/>
        <v>15</v>
      </c>
      <c r="W47">
        <v>38</v>
      </c>
      <c r="X47">
        <f t="shared" si="25"/>
        <v>2</v>
      </c>
      <c r="Y47">
        <f t="shared" si="14"/>
        <v>38</v>
      </c>
    </row>
    <row r="48" spans="5:25" x14ac:dyDescent="0.25">
      <c r="E48">
        <v>36</v>
      </c>
      <c r="F48">
        <f t="shared" si="19"/>
        <v>2</v>
      </c>
      <c r="G48">
        <f t="shared" si="8"/>
        <v>36</v>
      </c>
      <c r="H48">
        <v>40</v>
      </c>
      <c r="I48">
        <f t="shared" si="20"/>
        <v>2</v>
      </c>
      <c r="J48">
        <f t="shared" si="9"/>
        <v>40</v>
      </c>
      <c r="K48">
        <v>15</v>
      </c>
      <c r="L48">
        <f t="shared" si="21"/>
        <v>2</v>
      </c>
      <c r="M48">
        <f t="shared" si="10"/>
        <v>15</v>
      </c>
      <c r="N48">
        <v>30</v>
      </c>
      <c r="O48">
        <f t="shared" si="22"/>
        <v>2</v>
      </c>
      <c r="P48">
        <f t="shared" si="11"/>
        <v>30</v>
      </c>
      <c r="Q48">
        <v>12</v>
      </c>
      <c r="R48">
        <f t="shared" si="23"/>
        <v>2</v>
      </c>
      <c r="S48">
        <f t="shared" si="12"/>
        <v>12</v>
      </c>
      <c r="T48">
        <v>25</v>
      </c>
      <c r="U48">
        <f t="shared" si="24"/>
        <v>2</v>
      </c>
      <c r="V48">
        <f t="shared" si="13"/>
        <v>25</v>
      </c>
      <c r="W48">
        <v>20</v>
      </c>
      <c r="X48">
        <f t="shared" si="25"/>
        <v>2</v>
      </c>
      <c r="Y48">
        <f t="shared" si="14"/>
        <v>20</v>
      </c>
    </row>
    <row r="49" spans="5:25" x14ac:dyDescent="0.25">
      <c r="E49">
        <v>14</v>
      </c>
      <c r="F49">
        <f t="shared" si="19"/>
        <v>2</v>
      </c>
      <c r="G49">
        <f t="shared" si="8"/>
        <v>14</v>
      </c>
      <c r="H49">
        <v>25</v>
      </c>
      <c r="I49">
        <f t="shared" si="20"/>
        <v>2</v>
      </c>
      <c r="J49">
        <f t="shared" si="9"/>
        <v>25</v>
      </c>
      <c r="K49">
        <v>28</v>
      </c>
      <c r="L49">
        <f t="shared" si="21"/>
        <v>2</v>
      </c>
      <c r="M49">
        <f t="shared" si="10"/>
        <v>28</v>
      </c>
      <c r="N49">
        <v>11</v>
      </c>
      <c r="O49">
        <f t="shared" si="22"/>
        <v>2</v>
      </c>
      <c r="P49">
        <f t="shared" si="11"/>
        <v>11</v>
      </c>
      <c r="Q49">
        <v>14</v>
      </c>
      <c r="R49">
        <f t="shared" si="23"/>
        <v>2</v>
      </c>
      <c r="S49">
        <f t="shared" si="12"/>
        <v>14</v>
      </c>
      <c r="T49">
        <v>28</v>
      </c>
      <c r="U49">
        <f t="shared" si="24"/>
        <v>2</v>
      </c>
      <c r="V49">
        <f t="shared" si="13"/>
        <v>28</v>
      </c>
      <c r="W49">
        <v>22</v>
      </c>
      <c r="X49">
        <f t="shared" si="25"/>
        <v>2</v>
      </c>
      <c r="Y49">
        <f t="shared" si="14"/>
        <v>22</v>
      </c>
    </row>
    <row r="50" spans="5:25" x14ac:dyDescent="0.25">
      <c r="E50">
        <v>20</v>
      </c>
      <c r="F50">
        <f t="shared" si="19"/>
        <v>2</v>
      </c>
      <c r="G50">
        <f t="shared" si="8"/>
        <v>20</v>
      </c>
      <c r="H50">
        <v>29</v>
      </c>
      <c r="I50">
        <f t="shared" si="20"/>
        <v>2</v>
      </c>
      <c r="J50">
        <f t="shared" si="9"/>
        <v>29</v>
      </c>
      <c r="K50">
        <v>14</v>
      </c>
      <c r="L50">
        <f t="shared" si="21"/>
        <v>2</v>
      </c>
      <c r="M50">
        <f t="shared" si="10"/>
        <v>14</v>
      </c>
      <c r="N50">
        <v>11</v>
      </c>
      <c r="O50">
        <f t="shared" si="22"/>
        <v>2</v>
      </c>
      <c r="P50">
        <f t="shared" si="11"/>
        <v>11</v>
      </c>
      <c r="Q50">
        <v>35</v>
      </c>
      <c r="R50">
        <f t="shared" si="23"/>
        <v>2</v>
      </c>
      <c r="S50">
        <f t="shared" si="12"/>
        <v>35</v>
      </c>
      <c r="T50">
        <v>40</v>
      </c>
      <c r="U50">
        <f t="shared" si="24"/>
        <v>2</v>
      </c>
      <c r="V50">
        <f t="shared" si="13"/>
        <v>40</v>
      </c>
      <c r="W50">
        <v>21</v>
      </c>
      <c r="X50">
        <f t="shared" si="25"/>
        <v>2</v>
      </c>
      <c r="Y50">
        <f t="shared" si="14"/>
        <v>21</v>
      </c>
    </row>
    <row r="51" spans="5:25" x14ac:dyDescent="0.25">
      <c r="E51">
        <v>-5</v>
      </c>
      <c r="F51">
        <f t="shared" si="19"/>
        <v>3</v>
      </c>
      <c r="G51">
        <f t="shared" si="8"/>
        <v>5</v>
      </c>
      <c r="H51">
        <v>24</v>
      </c>
      <c r="I51">
        <f t="shared" si="20"/>
        <v>2</v>
      </c>
      <c r="J51">
        <f t="shared" si="9"/>
        <v>24</v>
      </c>
      <c r="K51">
        <v>25</v>
      </c>
      <c r="L51">
        <f t="shared" si="21"/>
        <v>2</v>
      </c>
      <c r="M51">
        <f t="shared" si="10"/>
        <v>25</v>
      </c>
      <c r="N51">
        <v>11</v>
      </c>
      <c r="O51">
        <f t="shared" si="22"/>
        <v>2</v>
      </c>
      <c r="P51">
        <f t="shared" si="11"/>
        <v>11</v>
      </c>
      <c r="Q51">
        <v>28</v>
      </c>
      <c r="R51">
        <f t="shared" si="23"/>
        <v>2</v>
      </c>
      <c r="S51">
        <f t="shared" si="12"/>
        <v>28</v>
      </c>
      <c r="T51">
        <v>13</v>
      </c>
      <c r="U51">
        <f t="shared" si="24"/>
        <v>2</v>
      </c>
      <c r="V51">
        <f t="shared" si="13"/>
        <v>13</v>
      </c>
      <c r="W51">
        <v>13</v>
      </c>
      <c r="X51">
        <f t="shared" si="25"/>
        <v>2</v>
      </c>
      <c r="Y51">
        <f t="shared" si="14"/>
        <v>13</v>
      </c>
    </row>
    <row r="52" spans="5:25" x14ac:dyDescent="0.25">
      <c r="E52">
        <v>-10</v>
      </c>
      <c r="F52">
        <f t="shared" si="19"/>
        <v>3</v>
      </c>
      <c r="G52">
        <f t="shared" si="8"/>
        <v>10</v>
      </c>
      <c r="H52">
        <v>16</v>
      </c>
      <c r="I52">
        <f t="shared" si="20"/>
        <v>2</v>
      </c>
      <c r="J52">
        <f t="shared" si="9"/>
        <v>16</v>
      </c>
      <c r="K52">
        <v>11</v>
      </c>
      <c r="L52">
        <f t="shared" si="21"/>
        <v>2</v>
      </c>
      <c r="M52">
        <f t="shared" si="10"/>
        <v>11</v>
      </c>
      <c r="N52">
        <v>12</v>
      </c>
      <c r="O52">
        <f t="shared" si="22"/>
        <v>2</v>
      </c>
      <c r="P52">
        <f t="shared" si="11"/>
        <v>12</v>
      </c>
      <c r="Q52">
        <v>12</v>
      </c>
      <c r="R52">
        <f t="shared" si="23"/>
        <v>2</v>
      </c>
      <c r="S52">
        <f t="shared" si="12"/>
        <v>12</v>
      </c>
      <c r="T52">
        <v>13</v>
      </c>
      <c r="U52">
        <f t="shared" si="24"/>
        <v>2</v>
      </c>
      <c r="V52">
        <f t="shared" si="13"/>
        <v>13</v>
      </c>
      <c r="W52">
        <v>14</v>
      </c>
      <c r="X52">
        <f t="shared" si="25"/>
        <v>2</v>
      </c>
      <c r="Y52">
        <f t="shared" si="14"/>
        <v>14</v>
      </c>
    </row>
    <row r="53" spans="5:25" x14ac:dyDescent="0.25">
      <c r="E53">
        <v>1</v>
      </c>
      <c r="F53">
        <f t="shared" si="19"/>
        <v>3</v>
      </c>
      <c r="G53">
        <f t="shared" si="8"/>
        <v>1</v>
      </c>
      <c r="H53">
        <v>29</v>
      </c>
      <c r="I53">
        <f t="shared" si="20"/>
        <v>2</v>
      </c>
      <c r="J53">
        <f t="shared" si="9"/>
        <v>29</v>
      </c>
      <c r="K53">
        <v>22</v>
      </c>
      <c r="L53">
        <f t="shared" si="21"/>
        <v>2</v>
      </c>
      <c r="M53">
        <f t="shared" si="10"/>
        <v>22</v>
      </c>
      <c r="N53">
        <v>28</v>
      </c>
      <c r="O53">
        <f t="shared" si="22"/>
        <v>2</v>
      </c>
      <c r="P53">
        <f t="shared" si="11"/>
        <v>28</v>
      </c>
      <c r="Q53">
        <v>14</v>
      </c>
      <c r="R53">
        <f t="shared" si="23"/>
        <v>2</v>
      </c>
      <c r="S53">
        <f t="shared" si="12"/>
        <v>14</v>
      </c>
      <c r="T53">
        <v>38</v>
      </c>
      <c r="U53">
        <f t="shared" si="24"/>
        <v>2</v>
      </c>
      <c r="V53">
        <f t="shared" si="13"/>
        <v>38</v>
      </c>
      <c r="W53">
        <v>22</v>
      </c>
      <c r="X53">
        <f t="shared" si="25"/>
        <v>2</v>
      </c>
      <c r="Y53">
        <f t="shared" si="14"/>
        <v>22</v>
      </c>
    </row>
    <row r="54" spans="5:25" x14ac:dyDescent="0.25">
      <c r="E54">
        <v>-10</v>
      </c>
      <c r="F54">
        <f t="shared" si="19"/>
        <v>3</v>
      </c>
      <c r="G54">
        <f t="shared" si="8"/>
        <v>10</v>
      </c>
      <c r="H54">
        <v>30</v>
      </c>
      <c r="I54">
        <f t="shared" si="20"/>
        <v>2</v>
      </c>
      <c r="J54">
        <f t="shared" si="9"/>
        <v>30</v>
      </c>
      <c r="K54">
        <v>22</v>
      </c>
      <c r="L54">
        <f t="shared" si="21"/>
        <v>2</v>
      </c>
      <c r="M54">
        <f t="shared" si="10"/>
        <v>22</v>
      </c>
      <c r="N54">
        <v>29</v>
      </c>
      <c r="O54">
        <f t="shared" si="22"/>
        <v>2</v>
      </c>
      <c r="P54">
        <f t="shared" si="11"/>
        <v>29</v>
      </c>
      <c r="Q54">
        <v>15</v>
      </c>
      <c r="R54">
        <f t="shared" si="23"/>
        <v>2</v>
      </c>
      <c r="S54">
        <f t="shared" si="12"/>
        <v>15</v>
      </c>
      <c r="T54">
        <v>17</v>
      </c>
      <c r="U54">
        <f t="shared" si="24"/>
        <v>2</v>
      </c>
      <c r="V54">
        <f t="shared" si="13"/>
        <v>17</v>
      </c>
      <c r="W54">
        <v>35</v>
      </c>
      <c r="X54">
        <f t="shared" si="25"/>
        <v>2</v>
      </c>
      <c r="Y54">
        <f t="shared" si="14"/>
        <v>35</v>
      </c>
    </row>
    <row r="55" spans="5:25" x14ac:dyDescent="0.25">
      <c r="E55">
        <v>-6</v>
      </c>
      <c r="F55">
        <f t="shared" si="19"/>
        <v>3</v>
      </c>
      <c r="G55">
        <f t="shared" si="8"/>
        <v>6</v>
      </c>
      <c r="H55">
        <v>13</v>
      </c>
      <c r="I55">
        <f t="shared" si="20"/>
        <v>2</v>
      </c>
      <c r="J55">
        <f t="shared" si="9"/>
        <v>13</v>
      </c>
      <c r="K55">
        <v>11</v>
      </c>
      <c r="L55">
        <f t="shared" si="21"/>
        <v>2</v>
      </c>
      <c r="M55">
        <f t="shared" si="10"/>
        <v>11</v>
      </c>
      <c r="N55">
        <v>28</v>
      </c>
      <c r="O55">
        <f t="shared" si="22"/>
        <v>2</v>
      </c>
      <c r="P55">
        <f t="shared" si="11"/>
        <v>28</v>
      </c>
      <c r="Q55">
        <v>17</v>
      </c>
      <c r="R55">
        <f t="shared" si="23"/>
        <v>2</v>
      </c>
      <c r="S55">
        <f t="shared" si="12"/>
        <v>17</v>
      </c>
      <c r="T55">
        <v>-9</v>
      </c>
      <c r="U55">
        <f t="shared" si="24"/>
        <v>3</v>
      </c>
      <c r="V55">
        <f t="shared" si="13"/>
        <v>9</v>
      </c>
      <c r="W55">
        <v>21</v>
      </c>
      <c r="X55">
        <f t="shared" si="25"/>
        <v>2</v>
      </c>
      <c r="Y55">
        <f t="shared" si="14"/>
        <v>21</v>
      </c>
    </row>
    <row r="56" spans="5:25" x14ac:dyDescent="0.25">
      <c r="E56">
        <v>3</v>
      </c>
      <c r="F56">
        <f t="shared" si="19"/>
        <v>3</v>
      </c>
      <c r="G56">
        <f t="shared" si="8"/>
        <v>3</v>
      </c>
      <c r="H56">
        <v>12</v>
      </c>
      <c r="I56">
        <f t="shared" si="20"/>
        <v>2</v>
      </c>
      <c r="J56">
        <f t="shared" si="9"/>
        <v>12</v>
      </c>
      <c r="K56">
        <v>19</v>
      </c>
      <c r="L56">
        <f t="shared" si="21"/>
        <v>2</v>
      </c>
      <c r="M56">
        <f t="shared" si="10"/>
        <v>19</v>
      </c>
      <c r="N56">
        <v>14</v>
      </c>
      <c r="O56">
        <f t="shared" si="22"/>
        <v>2</v>
      </c>
      <c r="P56">
        <f t="shared" si="11"/>
        <v>14</v>
      </c>
      <c r="Q56">
        <v>33</v>
      </c>
      <c r="R56">
        <f t="shared" si="23"/>
        <v>2</v>
      </c>
      <c r="S56">
        <f t="shared" si="12"/>
        <v>33</v>
      </c>
      <c r="T56">
        <v>6</v>
      </c>
      <c r="U56">
        <f t="shared" si="24"/>
        <v>3</v>
      </c>
      <c r="V56">
        <f t="shared" si="13"/>
        <v>6</v>
      </c>
      <c r="W56">
        <v>36</v>
      </c>
      <c r="X56">
        <f t="shared" si="25"/>
        <v>2</v>
      </c>
      <c r="Y56">
        <f t="shared" si="14"/>
        <v>36</v>
      </c>
    </row>
    <row r="57" spans="5:25" x14ac:dyDescent="0.25">
      <c r="E57">
        <v>8</v>
      </c>
      <c r="F57">
        <f t="shared" si="19"/>
        <v>3</v>
      </c>
      <c r="G57">
        <f t="shared" si="8"/>
        <v>8</v>
      </c>
      <c r="H57">
        <v>14</v>
      </c>
      <c r="I57">
        <f t="shared" si="20"/>
        <v>2</v>
      </c>
      <c r="J57">
        <f t="shared" si="9"/>
        <v>14</v>
      </c>
      <c r="K57">
        <v>27</v>
      </c>
      <c r="L57">
        <f t="shared" si="21"/>
        <v>2</v>
      </c>
      <c r="M57">
        <f t="shared" si="10"/>
        <v>27</v>
      </c>
      <c r="N57">
        <v>2</v>
      </c>
      <c r="O57">
        <f t="shared" si="22"/>
        <v>3</v>
      </c>
      <c r="P57">
        <f t="shared" si="11"/>
        <v>2</v>
      </c>
      <c r="Q57">
        <v>20</v>
      </c>
      <c r="R57">
        <f t="shared" si="23"/>
        <v>2</v>
      </c>
      <c r="S57">
        <f t="shared" si="12"/>
        <v>20</v>
      </c>
      <c r="T57">
        <v>0</v>
      </c>
      <c r="U57">
        <f t="shared" si="24"/>
        <v>3</v>
      </c>
      <c r="V57">
        <f t="shared" si="13"/>
        <v>0</v>
      </c>
      <c r="W57">
        <v>33</v>
      </c>
      <c r="X57">
        <f t="shared" si="25"/>
        <v>2</v>
      </c>
      <c r="Y57">
        <f t="shared" si="14"/>
        <v>33</v>
      </c>
    </row>
    <row r="58" spans="5:25" x14ac:dyDescent="0.25">
      <c r="E58">
        <v>1</v>
      </c>
      <c r="F58">
        <f t="shared" si="19"/>
        <v>3</v>
      </c>
      <c r="G58">
        <f t="shared" si="8"/>
        <v>1</v>
      </c>
      <c r="H58">
        <v>17</v>
      </c>
      <c r="I58">
        <f t="shared" si="20"/>
        <v>2</v>
      </c>
      <c r="J58">
        <f t="shared" si="9"/>
        <v>17</v>
      </c>
      <c r="K58">
        <v>30</v>
      </c>
      <c r="L58">
        <f t="shared" si="21"/>
        <v>2</v>
      </c>
      <c r="M58">
        <f t="shared" si="10"/>
        <v>30</v>
      </c>
      <c r="N58">
        <v>3</v>
      </c>
      <c r="O58">
        <f t="shared" si="22"/>
        <v>3</v>
      </c>
      <c r="P58">
        <f t="shared" si="11"/>
        <v>3</v>
      </c>
      <c r="Q58">
        <v>26</v>
      </c>
      <c r="R58">
        <f t="shared" si="23"/>
        <v>2</v>
      </c>
      <c r="S58">
        <f t="shared" si="12"/>
        <v>26</v>
      </c>
      <c r="T58">
        <v>3</v>
      </c>
      <c r="U58">
        <f t="shared" si="24"/>
        <v>3</v>
      </c>
      <c r="V58">
        <f t="shared" si="13"/>
        <v>3</v>
      </c>
      <c r="W58">
        <v>18</v>
      </c>
      <c r="X58">
        <f t="shared" si="25"/>
        <v>2</v>
      </c>
      <c r="Y58">
        <f t="shared" si="14"/>
        <v>18</v>
      </c>
    </row>
    <row r="59" spans="5:25" x14ac:dyDescent="0.25">
      <c r="E59">
        <v>3</v>
      </c>
      <c r="F59">
        <f t="shared" si="19"/>
        <v>3</v>
      </c>
      <c r="G59">
        <f t="shared" si="8"/>
        <v>3</v>
      </c>
      <c r="H59">
        <v>17</v>
      </c>
      <c r="I59">
        <f t="shared" si="20"/>
        <v>2</v>
      </c>
      <c r="J59">
        <f t="shared" si="9"/>
        <v>17</v>
      </c>
      <c r="K59">
        <v>14</v>
      </c>
      <c r="L59">
        <f t="shared" si="21"/>
        <v>2</v>
      </c>
      <c r="M59">
        <f t="shared" si="10"/>
        <v>14</v>
      </c>
      <c r="N59">
        <v>1</v>
      </c>
      <c r="O59">
        <f t="shared" si="22"/>
        <v>3</v>
      </c>
      <c r="P59">
        <f t="shared" si="11"/>
        <v>1</v>
      </c>
      <c r="Q59">
        <v>30</v>
      </c>
      <c r="R59">
        <f t="shared" si="23"/>
        <v>2</v>
      </c>
      <c r="S59">
        <f t="shared" si="12"/>
        <v>30</v>
      </c>
      <c r="T59">
        <v>7</v>
      </c>
      <c r="U59">
        <f t="shared" si="24"/>
        <v>3</v>
      </c>
      <c r="V59">
        <f t="shared" si="13"/>
        <v>7</v>
      </c>
      <c r="W59">
        <v>36</v>
      </c>
      <c r="X59">
        <f t="shared" si="25"/>
        <v>2</v>
      </c>
      <c r="Y59">
        <f t="shared" si="14"/>
        <v>36</v>
      </c>
    </row>
    <row r="60" spans="5:25" x14ac:dyDescent="0.25">
      <c r="E60">
        <v>8</v>
      </c>
      <c r="F60">
        <f t="shared" si="19"/>
        <v>3</v>
      </c>
      <c r="G60">
        <f t="shared" si="8"/>
        <v>8</v>
      </c>
      <c r="H60">
        <v>21</v>
      </c>
      <c r="I60">
        <f t="shared" si="20"/>
        <v>2</v>
      </c>
      <c r="J60">
        <f t="shared" si="9"/>
        <v>21</v>
      </c>
      <c r="K60">
        <v>24</v>
      </c>
      <c r="L60">
        <f t="shared" si="21"/>
        <v>2</v>
      </c>
      <c r="M60">
        <f t="shared" si="10"/>
        <v>24</v>
      </c>
      <c r="N60">
        <v>-2</v>
      </c>
      <c r="O60">
        <f t="shared" si="22"/>
        <v>3</v>
      </c>
      <c r="P60">
        <f t="shared" si="11"/>
        <v>2</v>
      </c>
      <c r="Q60">
        <v>40</v>
      </c>
      <c r="R60">
        <f t="shared" si="23"/>
        <v>2</v>
      </c>
      <c r="S60">
        <f t="shared" si="12"/>
        <v>40</v>
      </c>
      <c r="T60">
        <v>3</v>
      </c>
      <c r="U60">
        <f t="shared" si="24"/>
        <v>3</v>
      </c>
      <c r="V60">
        <f t="shared" si="13"/>
        <v>3</v>
      </c>
      <c r="W60">
        <v>15</v>
      </c>
      <c r="X60">
        <f t="shared" si="25"/>
        <v>2</v>
      </c>
      <c r="Y60">
        <f t="shared" si="14"/>
        <v>15</v>
      </c>
    </row>
    <row r="61" spans="5:25" x14ac:dyDescent="0.25">
      <c r="E61">
        <v>3</v>
      </c>
      <c r="F61">
        <f t="shared" si="19"/>
        <v>3</v>
      </c>
      <c r="G61">
        <f t="shared" si="8"/>
        <v>3</v>
      </c>
      <c r="H61">
        <v>36</v>
      </c>
      <c r="I61">
        <f t="shared" si="20"/>
        <v>2</v>
      </c>
      <c r="J61">
        <f t="shared" si="9"/>
        <v>36</v>
      </c>
      <c r="K61">
        <v>11</v>
      </c>
      <c r="L61">
        <f t="shared" si="21"/>
        <v>2</v>
      </c>
      <c r="M61">
        <f t="shared" si="10"/>
        <v>11</v>
      </c>
      <c r="N61">
        <v>3</v>
      </c>
      <c r="O61">
        <f t="shared" si="22"/>
        <v>3</v>
      </c>
      <c r="P61">
        <f t="shared" si="11"/>
        <v>3</v>
      </c>
      <c r="Q61">
        <v>28</v>
      </c>
      <c r="R61">
        <f t="shared" si="23"/>
        <v>2</v>
      </c>
      <c r="S61">
        <f t="shared" si="12"/>
        <v>28</v>
      </c>
      <c r="T61">
        <v>1</v>
      </c>
      <c r="U61">
        <f t="shared" si="24"/>
        <v>3</v>
      </c>
      <c r="V61">
        <f t="shared" si="13"/>
        <v>1</v>
      </c>
      <c r="W61">
        <v>15</v>
      </c>
      <c r="X61">
        <f t="shared" si="25"/>
        <v>2</v>
      </c>
      <c r="Y61">
        <f t="shared" si="14"/>
        <v>15</v>
      </c>
    </row>
    <row r="62" spans="5:25" x14ac:dyDescent="0.25">
      <c r="E62">
        <v>-6</v>
      </c>
      <c r="F62">
        <f t="shared" si="19"/>
        <v>3</v>
      </c>
      <c r="G62">
        <f t="shared" si="8"/>
        <v>6</v>
      </c>
      <c r="H62">
        <v>32</v>
      </c>
      <c r="I62">
        <f t="shared" si="20"/>
        <v>2</v>
      </c>
      <c r="J62">
        <f t="shared" si="9"/>
        <v>32</v>
      </c>
      <c r="K62">
        <v>34</v>
      </c>
      <c r="L62">
        <f t="shared" si="21"/>
        <v>2</v>
      </c>
      <c r="M62">
        <f t="shared" si="10"/>
        <v>34</v>
      </c>
      <c r="N62">
        <v>-5</v>
      </c>
      <c r="O62">
        <f t="shared" si="22"/>
        <v>3</v>
      </c>
      <c r="P62">
        <f t="shared" si="11"/>
        <v>5</v>
      </c>
      <c r="Q62">
        <v>35</v>
      </c>
      <c r="R62">
        <f t="shared" si="23"/>
        <v>2</v>
      </c>
      <c r="S62">
        <f t="shared" si="12"/>
        <v>35</v>
      </c>
      <c r="T62">
        <v>3</v>
      </c>
      <c r="U62">
        <f t="shared" si="24"/>
        <v>3</v>
      </c>
      <c r="V62">
        <f t="shared" si="13"/>
        <v>3</v>
      </c>
      <c r="W62">
        <v>22</v>
      </c>
      <c r="X62">
        <f t="shared" si="25"/>
        <v>2</v>
      </c>
      <c r="Y62">
        <f t="shared" si="14"/>
        <v>22</v>
      </c>
    </row>
    <row r="63" spans="5:25" x14ac:dyDescent="0.25">
      <c r="E63">
        <v>7</v>
      </c>
      <c r="F63">
        <f t="shared" si="19"/>
        <v>3</v>
      </c>
      <c r="G63">
        <f t="shared" si="8"/>
        <v>7</v>
      </c>
      <c r="H63">
        <v>31</v>
      </c>
      <c r="I63">
        <f t="shared" si="20"/>
        <v>2</v>
      </c>
      <c r="J63">
        <f t="shared" si="9"/>
        <v>31</v>
      </c>
      <c r="K63">
        <v>18</v>
      </c>
      <c r="L63">
        <f t="shared" si="21"/>
        <v>2</v>
      </c>
      <c r="M63">
        <f t="shared" si="10"/>
        <v>18</v>
      </c>
      <c r="N63">
        <v>-1</v>
      </c>
      <c r="O63">
        <f t="shared" si="22"/>
        <v>3</v>
      </c>
      <c r="P63">
        <f t="shared" si="11"/>
        <v>1</v>
      </c>
      <c r="Q63">
        <v>34</v>
      </c>
      <c r="R63">
        <f t="shared" si="23"/>
        <v>2</v>
      </c>
      <c r="S63">
        <f t="shared" si="12"/>
        <v>34</v>
      </c>
      <c r="T63">
        <v>9</v>
      </c>
      <c r="U63">
        <f t="shared" si="24"/>
        <v>3</v>
      </c>
      <c r="V63">
        <f t="shared" si="13"/>
        <v>9</v>
      </c>
      <c r="W63">
        <v>25</v>
      </c>
      <c r="X63">
        <f t="shared" si="25"/>
        <v>2</v>
      </c>
      <c r="Y63">
        <f t="shared" si="14"/>
        <v>25</v>
      </c>
    </row>
    <row r="64" spans="5:25" x14ac:dyDescent="0.25">
      <c r="E64">
        <v>2</v>
      </c>
      <c r="F64">
        <f t="shared" si="19"/>
        <v>3</v>
      </c>
      <c r="G64">
        <f t="shared" si="8"/>
        <v>2</v>
      </c>
      <c r="H64">
        <v>-1</v>
      </c>
      <c r="I64">
        <f t="shared" si="20"/>
        <v>3</v>
      </c>
      <c r="J64">
        <f t="shared" si="9"/>
        <v>1</v>
      </c>
      <c r="K64">
        <v>23</v>
      </c>
      <c r="L64">
        <f t="shared" si="21"/>
        <v>2</v>
      </c>
      <c r="M64">
        <f t="shared" si="10"/>
        <v>23</v>
      </c>
      <c r="N64">
        <v>2</v>
      </c>
      <c r="O64">
        <f t="shared" si="22"/>
        <v>3</v>
      </c>
      <c r="P64">
        <f t="shared" si="11"/>
        <v>2</v>
      </c>
      <c r="Q64">
        <v>-4</v>
      </c>
      <c r="R64">
        <f t="shared" si="23"/>
        <v>3</v>
      </c>
      <c r="S64">
        <f t="shared" si="12"/>
        <v>4</v>
      </c>
      <c r="T64">
        <v>3</v>
      </c>
      <c r="U64">
        <f t="shared" si="24"/>
        <v>3</v>
      </c>
      <c r="V64">
        <f t="shared" si="13"/>
        <v>3</v>
      </c>
      <c r="W64">
        <v>37</v>
      </c>
      <c r="X64">
        <f t="shared" si="25"/>
        <v>2</v>
      </c>
      <c r="Y64">
        <f t="shared" si="14"/>
        <v>37</v>
      </c>
    </row>
    <row r="65" spans="5:25" x14ac:dyDescent="0.25">
      <c r="E65">
        <v>-7</v>
      </c>
      <c r="F65">
        <f t="shared" si="19"/>
        <v>3</v>
      </c>
      <c r="G65">
        <f t="shared" si="8"/>
        <v>7</v>
      </c>
      <c r="H65">
        <v>-4</v>
      </c>
      <c r="I65">
        <f t="shared" si="20"/>
        <v>3</v>
      </c>
      <c r="J65">
        <f t="shared" si="9"/>
        <v>4</v>
      </c>
      <c r="K65">
        <v>15</v>
      </c>
      <c r="L65">
        <f t="shared" si="21"/>
        <v>2</v>
      </c>
      <c r="M65">
        <f t="shared" si="10"/>
        <v>15</v>
      </c>
      <c r="N65">
        <v>6</v>
      </c>
      <c r="O65">
        <f t="shared" si="22"/>
        <v>3</v>
      </c>
      <c r="P65">
        <f t="shared" si="11"/>
        <v>6</v>
      </c>
      <c r="Q65">
        <v>-1</v>
      </c>
      <c r="R65">
        <f t="shared" si="23"/>
        <v>3</v>
      </c>
      <c r="S65">
        <f t="shared" si="12"/>
        <v>1</v>
      </c>
      <c r="T65">
        <v>-7</v>
      </c>
      <c r="U65">
        <f t="shared" si="24"/>
        <v>3</v>
      </c>
      <c r="V65">
        <f t="shared" si="13"/>
        <v>7</v>
      </c>
      <c r="W65">
        <v>16</v>
      </c>
      <c r="X65">
        <f t="shared" si="25"/>
        <v>2</v>
      </c>
      <c r="Y65">
        <f t="shared" si="14"/>
        <v>16</v>
      </c>
    </row>
    <row r="66" spans="5:25" x14ac:dyDescent="0.25">
      <c r="E66">
        <v>0</v>
      </c>
      <c r="F66">
        <f t="shared" si="19"/>
        <v>3</v>
      </c>
      <c r="G66">
        <f t="shared" si="8"/>
        <v>0</v>
      </c>
      <c r="H66">
        <v>9</v>
      </c>
      <c r="I66">
        <f t="shared" si="20"/>
        <v>3</v>
      </c>
      <c r="J66">
        <f t="shared" si="9"/>
        <v>9</v>
      </c>
      <c r="K66">
        <v>19</v>
      </c>
      <c r="L66">
        <f t="shared" si="21"/>
        <v>2</v>
      </c>
      <c r="M66">
        <f t="shared" si="10"/>
        <v>19</v>
      </c>
      <c r="N66">
        <v>4</v>
      </c>
      <c r="O66">
        <f t="shared" si="22"/>
        <v>3</v>
      </c>
      <c r="P66">
        <f t="shared" si="11"/>
        <v>4</v>
      </c>
      <c r="Q66">
        <v>7</v>
      </c>
      <c r="R66">
        <f t="shared" si="23"/>
        <v>3</v>
      </c>
      <c r="S66">
        <f t="shared" si="12"/>
        <v>7</v>
      </c>
      <c r="T66">
        <v>2</v>
      </c>
      <c r="U66">
        <f t="shared" si="24"/>
        <v>3</v>
      </c>
      <c r="V66">
        <f t="shared" si="13"/>
        <v>2</v>
      </c>
      <c r="W66">
        <v>18</v>
      </c>
      <c r="X66">
        <f t="shared" si="25"/>
        <v>2</v>
      </c>
      <c r="Y66">
        <f t="shared" si="14"/>
        <v>18</v>
      </c>
    </row>
    <row r="67" spans="5:25" x14ac:dyDescent="0.25">
      <c r="E67">
        <v>-2</v>
      </c>
      <c r="F67">
        <f t="shared" si="19"/>
        <v>3</v>
      </c>
      <c r="G67">
        <f t="shared" si="8"/>
        <v>2</v>
      </c>
      <c r="H67">
        <v>4</v>
      </c>
      <c r="I67">
        <f t="shared" si="20"/>
        <v>3</v>
      </c>
      <c r="J67">
        <f t="shared" si="9"/>
        <v>4</v>
      </c>
      <c r="K67">
        <v>-5</v>
      </c>
      <c r="L67">
        <f t="shared" si="21"/>
        <v>3</v>
      </c>
      <c r="M67">
        <f t="shared" si="10"/>
        <v>5</v>
      </c>
      <c r="N67">
        <v>4</v>
      </c>
      <c r="O67">
        <f t="shared" si="22"/>
        <v>3</v>
      </c>
      <c r="P67">
        <f t="shared" si="11"/>
        <v>4</v>
      </c>
      <c r="Q67">
        <v>-4</v>
      </c>
      <c r="R67">
        <f t="shared" si="23"/>
        <v>3</v>
      </c>
      <c r="S67">
        <f t="shared" si="12"/>
        <v>4</v>
      </c>
      <c r="T67">
        <v>-8</v>
      </c>
      <c r="U67">
        <f t="shared" si="24"/>
        <v>3</v>
      </c>
      <c r="V67">
        <f t="shared" si="13"/>
        <v>8</v>
      </c>
      <c r="W67">
        <v>-6</v>
      </c>
      <c r="X67">
        <f t="shared" si="25"/>
        <v>3</v>
      </c>
      <c r="Y67">
        <f t="shared" si="14"/>
        <v>6</v>
      </c>
    </row>
    <row r="68" spans="5:25" x14ac:dyDescent="0.25">
      <c r="E68">
        <v>7</v>
      </c>
      <c r="F68">
        <f t="shared" si="19"/>
        <v>3</v>
      </c>
      <c r="G68">
        <f t="shared" si="8"/>
        <v>7</v>
      </c>
      <c r="H68">
        <v>5</v>
      </c>
      <c r="I68">
        <f t="shared" si="20"/>
        <v>3</v>
      </c>
      <c r="J68">
        <f t="shared" si="9"/>
        <v>5</v>
      </c>
      <c r="K68">
        <v>9</v>
      </c>
      <c r="L68">
        <f t="shared" si="21"/>
        <v>3</v>
      </c>
      <c r="M68">
        <f t="shared" si="10"/>
        <v>9</v>
      </c>
      <c r="N68">
        <v>5</v>
      </c>
      <c r="O68">
        <f t="shared" si="22"/>
        <v>3</v>
      </c>
      <c r="P68">
        <f t="shared" si="11"/>
        <v>5</v>
      </c>
      <c r="Q68">
        <v>-1</v>
      </c>
      <c r="R68">
        <f t="shared" si="23"/>
        <v>3</v>
      </c>
      <c r="S68">
        <f t="shared" si="12"/>
        <v>1</v>
      </c>
      <c r="T68">
        <v>0</v>
      </c>
      <c r="U68">
        <f t="shared" si="24"/>
        <v>3</v>
      </c>
      <c r="V68">
        <f t="shared" si="13"/>
        <v>0</v>
      </c>
      <c r="W68">
        <v>-10</v>
      </c>
      <c r="X68">
        <f t="shared" si="25"/>
        <v>3</v>
      </c>
      <c r="Y68">
        <f t="shared" si="14"/>
        <v>10</v>
      </c>
    </row>
    <row r="69" spans="5:25" x14ac:dyDescent="0.25">
      <c r="E69">
        <v>10</v>
      </c>
      <c r="F69">
        <f t="shared" si="19"/>
        <v>3</v>
      </c>
      <c r="G69">
        <f t="shared" si="8"/>
        <v>10</v>
      </c>
      <c r="H69">
        <v>9</v>
      </c>
      <c r="I69">
        <f t="shared" si="20"/>
        <v>3</v>
      </c>
      <c r="J69">
        <f t="shared" si="9"/>
        <v>9</v>
      </c>
      <c r="K69">
        <v>-6</v>
      </c>
      <c r="L69">
        <f t="shared" si="21"/>
        <v>3</v>
      </c>
      <c r="M69">
        <f t="shared" si="10"/>
        <v>6</v>
      </c>
      <c r="N69">
        <v>7</v>
      </c>
      <c r="O69">
        <f t="shared" si="22"/>
        <v>3</v>
      </c>
      <c r="P69">
        <f t="shared" si="11"/>
        <v>7</v>
      </c>
      <c r="Q69">
        <v>0</v>
      </c>
      <c r="R69">
        <f t="shared" si="23"/>
        <v>3</v>
      </c>
      <c r="S69">
        <f t="shared" si="12"/>
        <v>0</v>
      </c>
      <c r="T69">
        <v>1</v>
      </c>
      <c r="U69">
        <f t="shared" si="24"/>
        <v>3</v>
      </c>
      <c r="V69">
        <f t="shared" si="13"/>
        <v>1</v>
      </c>
      <c r="W69">
        <v>8</v>
      </c>
      <c r="X69">
        <f t="shared" si="25"/>
        <v>3</v>
      </c>
      <c r="Y69">
        <f t="shared" si="14"/>
        <v>8</v>
      </c>
    </row>
    <row r="70" spans="5:25" x14ac:dyDescent="0.25">
      <c r="E70">
        <v>1</v>
      </c>
      <c r="F70">
        <f t="shared" si="19"/>
        <v>3</v>
      </c>
      <c r="G70">
        <f t="shared" si="8"/>
        <v>1</v>
      </c>
      <c r="H70">
        <v>10</v>
      </c>
      <c r="I70">
        <f t="shared" si="20"/>
        <v>3</v>
      </c>
      <c r="J70">
        <f t="shared" si="9"/>
        <v>10</v>
      </c>
      <c r="K70">
        <v>-2</v>
      </c>
      <c r="L70">
        <f t="shared" si="21"/>
        <v>3</v>
      </c>
      <c r="M70">
        <f t="shared" si="10"/>
        <v>2</v>
      </c>
      <c r="N70">
        <v>-1</v>
      </c>
      <c r="O70">
        <f t="shared" si="22"/>
        <v>3</v>
      </c>
      <c r="P70">
        <f t="shared" si="11"/>
        <v>1</v>
      </c>
      <c r="Q70">
        <v>9</v>
      </c>
      <c r="R70">
        <f t="shared" si="23"/>
        <v>3</v>
      </c>
      <c r="S70">
        <f t="shared" si="12"/>
        <v>9</v>
      </c>
      <c r="T70">
        <v>-10</v>
      </c>
      <c r="U70">
        <f t="shared" si="24"/>
        <v>3</v>
      </c>
      <c r="V70">
        <f t="shared" si="13"/>
        <v>10</v>
      </c>
      <c r="W70">
        <v>0</v>
      </c>
      <c r="X70">
        <f t="shared" si="25"/>
        <v>3</v>
      </c>
      <c r="Y70">
        <f t="shared" si="14"/>
        <v>0</v>
      </c>
    </row>
    <row r="71" spans="5:25" x14ac:dyDescent="0.25">
      <c r="E71">
        <v>0</v>
      </c>
      <c r="F71">
        <f t="shared" si="19"/>
        <v>3</v>
      </c>
      <c r="G71">
        <f t="shared" si="8"/>
        <v>0</v>
      </c>
      <c r="H71">
        <v>-3</v>
      </c>
      <c r="I71">
        <f t="shared" si="20"/>
        <v>3</v>
      </c>
      <c r="J71">
        <f t="shared" si="9"/>
        <v>3</v>
      </c>
      <c r="K71">
        <v>-8</v>
      </c>
      <c r="L71">
        <f t="shared" si="21"/>
        <v>3</v>
      </c>
      <c r="M71">
        <f t="shared" si="10"/>
        <v>8</v>
      </c>
      <c r="N71">
        <v>-9</v>
      </c>
      <c r="O71">
        <f t="shared" si="22"/>
        <v>3</v>
      </c>
      <c r="P71">
        <f t="shared" si="11"/>
        <v>9</v>
      </c>
      <c r="Q71">
        <v>9</v>
      </c>
      <c r="R71">
        <f t="shared" si="23"/>
        <v>3</v>
      </c>
      <c r="S71">
        <f t="shared" si="12"/>
        <v>9</v>
      </c>
      <c r="T71">
        <v>7</v>
      </c>
      <c r="U71">
        <f t="shared" si="24"/>
        <v>3</v>
      </c>
      <c r="V71">
        <f t="shared" si="13"/>
        <v>7</v>
      </c>
      <c r="W71">
        <v>-8</v>
      </c>
      <c r="X71">
        <f t="shared" si="25"/>
        <v>3</v>
      </c>
      <c r="Y71">
        <f t="shared" si="14"/>
        <v>8</v>
      </c>
    </row>
    <row r="72" spans="5:25" x14ac:dyDescent="0.25">
      <c r="E72">
        <v>9</v>
      </c>
      <c r="F72">
        <f t="shared" si="19"/>
        <v>3</v>
      </c>
      <c r="G72">
        <f t="shared" si="8"/>
        <v>9</v>
      </c>
      <c r="H72">
        <v>4</v>
      </c>
      <c r="I72">
        <f t="shared" si="20"/>
        <v>3</v>
      </c>
      <c r="J72">
        <f t="shared" si="9"/>
        <v>4</v>
      </c>
      <c r="K72">
        <v>-4</v>
      </c>
      <c r="L72">
        <f t="shared" si="21"/>
        <v>3</v>
      </c>
      <c r="M72">
        <f t="shared" si="10"/>
        <v>4</v>
      </c>
      <c r="N72">
        <v>6</v>
      </c>
      <c r="O72">
        <f t="shared" si="22"/>
        <v>3</v>
      </c>
      <c r="P72">
        <f t="shared" si="11"/>
        <v>6</v>
      </c>
      <c r="Q72">
        <v>-5</v>
      </c>
      <c r="R72">
        <f t="shared" si="23"/>
        <v>3</v>
      </c>
      <c r="S72">
        <f t="shared" si="12"/>
        <v>5</v>
      </c>
      <c r="T72">
        <v>1</v>
      </c>
      <c r="U72">
        <f t="shared" si="24"/>
        <v>3</v>
      </c>
      <c r="V72">
        <f t="shared" si="13"/>
        <v>1</v>
      </c>
      <c r="W72">
        <v>4</v>
      </c>
      <c r="X72">
        <f t="shared" si="25"/>
        <v>3</v>
      </c>
      <c r="Y72">
        <f t="shared" si="14"/>
        <v>4</v>
      </c>
    </row>
    <row r="73" spans="5:25" x14ac:dyDescent="0.25">
      <c r="E73">
        <v>6</v>
      </c>
      <c r="F73">
        <f t="shared" si="19"/>
        <v>3</v>
      </c>
      <c r="G73">
        <f t="shared" si="8"/>
        <v>6</v>
      </c>
      <c r="H73">
        <v>5</v>
      </c>
      <c r="I73">
        <f t="shared" si="20"/>
        <v>3</v>
      </c>
      <c r="J73">
        <f t="shared" si="9"/>
        <v>5</v>
      </c>
      <c r="K73">
        <v>-10</v>
      </c>
      <c r="L73">
        <f t="shared" si="21"/>
        <v>3</v>
      </c>
      <c r="M73">
        <f t="shared" si="10"/>
        <v>10</v>
      </c>
      <c r="N73">
        <v>2</v>
      </c>
      <c r="O73">
        <f t="shared" si="22"/>
        <v>3</v>
      </c>
      <c r="P73">
        <f t="shared" si="11"/>
        <v>2</v>
      </c>
      <c r="Q73">
        <v>-10</v>
      </c>
      <c r="R73">
        <f t="shared" si="23"/>
        <v>3</v>
      </c>
      <c r="S73">
        <f t="shared" si="12"/>
        <v>10</v>
      </c>
      <c r="T73">
        <v>-2</v>
      </c>
      <c r="U73">
        <f t="shared" si="24"/>
        <v>3</v>
      </c>
      <c r="V73">
        <f t="shared" si="13"/>
        <v>2</v>
      </c>
      <c r="W73">
        <v>-6</v>
      </c>
      <c r="X73">
        <f t="shared" si="25"/>
        <v>3</v>
      </c>
      <c r="Y73">
        <f t="shared" si="14"/>
        <v>6</v>
      </c>
    </row>
    <row r="74" spans="5:25" x14ac:dyDescent="0.25">
      <c r="E74">
        <v>9</v>
      </c>
      <c r="F74">
        <f t="shared" si="19"/>
        <v>3</v>
      </c>
      <c r="G74">
        <f t="shared" si="8"/>
        <v>9</v>
      </c>
      <c r="H74">
        <v>10</v>
      </c>
      <c r="I74">
        <f t="shared" si="20"/>
        <v>3</v>
      </c>
      <c r="J74">
        <f t="shared" si="9"/>
        <v>10</v>
      </c>
      <c r="K74">
        <v>10</v>
      </c>
      <c r="L74">
        <f t="shared" si="21"/>
        <v>3</v>
      </c>
      <c r="M74">
        <f t="shared" si="10"/>
        <v>10</v>
      </c>
      <c r="N74">
        <v>3</v>
      </c>
      <c r="O74">
        <f t="shared" si="22"/>
        <v>3</v>
      </c>
      <c r="P74">
        <f t="shared" si="11"/>
        <v>3</v>
      </c>
      <c r="Q74">
        <v>7</v>
      </c>
      <c r="R74">
        <f t="shared" si="23"/>
        <v>3</v>
      </c>
      <c r="S74">
        <f t="shared" si="12"/>
        <v>7</v>
      </c>
      <c r="T74">
        <v>-4</v>
      </c>
      <c r="U74">
        <f t="shared" si="24"/>
        <v>3</v>
      </c>
      <c r="V74">
        <f t="shared" si="13"/>
        <v>4</v>
      </c>
      <c r="W74">
        <v>-8</v>
      </c>
      <c r="X74">
        <f t="shared" si="25"/>
        <v>3</v>
      </c>
      <c r="Y74">
        <f t="shared" si="14"/>
        <v>8</v>
      </c>
    </row>
    <row r="75" spans="5:25" x14ac:dyDescent="0.25">
      <c r="E75">
        <v>4</v>
      </c>
      <c r="F75">
        <f t="shared" si="19"/>
        <v>3</v>
      </c>
      <c r="G75">
        <f t="shared" si="8"/>
        <v>4</v>
      </c>
      <c r="H75">
        <v>-1</v>
      </c>
      <c r="I75">
        <f t="shared" si="20"/>
        <v>3</v>
      </c>
      <c r="J75">
        <f t="shared" si="9"/>
        <v>1</v>
      </c>
      <c r="K75">
        <v>-7</v>
      </c>
      <c r="L75">
        <f t="shared" si="21"/>
        <v>3</v>
      </c>
      <c r="M75">
        <f t="shared" si="10"/>
        <v>7</v>
      </c>
      <c r="N75">
        <v>10</v>
      </c>
      <c r="O75">
        <f t="shared" si="22"/>
        <v>3</v>
      </c>
      <c r="P75">
        <f t="shared" si="11"/>
        <v>10</v>
      </c>
      <c r="Q75">
        <v>7</v>
      </c>
      <c r="R75">
        <f t="shared" si="23"/>
        <v>3</v>
      </c>
      <c r="S75">
        <f t="shared" si="12"/>
        <v>7</v>
      </c>
      <c r="T75">
        <v>9</v>
      </c>
      <c r="U75">
        <f t="shared" si="24"/>
        <v>3</v>
      </c>
      <c r="V75">
        <f t="shared" si="13"/>
        <v>9</v>
      </c>
      <c r="W75">
        <v>7</v>
      </c>
      <c r="X75">
        <f t="shared" si="25"/>
        <v>3</v>
      </c>
      <c r="Y75">
        <f t="shared" si="14"/>
        <v>7</v>
      </c>
    </row>
    <row r="76" spans="5:25" x14ac:dyDescent="0.25">
      <c r="E76">
        <v>-3</v>
      </c>
      <c r="F76">
        <f t="shared" ref="F76:F107" si="26">IF(E76&lt;-40,5,IF(E76&lt;-10,4,IF(E76&lt;=10,3,IF(E76&gt;40,1,IF(E76&gt;10,2,"???")))))</f>
        <v>3</v>
      </c>
      <c r="G76">
        <f t="shared" si="8"/>
        <v>3</v>
      </c>
      <c r="H76">
        <v>-1</v>
      </c>
      <c r="I76">
        <f t="shared" ref="I76:I107" si="27">IF(H76&lt;-40,5,IF(H76&lt;-10,4,IF(H76&lt;=10,3,IF(H76&gt;40,1,IF(H76&gt;10,2,"???")))))</f>
        <v>3</v>
      </c>
      <c r="J76">
        <f t="shared" si="9"/>
        <v>1</v>
      </c>
      <c r="K76">
        <v>1</v>
      </c>
      <c r="L76">
        <f t="shared" ref="L76:L107" si="28">IF(K76&lt;-40,5,IF(K76&lt;-10,4,IF(K76&lt;=10,3,IF(K76&gt;40,1,IF(K76&gt;10,2,"???")))))</f>
        <v>3</v>
      </c>
      <c r="M76">
        <f t="shared" si="10"/>
        <v>1</v>
      </c>
      <c r="N76">
        <v>8</v>
      </c>
      <c r="O76">
        <f t="shared" ref="O76:O107" si="29">IF(N76&lt;-40,5,IF(N76&lt;-10,4,IF(N76&lt;=10,3,IF(N76&gt;40,1,IF(N76&gt;10,2,"???")))))</f>
        <v>3</v>
      </c>
      <c r="P76">
        <f t="shared" si="11"/>
        <v>8</v>
      </c>
      <c r="Q76">
        <v>0</v>
      </c>
      <c r="R76">
        <f t="shared" ref="R76:R107" si="30">IF(Q76&lt;-40,5,IF(Q76&lt;-10,4,IF(Q76&lt;=10,3,IF(Q76&gt;40,1,IF(Q76&gt;10,2,"???")))))</f>
        <v>3</v>
      </c>
      <c r="S76">
        <f t="shared" si="12"/>
        <v>0</v>
      </c>
      <c r="T76">
        <v>-4</v>
      </c>
      <c r="U76">
        <f t="shared" ref="U76:U107" si="31">IF(T76&lt;-40,5,IF(T76&lt;-10,4,IF(T76&lt;=10,3,IF(T76&gt;40,1,IF(T76&gt;10,2,"???")))))</f>
        <v>3</v>
      </c>
      <c r="V76">
        <f t="shared" si="13"/>
        <v>4</v>
      </c>
      <c r="W76">
        <v>-6</v>
      </c>
      <c r="X76">
        <f t="shared" ref="X76:X107" si="32">IF(W76&lt;-40,5,IF(W76&lt;-10,4,IF(W76&lt;=10,3,IF(W76&gt;40,1,IF(W76&gt;10,2,"???")))))</f>
        <v>3</v>
      </c>
      <c r="Y76">
        <f t="shared" si="14"/>
        <v>6</v>
      </c>
    </row>
    <row r="77" spans="5:25" x14ac:dyDescent="0.25">
      <c r="E77">
        <v>-2</v>
      </c>
      <c r="F77">
        <f t="shared" si="26"/>
        <v>3</v>
      </c>
      <c r="G77">
        <f t="shared" ref="G77:G136" si="33">ABS(E77)</f>
        <v>2</v>
      </c>
      <c r="H77">
        <v>3</v>
      </c>
      <c r="I77">
        <f t="shared" si="27"/>
        <v>3</v>
      </c>
      <c r="J77">
        <f t="shared" ref="J77:J136" si="34">ABS(H77)</f>
        <v>3</v>
      </c>
      <c r="K77">
        <v>-4</v>
      </c>
      <c r="L77">
        <f t="shared" si="28"/>
        <v>3</v>
      </c>
      <c r="M77">
        <f t="shared" ref="M77:M136" si="35">ABS(K77)</f>
        <v>4</v>
      </c>
      <c r="N77">
        <v>10</v>
      </c>
      <c r="O77">
        <f t="shared" si="29"/>
        <v>3</v>
      </c>
      <c r="P77">
        <f t="shared" ref="P77:P136" si="36">ABS(N77)</f>
        <v>10</v>
      </c>
      <c r="Q77">
        <v>-8</v>
      </c>
      <c r="R77">
        <f t="shared" si="30"/>
        <v>3</v>
      </c>
      <c r="S77">
        <f t="shared" ref="S77:S136" si="37">ABS(Q77)</f>
        <v>8</v>
      </c>
      <c r="T77">
        <v>1</v>
      </c>
      <c r="U77">
        <f t="shared" si="31"/>
        <v>3</v>
      </c>
      <c r="V77">
        <f t="shared" ref="V77:V136" si="38">ABS(T77)</f>
        <v>1</v>
      </c>
      <c r="W77">
        <v>5</v>
      </c>
      <c r="X77">
        <f t="shared" si="32"/>
        <v>3</v>
      </c>
      <c r="Y77">
        <f t="shared" ref="Y77:Y136" si="39">ABS(W77)</f>
        <v>5</v>
      </c>
    </row>
    <row r="78" spans="5:25" x14ac:dyDescent="0.25">
      <c r="E78">
        <v>5</v>
      </c>
      <c r="F78">
        <f t="shared" si="26"/>
        <v>3</v>
      </c>
      <c r="G78">
        <f t="shared" si="33"/>
        <v>5</v>
      </c>
      <c r="H78">
        <v>4</v>
      </c>
      <c r="I78">
        <f t="shared" si="27"/>
        <v>3</v>
      </c>
      <c r="J78">
        <f t="shared" si="34"/>
        <v>4</v>
      </c>
      <c r="K78">
        <v>-6</v>
      </c>
      <c r="L78">
        <f t="shared" si="28"/>
        <v>3</v>
      </c>
      <c r="M78">
        <f t="shared" si="35"/>
        <v>6</v>
      </c>
      <c r="N78">
        <v>-1</v>
      </c>
      <c r="O78">
        <f t="shared" si="29"/>
        <v>3</v>
      </c>
      <c r="P78">
        <f t="shared" si="36"/>
        <v>1</v>
      </c>
      <c r="Q78">
        <v>3</v>
      </c>
      <c r="R78">
        <f t="shared" si="30"/>
        <v>3</v>
      </c>
      <c r="S78">
        <f t="shared" si="37"/>
        <v>3</v>
      </c>
      <c r="T78">
        <v>4</v>
      </c>
      <c r="U78">
        <f t="shared" si="31"/>
        <v>3</v>
      </c>
      <c r="V78">
        <f t="shared" si="38"/>
        <v>4</v>
      </c>
      <c r="W78">
        <v>-8</v>
      </c>
      <c r="X78">
        <f t="shared" si="32"/>
        <v>3</v>
      </c>
      <c r="Y78">
        <f t="shared" si="39"/>
        <v>8</v>
      </c>
    </row>
    <row r="79" spans="5:25" x14ac:dyDescent="0.25">
      <c r="E79">
        <v>1</v>
      </c>
      <c r="F79">
        <f t="shared" si="26"/>
        <v>3</v>
      </c>
      <c r="G79">
        <f t="shared" si="33"/>
        <v>1</v>
      </c>
      <c r="H79">
        <v>3</v>
      </c>
      <c r="I79">
        <f t="shared" si="27"/>
        <v>3</v>
      </c>
      <c r="J79">
        <f t="shared" si="34"/>
        <v>3</v>
      </c>
      <c r="K79">
        <v>9</v>
      </c>
      <c r="L79">
        <f t="shared" si="28"/>
        <v>3</v>
      </c>
      <c r="M79">
        <f t="shared" si="35"/>
        <v>9</v>
      </c>
      <c r="N79">
        <v>-8</v>
      </c>
      <c r="O79">
        <f t="shared" si="29"/>
        <v>3</v>
      </c>
      <c r="P79">
        <f t="shared" si="36"/>
        <v>8</v>
      </c>
      <c r="Q79">
        <v>9</v>
      </c>
      <c r="R79">
        <f t="shared" si="30"/>
        <v>3</v>
      </c>
      <c r="S79">
        <f t="shared" si="37"/>
        <v>9</v>
      </c>
      <c r="T79">
        <v>-8</v>
      </c>
      <c r="U79">
        <f t="shared" si="31"/>
        <v>3</v>
      </c>
      <c r="V79">
        <f t="shared" si="38"/>
        <v>8</v>
      </c>
      <c r="W79">
        <v>-10</v>
      </c>
      <c r="X79">
        <f t="shared" si="32"/>
        <v>3</v>
      </c>
      <c r="Y79">
        <f t="shared" si="39"/>
        <v>10</v>
      </c>
    </row>
    <row r="80" spans="5:25" x14ac:dyDescent="0.25">
      <c r="E80">
        <v>-5</v>
      </c>
      <c r="F80">
        <f t="shared" si="26"/>
        <v>3</v>
      </c>
      <c r="G80">
        <f t="shared" si="33"/>
        <v>5</v>
      </c>
      <c r="H80">
        <v>0</v>
      </c>
      <c r="I80">
        <f t="shared" si="27"/>
        <v>3</v>
      </c>
      <c r="J80">
        <f t="shared" si="34"/>
        <v>0</v>
      </c>
      <c r="K80">
        <v>-6</v>
      </c>
      <c r="L80">
        <f t="shared" si="28"/>
        <v>3</v>
      </c>
      <c r="M80">
        <f t="shared" si="35"/>
        <v>6</v>
      </c>
      <c r="N80">
        <v>10</v>
      </c>
      <c r="O80">
        <f t="shared" si="29"/>
        <v>3</v>
      </c>
      <c r="P80">
        <f t="shared" si="36"/>
        <v>10</v>
      </c>
      <c r="Q80">
        <v>-5</v>
      </c>
      <c r="R80">
        <f t="shared" si="30"/>
        <v>3</v>
      </c>
      <c r="S80">
        <f t="shared" si="37"/>
        <v>5</v>
      </c>
      <c r="T80">
        <v>-21</v>
      </c>
      <c r="U80">
        <f t="shared" si="31"/>
        <v>4</v>
      </c>
      <c r="V80">
        <f t="shared" si="38"/>
        <v>21</v>
      </c>
      <c r="W80">
        <v>7</v>
      </c>
      <c r="X80">
        <f t="shared" si="32"/>
        <v>3</v>
      </c>
      <c r="Y80">
        <f t="shared" si="39"/>
        <v>7</v>
      </c>
    </row>
    <row r="81" spans="5:25" x14ac:dyDescent="0.25">
      <c r="E81">
        <v>4</v>
      </c>
      <c r="F81">
        <f t="shared" si="26"/>
        <v>3</v>
      </c>
      <c r="G81">
        <f t="shared" si="33"/>
        <v>4</v>
      </c>
      <c r="H81">
        <v>-2</v>
      </c>
      <c r="I81">
        <f t="shared" si="27"/>
        <v>3</v>
      </c>
      <c r="J81">
        <f t="shared" si="34"/>
        <v>2</v>
      </c>
      <c r="K81">
        <v>-8</v>
      </c>
      <c r="L81">
        <f t="shared" si="28"/>
        <v>3</v>
      </c>
      <c r="M81">
        <f t="shared" si="35"/>
        <v>8</v>
      </c>
      <c r="N81">
        <v>7</v>
      </c>
      <c r="O81">
        <f t="shared" si="29"/>
        <v>3</v>
      </c>
      <c r="P81">
        <f t="shared" si="36"/>
        <v>7</v>
      </c>
      <c r="Q81">
        <v>3</v>
      </c>
      <c r="R81">
        <f t="shared" si="30"/>
        <v>3</v>
      </c>
      <c r="S81">
        <f t="shared" si="37"/>
        <v>3</v>
      </c>
      <c r="T81">
        <v>-12</v>
      </c>
      <c r="U81">
        <f t="shared" si="31"/>
        <v>4</v>
      </c>
      <c r="V81">
        <f t="shared" si="38"/>
        <v>12</v>
      </c>
      <c r="W81">
        <v>7</v>
      </c>
      <c r="X81">
        <f t="shared" si="32"/>
        <v>3</v>
      </c>
      <c r="Y81">
        <f t="shared" si="39"/>
        <v>7</v>
      </c>
    </row>
    <row r="82" spans="5:25" x14ac:dyDescent="0.25">
      <c r="E82">
        <v>9</v>
      </c>
      <c r="F82">
        <f t="shared" si="26"/>
        <v>3</v>
      </c>
      <c r="G82">
        <f t="shared" si="33"/>
        <v>9</v>
      </c>
      <c r="H82">
        <v>0</v>
      </c>
      <c r="I82">
        <f t="shared" si="27"/>
        <v>3</v>
      </c>
      <c r="J82">
        <f t="shared" si="34"/>
        <v>0</v>
      </c>
      <c r="K82">
        <v>-4</v>
      </c>
      <c r="L82">
        <f t="shared" si="28"/>
        <v>3</v>
      </c>
      <c r="M82">
        <f t="shared" si="35"/>
        <v>4</v>
      </c>
      <c r="N82">
        <v>2</v>
      </c>
      <c r="O82">
        <f t="shared" si="29"/>
        <v>3</v>
      </c>
      <c r="P82">
        <f t="shared" si="36"/>
        <v>2</v>
      </c>
      <c r="Q82">
        <v>0</v>
      </c>
      <c r="R82">
        <f t="shared" si="30"/>
        <v>3</v>
      </c>
      <c r="S82">
        <f t="shared" si="37"/>
        <v>0</v>
      </c>
      <c r="T82">
        <v>-16</v>
      </c>
      <c r="U82">
        <f t="shared" si="31"/>
        <v>4</v>
      </c>
      <c r="V82">
        <f t="shared" si="38"/>
        <v>16</v>
      </c>
      <c r="W82">
        <v>-4</v>
      </c>
      <c r="X82">
        <f t="shared" si="32"/>
        <v>3</v>
      </c>
      <c r="Y82">
        <f t="shared" si="39"/>
        <v>4</v>
      </c>
    </row>
    <row r="83" spans="5:25" x14ac:dyDescent="0.25">
      <c r="E83">
        <v>0</v>
      </c>
      <c r="F83">
        <f t="shared" si="26"/>
        <v>3</v>
      </c>
      <c r="G83">
        <f t="shared" si="33"/>
        <v>0</v>
      </c>
      <c r="H83">
        <v>-25</v>
      </c>
      <c r="I83">
        <f t="shared" si="27"/>
        <v>4</v>
      </c>
      <c r="J83">
        <f t="shared" si="34"/>
        <v>25</v>
      </c>
      <c r="K83">
        <v>6</v>
      </c>
      <c r="L83">
        <f t="shared" si="28"/>
        <v>3</v>
      </c>
      <c r="M83">
        <f t="shared" si="35"/>
        <v>6</v>
      </c>
      <c r="N83">
        <v>-4</v>
      </c>
      <c r="O83">
        <f t="shared" si="29"/>
        <v>3</v>
      </c>
      <c r="P83">
        <f t="shared" si="36"/>
        <v>4</v>
      </c>
      <c r="Q83">
        <v>-8</v>
      </c>
      <c r="R83">
        <f t="shared" si="30"/>
        <v>3</v>
      </c>
      <c r="S83">
        <f t="shared" si="37"/>
        <v>8</v>
      </c>
      <c r="T83">
        <v>-19</v>
      </c>
      <c r="U83">
        <f t="shared" si="31"/>
        <v>4</v>
      </c>
      <c r="V83">
        <f t="shared" si="38"/>
        <v>19</v>
      </c>
      <c r="W83">
        <v>-2</v>
      </c>
      <c r="X83">
        <f t="shared" si="32"/>
        <v>3</v>
      </c>
      <c r="Y83">
        <f t="shared" si="39"/>
        <v>2</v>
      </c>
    </row>
    <row r="84" spans="5:25" x14ac:dyDescent="0.25">
      <c r="E84">
        <v>0</v>
      </c>
      <c r="F84">
        <f t="shared" si="26"/>
        <v>3</v>
      </c>
      <c r="G84">
        <f t="shared" si="33"/>
        <v>0</v>
      </c>
      <c r="H84">
        <v>-15</v>
      </c>
      <c r="I84">
        <f t="shared" si="27"/>
        <v>4</v>
      </c>
      <c r="J84">
        <f t="shared" si="34"/>
        <v>15</v>
      </c>
      <c r="K84">
        <v>1</v>
      </c>
      <c r="L84">
        <f t="shared" si="28"/>
        <v>3</v>
      </c>
      <c r="M84">
        <f t="shared" si="35"/>
        <v>1</v>
      </c>
      <c r="N84">
        <v>0</v>
      </c>
      <c r="O84">
        <f t="shared" si="29"/>
        <v>3</v>
      </c>
      <c r="P84">
        <f t="shared" si="36"/>
        <v>0</v>
      </c>
      <c r="Q84">
        <v>2</v>
      </c>
      <c r="R84">
        <f t="shared" si="30"/>
        <v>3</v>
      </c>
      <c r="S84">
        <f t="shared" si="37"/>
        <v>2</v>
      </c>
      <c r="T84">
        <v>-11</v>
      </c>
      <c r="U84">
        <f t="shared" si="31"/>
        <v>4</v>
      </c>
      <c r="V84">
        <f t="shared" si="38"/>
        <v>11</v>
      </c>
      <c r="W84">
        <v>-3</v>
      </c>
      <c r="X84">
        <f t="shared" si="32"/>
        <v>3</v>
      </c>
      <c r="Y84">
        <f t="shared" si="39"/>
        <v>3</v>
      </c>
    </row>
    <row r="85" spans="5:25" x14ac:dyDescent="0.25">
      <c r="E85">
        <v>-1</v>
      </c>
      <c r="F85">
        <f t="shared" si="26"/>
        <v>3</v>
      </c>
      <c r="G85">
        <f t="shared" si="33"/>
        <v>1</v>
      </c>
      <c r="H85">
        <v>-15</v>
      </c>
      <c r="I85">
        <f t="shared" si="27"/>
        <v>4</v>
      </c>
      <c r="J85">
        <f t="shared" si="34"/>
        <v>15</v>
      </c>
      <c r="K85">
        <v>9</v>
      </c>
      <c r="L85">
        <f t="shared" si="28"/>
        <v>3</v>
      </c>
      <c r="M85">
        <f t="shared" si="35"/>
        <v>9</v>
      </c>
      <c r="N85">
        <v>1</v>
      </c>
      <c r="O85">
        <f t="shared" si="29"/>
        <v>3</v>
      </c>
      <c r="P85">
        <f t="shared" si="36"/>
        <v>1</v>
      </c>
      <c r="Q85">
        <v>10</v>
      </c>
      <c r="R85">
        <f t="shared" si="30"/>
        <v>3</v>
      </c>
      <c r="S85">
        <f t="shared" si="37"/>
        <v>10</v>
      </c>
      <c r="T85">
        <v>-26</v>
      </c>
      <c r="U85">
        <f t="shared" si="31"/>
        <v>4</v>
      </c>
      <c r="V85">
        <f t="shared" si="38"/>
        <v>26</v>
      </c>
      <c r="W85">
        <v>7</v>
      </c>
      <c r="X85">
        <f t="shared" si="32"/>
        <v>3</v>
      </c>
      <c r="Y85">
        <f t="shared" si="39"/>
        <v>7</v>
      </c>
    </row>
    <row r="86" spans="5:25" x14ac:dyDescent="0.25">
      <c r="E86">
        <v>-34</v>
      </c>
      <c r="F86">
        <f t="shared" si="26"/>
        <v>4</v>
      </c>
      <c r="G86">
        <f t="shared" si="33"/>
        <v>34</v>
      </c>
      <c r="H86">
        <v>-17</v>
      </c>
      <c r="I86">
        <f t="shared" si="27"/>
        <v>4</v>
      </c>
      <c r="J86">
        <f t="shared" si="34"/>
        <v>17</v>
      </c>
      <c r="K86">
        <v>1</v>
      </c>
      <c r="L86">
        <f t="shared" si="28"/>
        <v>3</v>
      </c>
      <c r="M86">
        <f t="shared" si="35"/>
        <v>1</v>
      </c>
      <c r="N86">
        <v>-3</v>
      </c>
      <c r="O86">
        <f t="shared" si="29"/>
        <v>3</v>
      </c>
      <c r="P86">
        <f t="shared" si="36"/>
        <v>3</v>
      </c>
      <c r="Q86">
        <v>9</v>
      </c>
      <c r="R86">
        <f t="shared" si="30"/>
        <v>3</v>
      </c>
      <c r="S86">
        <f t="shared" si="37"/>
        <v>9</v>
      </c>
      <c r="T86">
        <v>-20</v>
      </c>
      <c r="U86">
        <f t="shared" si="31"/>
        <v>4</v>
      </c>
      <c r="V86">
        <f t="shared" si="38"/>
        <v>20</v>
      </c>
      <c r="W86">
        <v>-10</v>
      </c>
      <c r="X86">
        <f t="shared" si="32"/>
        <v>3</v>
      </c>
      <c r="Y86">
        <f t="shared" si="39"/>
        <v>10</v>
      </c>
    </row>
    <row r="87" spans="5:25" x14ac:dyDescent="0.25">
      <c r="E87">
        <v>-15</v>
      </c>
      <c r="F87">
        <f t="shared" si="26"/>
        <v>4</v>
      </c>
      <c r="G87">
        <f t="shared" si="33"/>
        <v>15</v>
      </c>
      <c r="H87">
        <v>-26</v>
      </c>
      <c r="I87">
        <f t="shared" si="27"/>
        <v>4</v>
      </c>
      <c r="J87">
        <f t="shared" si="34"/>
        <v>26</v>
      </c>
      <c r="K87">
        <v>4</v>
      </c>
      <c r="L87">
        <f t="shared" si="28"/>
        <v>3</v>
      </c>
      <c r="M87">
        <f t="shared" si="35"/>
        <v>4</v>
      </c>
      <c r="N87">
        <v>8</v>
      </c>
      <c r="O87">
        <f t="shared" si="29"/>
        <v>3</v>
      </c>
      <c r="P87">
        <f t="shared" si="36"/>
        <v>8</v>
      </c>
      <c r="Q87">
        <v>-1</v>
      </c>
      <c r="R87">
        <f t="shared" si="30"/>
        <v>3</v>
      </c>
      <c r="S87">
        <f t="shared" si="37"/>
        <v>1</v>
      </c>
      <c r="T87">
        <v>-30</v>
      </c>
      <c r="U87">
        <f t="shared" si="31"/>
        <v>4</v>
      </c>
      <c r="V87">
        <f t="shared" si="38"/>
        <v>30</v>
      </c>
      <c r="W87">
        <v>0</v>
      </c>
      <c r="X87">
        <f t="shared" si="32"/>
        <v>3</v>
      </c>
      <c r="Y87">
        <f t="shared" si="39"/>
        <v>0</v>
      </c>
    </row>
    <row r="88" spans="5:25" x14ac:dyDescent="0.25">
      <c r="E88">
        <v>-14</v>
      </c>
      <c r="F88">
        <f t="shared" si="26"/>
        <v>4</v>
      </c>
      <c r="G88">
        <f t="shared" si="33"/>
        <v>14</v>
      </c>
      <c r="H88">
        <v>-11</v>
      </c>
      <c r="I88">
        <f t="shared" si="27"/>
        <v>4</v>
      </c>
      <c r="J88">
        <f t="shared" si="34"/>
        <v>11</v>
      </c>
      <c r="K88">
        <v>-26</v>
      </c>
      <c r="L88">
        <f t="shared" si="28"/>
        <v>4</v>
      </c>
      <c r="M88">
        <f t="shared" si="35"/>
        <v>26</v>
      </c>
      <c r="N88">
        <v>-16</v>
      </c>
      <c r="O88">
        <f t="shared" si="29"/>
        <v>4</v>
      </c>
      <c r="P88">
        <f t="shared" si="36"/>
        <v>16</v>
      </c>
      <c r="Q88">
        <v>0</v>
      </c>
      <c r="R88">
        <f t="shared" si="30"/>
        <v>3</v>
      </c>
      <c r="S88">
        <f t="shared" si="37"/>
        <v>0</v>
      </c>
      <c r="T88">
        <v>-37</v>
      </c>
      <c r="U88">
        <f t="shared" si="31"/>
        <v>4</v>
      </c>
      <c r="V88">
        <f t="shared" si="38"/>
        <v>37</v>
      </c>
      <c r="W88">
        <v>5</v>
      </c>
      <c r="X88">
        <f t="shared" si="32"/>
        <v>3</v>
      </c>
      <c r="Y88">
        <f t="shared" si="39"/>
        <v>5</v>
      </c>
    </row>
    <row r="89" spans="5:25" x14ac:dyDescent="0.25">
      <c r="E89">
        <v>-22</v>
      </c>
      <c r="F89">
        <f t="shared" si="26"/>
        <v>4</v>
      </c>
      <c r="G89">
        <f t="shared" si="33"/>
        <v>22</v>
      </c>
      <c r="H89">
        <v>-25</v>
      </c>
      <c r="I89">
        <f t="shared" si="27"/>
        <v>4</v>
      </c>
      <c r="J89">
        <f t="shared" si="34"/>
        <v>25</v>
      </c>
      <c r="K89">
        <v>-22</v>
      </c>
      <c r="L89">
        <f t="shared" si="28"/>
        <v>4</v>
      </c>
      <c r="M89">
        <f t="shared" si="35"/>
        <v>22</v>
      </c>
      <c r="N89">
        <v>-38</v>
      </c>
      <c r="O89">
        <f t="shared" si="29"/>
        <v>4</v>
      </c>
      <c r="P89">
        <f t="shared" si="36"/>
        <v>38</v>
      </c>
      <c r="Q89">
        <v>-30</v>
      </c>
      <c r="R89">
        <f t="shared" si="30"/>
        <v>4</v>
      </c>
      <c r="S89">
        <f t="shared" si="37"/>
        <v>30</v>
      </c>
      <c r="T89">
        <v>-25</v>
      </c>
      <c r="U89">
        <f t="shared" si="31"/>
        <v>4</v>
      </c>
      <c r="V89">
        <f t="shared" si="38"/>
        <v>25</v>
      </c>
      <c r="W89">
        <v>-38</v>
      </c>
      <c r="X89">
        <f t="shared" si="32"/>
        <v>4</v>
      </c>
      <c r="Y89">
        <f t="shared" si="39"/>
        <v>38</v>
      </c>
    </row>
    <row r="90" spans="5:25" x14ac:dyDescent="0.25">
      <c r="E90">
        <v>-11</v>
      </c>
      <c r="F90">
        <f t="shared" si="26"/>
        <v>4</v>
      </c>
      <c r="G90">
        <f t="shared" si="33"/>
        <v>11</v>
      </c>
      <c r="H90">
        <v>-35</v>
      </c>
      <c r="I90">
        <f t="shared" si="27"/>
        <v>4</v>
      </c>
      <c r="J90">
        <f t="shared" si="34"/>
        <v>35</v>
      </c>
      <c r="K90">
        <v>-11</v>
      </c>
      <c r="L90">
        <f t="shared" si="28"/>
        <v>4</v>
      </c>
      <c r="M90">
        <f t="shared" si="35"/>
        <v>11</v>
      </c>
      <c r="N90">
        <v>-11</v>
      </c>
      <c r="O90">
        <f t="shared" si="29"/>
        <v>4</v>
      </c>
      <c r="P90">
        <f t="shared" si="36"/>
        <v>11</v>
      </c>
      <c r="Q90">
        <v>-29</v>
      </c>
      <c r="R90">
        <f t="shared" si="30"/>
        <v>4</v>
      </c>
      <c r="S90">
        <f t="shared" si="37"/>
        <v>29</v>
      </c>
      <c r="T90">
        <v>-40</v>
      </c>
      <c r="U90">
        <f t="shared" si="31"/>
        <v>4</v>
      </c>
      <c r="V90">
        <f t="shared" si="38"/>
        <v>40</v>
      </c>
      <c r="W90">
        <v>-12</v>
      </c>
      <c r="X90">
        <f t="shared" si="32"/>
        <v>4</v>
      </c>
      <c r="Y90">
        <f t="shared" si="39"/>
        <v>12</v>
      </c>
    </row>
    <row r="91" spans="5:25" x14ac:dyDescent="0.25">
      <c r="E91">
        <v>-29</v>
      </c>
      <c r="F91">
        <f t="shared" si="26"/>
        <v>4</v>
      </c>
      <c r="G91">
        <f t="shared" si="33"/>
        <v>29</v>
      </c>
      <c r="H91">
        <v>-27</v>
      </c>
      <c r="I91">
        <f t="shared" si="27"/>
        <v>4</v>
      </c>
      <c r="J91">
        <f t="shared" si="34"/>
        <v>27</v>
      </c>
      <c r="K91">
        <v>-26</v>
      </c>
      <c r="L91">
        <f t="shared" si="28"/>
        <v>4</v>
      </c>
      <c r="M91">
        <f t="shared" si="35"/>
        <v>26</v>
      </c>
      <c r="N91">
        <v>-19</v>
      </c>
      <c r="O91">
        <f t="shared" si="29"/>
        <v>4</v>
      </c>
      <c r="P91">
        <f t="shared" si="36"/>
        <v>19</v>
      </c>
      <c r="Q91">
        <v>-40</v>
      </c>
      <c r="R91">
        <f t="shared" si="30"/>
        <v>4</v>
      </c>
      <c r="S91">
        <f t="shared" si="37"/>
        <v>40</v>
      </c>
      <c r="T91">
        <v>-37</v>
      </c>
      <c r="U91">
        <f t="shared" si="31"/>
        <v>4</v>
      </c>
      <c r="V91">
        <f t="shared" si="38"/>
        <v>37</v>
      </c>
      <c r="W91">
        <v>-13</v>
      </c>
      <c r="X91">
        <f t="shared" si="32"/>
        <v>4</v>
      </c>
      <c r="Y91">
        <f t="shared" si="39"/>
        <v>13</v>
      </c>
    </row>
    <row r="92" spans="5:25" x14ac:dyDescent="0.25">
      <c r="E92">
        <v>-34</v>
      </c>
      <c r="F92">
        <f t="shared" si="26"/>
        <v>4</v>
      </c>
      <c r="G92">
        <f t="shared" si="33"/>
        <v>34</v>
      </c>
      <c r="H92">
        <v>-13</v>
      </c>
      <c r="I92">
        <f t="shared" si="27"/>
        <v>4</v>
      </c>
      <c r="J92">
        <f t="shared" si="34"/>
        <v>13</v>
      </c>
      <c r="K92">
        <v>-37</v>
      </c>
      <c r="L92">
        <f t="shared" si="28"/>
        <v>4</v>
      </c>
      <c r="M92">
        <f t="shared" si="35"/>
        <v>37</v>
      </c>
      <c r="N92">
        <v>-20</v>
      </c>
      <c r="O92">
        <f t="shared" si="29"/>
        <v>4</v>
      </c>
      <c r="P92">
        <f t="shared" si="36"/>
        <v>20</v>
      </c>
      <c r="Q92">
        <v>-34</v>
      </c>
      <c r="R92">
        <f t="shared" si="30"/>
        <v>4</v>
      </c>
      <c r="S92">
        <f t="shared" si="37"/>
        <v>34</v>
      </c>
      <c r="T92">
        <v>-35</v>
      </c>
      <c r="U92">
        <f t="shared" si="31"/>
        <v>4</v>
      </c>
      <c r="V92">
        <f t="shared" si="38"/>
        <v>35</v>
      </c>
      <c r="W92">
        <v>-23</v>
      </c>
      <c r="X92">
        <f t="shared" si="32"/>
        <v>4</v>
      </c>
      <c r="Y92">
        <f t="shared" si="39"/>
        <v>23</v>
      </c>
    </row>
    <row r="93" spans="5:25" x14ac:dyDescent="0.25">
      <c r="E93">
        <v>-35</v>
      </c>
      <c r="F93">
        <f t="shared" si="26"/>
        <v>4</v>
      </c>
      <c r="G93">
        <f t="shared" si="33"/>
        <v>35</v>
      </c>
      <c r="H93">
        <v>-39</v>
      </c>
      <c r="I93">
        <f t="shared" si="27"/>
        <v>4</v>
      </c>
      <c r="J93">
        <f t="shared" si="34"/>
        <v>39</v>
      </c>
      <c r="K93">
        <v>-21</v>
      </c>
      <c r="L93">
        <f t="shared" si="28"/>
        <v>4</v>
      </c>
      <c r="M93">
        <f t="shared" si="35"/>
        <v>21</v>
      </c>
      <c r="N93">
        <v>-19</v>
      </c>
      <c r="O93">
        <f t="shared" si="29"/>
        <v>4</v>
      </c>
      <c r="P93">
        <f t="shared" si="36"/>
        <v>19</v>
      </c>
      <c r="Q93">
        <v>-24</v>
      </c>
      <c r="R93">
        <f t="shared" si="30"/>
        <v>4</v>
      </c>
      <c r="S93">
        <f t="shared" si="37"/>
        <v>24</v>
      </c>
      <c r="T93">
        <v>-29</v>
      </c>
      <c r="U93">
        <f t="shared" si="31"/>
        <v>4</v>
      </c>
      <c r="V93">
        <f t="shared" si="38"/>
        <v>29</v>
      </c>
      <c r="W93">
        <v>-18</v>
      </c>
      <c r="X93">
        <f t="shared" si="32"/>
        <v>4</v>
      </c>
      <c r="Y93">
        <f t="shared" si="39"/>
        <v>18</v>
      </c>
    </row>
    <row r="94" spans="5:25" x14ac:dyDescent="0.25">
      <c r="E94">
        <v>-15</v>
      </c>
      <c r="F94">
        <f t="shared" si="26"/>
        <v>4</v>
      </c>
      <c r="G94">
        <f t="shared" si="33"/>
        <v>15</v>
      </c>
      <c r="H94">
        <v>-22</v>
      </c>
      <c r="I94">
        <f t="shared" si="27"/>
        <v>4</v>
      </c>
      <c r="J94">
        <f t="shared" si="34"/>
        <v>22</v>
      </c>
      <c r="K94">
        <v>-15</v>
      </c>
      <c r="L94">
        <f t="shared" si="28"/>
        <v>4</v>
      </c>
      <c r="M94">
        <f t="shared" si="35"/>
        <v>15</v>
      </c>
      <c r="N94">
        <v>-18</v>
      </c>
      <c r="O94">
        <f t="shared" si="29"/>
        <v>4</v>
      </c>
      <c r="P94">
        <f t="shared" si="36"/>
        <v>18</v>
      </c>
      <c r="Q94">
        <v>-36</v>
      </c>
      <c r="R94">
        <f t="shared" si="30"/>
        <v>4</v>
      </c>
      <c r="S94">
        <f t="shared" si="37"/>
        <v>36</v>
      </c>
      <c r="T94">
        <v>-13</v>
      </c>
      <c r="U94">
        <f t="shared" si="31"/>
        <v>4</v>
      </c>
      <c r="V94">
        <f t="shared" si="38"/>
        <v>13</v>
      </c>
      <c r="W94">
        <v>-24</v>
      </c>
      <c r="X94">
        <f t="shared" si="32"/>
        <v>4</v>
      </c>
      <c r="Y94">
        <f t="shared" si="39"/>
        <v>24</v>
      </c>
    </row>
    <row r="95" spans="5:25" x14ac:dyDescent="0.25">
      <c r="E95">
        <v>-24</v>
      </c>
      <c r="F95">
        <f t="shared" si="26"/>
        <v>4</v>
      </c>
      <c r="G95">
        <f t="shared" si="33"/>
        <v>24</v>
      </c>
      <c r="H95">
        <v>-12</v>
      </c>
      <c r="I95">
        <f t="shared" si="27"/>
        <v>4</v>
      </c>
      <c r="J95">
        <f t="shared" si="34"/>
        <v>12</v>
      </c>
      <c r="K95">
        <v>-26</v>
      </c>
      <c r="L95">
        <f t="shared" si="28"/>
        <v>4</v>
      </c>
      <c r="M95">
        <f t="shared" si="35"/>
        <v>26</v>
      </c>
      <c r="N95">
        <v>-20</v>
      </c>
      <c r="O95">
        <f t="shared" si="29"/>
        <v>4</v>
      </c>
      <c r="P95">
        <f t="shared" si="36"/>
        <v>20</v>
      </c>
      <c r="Q95">
        <v>-35</v>
      </c>
      <c r="R95">
        <f t="shared" si="30"/>
        <v>4</v>
      </c>
      <c r="S95">
        <f t="shared" si="37"/>
        <v>35</v>
      </c>
      <c r="T95">
        <v>-28</v>
      </c>
      <c r="U95">
        <f t="shared" si="31"/>
        <v>4</v>
      </c>
      <c r="V95">
        <f t="shared" si="38"/>
        <v>28</v>
      </c>
      <c r="W95">
        <v>-20</v>
      </c>
      <c r="X95">
        <f t="shared" si="32"/>
        <v>4</v>
      </c>
      <c r="Y95">
        <f t="shared" si="39"/>
        <v>20</v>
      </c>
    </row>
    <row r="96" spans="5:25" x14ac:dyDescent="0.25">
      <c r="E96">
        <v>-22</v>
      </c>
      <c r="F96">
        <f t="shared" si="26"/>
        <v>4</v>
      </c>
      <c r="G96">
        <f t="shared" si="33"/>
        <v>22</v>
      </c>
      <c r="H96">
        <v>-12</v>
      </c>
      <c r="I96">
        <f t="shared" si="27"/>
        <v>4</v>
      </c>
      <c r="J96">
        <f t="shared" si="34"/>
        <v>12</v>
      </c>
      <c r="K96">
        <v>-25</v>
      </c>
      <c r="L96">
        <f t="shared" si="28"/>
        <v>4</v>
      </c>
      <c r="M96">
        <f t="shared" si="35"/>
        <v>25</v>
      </c>
      <c r="N96">
        <v>-15</v>
      </c>
      <c r="O96">
        <f t="shared" si="29"/>
        <v>4</v>
      </c>
      <c r="P96">
        <f t="shared" si="36"/>
        <v>15</v>
      </c>
      <c r="Q96">
        <v>-22</v>
      </c>
      <c r="R96">
        <f t="shared" si="30"/>
        <v>4</v>
      </c>
      <c r="S96">
        <f t="shared" si="37"/>
        <v>22</v>
      </c>
      <c r="T96">
        <v>-11</v>
      </c>
      <c r="U96">
        <f t="shared" si="31"/>
        <v>4</v>
      </c>
      <c r="V96">
        <f t="shared" si="38"/>
        <v>11</v>
      </c>
      <c r="W96">
        <v>-27</v>
      </c>
      <c r="X96">
        <f t="shared" si="32"/>
        <v>4</v>
      </c>
      <c r="Y96">
        <f t="shared" si="39"/>
        <v>27</v>
      </c>
    </row>
    <row r="97" spans="5:25" x14ac:dyDescent="0.25">
      <c r="E97">
        <v>-17</v>
      </c>
      <c r="F97">
        <f t="shared" si="26"/>
        <v>4</v>
      </c>
      <c r="G97">
        <f t="shared" si="33"/>
        <v>17</v>
      </c>
      <c r="H97">
        <v>-17</v>
      </c>
      <c r="I97">
        <f t="shared" si="27"/>
        <v>4</v>
      </c>
      <c r="J97">
        <f t="shared" si="34"/>
        <v>17</v>
      </c>
      <c r="K97">
        <v>-31</v>
      </c>
      <c r="L97">
        <f t="shared" si="28"/>
        <v>4</v>
      </c>
      <c r="M97">
        <f t="shared" si="35"/>
        <v>31</v>
      </c>
      <c r="N97">
        <v>-33</v>
      </c>
      <c r="O97">
        <f t="shared" si="29"/>
        <v>4</v>
      </c>
      <c r="P97">
        <f t="shared" si="36"/>
        <v>33</v>
      </c>
      <c r="Q97">
        <v>-24</v>
      </c>
      <c r="R97">
        <f t="shared" si="30"/>
        <v>4</v>
      </c>
      <c r="S97">
        <f t="shared" si="37"/>
        <v>24</v>
      </c>
      <c r="T97">
        <v>-32</v>
      </c>
      <c r="U97">
        <f t="shared" si="31"/>
        <v>4</v>
      </c>
      <c r="V97">
        <f t="shared" si="38"/>
        <v>32</v>
      </c>
      <c r="W97">
        <v>-12</v>
      </c>
      <c r="X97">
        <f t="shared" si="32"/>
        <v>4</v>
      </c>
      <c r="Y97">
        <f t="shared" si="39"/>
        <v>12</v>
      </c>
    </row>
    <row r="98" spans="5:25" x14ac:dyDescent="0.25">
      <c r="E98">
        <v>-21</v>
      </c>
      <c r="F98">
        <f t="shared" si="26"/>
        <v>4</v>
      </c>
      <c r="G98">
        <f t="shared" si="33"/>
        <v>21</v>
      </c>
      <c r="H98">
        <v>-16</v>
      </c>
      <c r="I98">
        <f t="shared" si="27"/>
        <v>4</v>
      </c>
      <c r="J98">
        <f t="shared" si="34"/>
        <v>16</v>
      </c>
      <c r="K98">
        <v>-20</v>
      </c>
      <c r="L98">
        <f t="shared" si="28"/>
        <v>4</v>
      </c>
      <c r="M98">
        <f t="shared" si="35"/>
        <v>20</v>
      </c>
      <c r="N98">
        <v>-21</v>
      </c>
      <c r="O98">
        <f t="shared" si="29"/>
        <v>4</v>
      </c>
      <c r="P98">
        <f t="shared" si="36"/>
        <v>21</v>
      </c>
      <c r="Q98">
        <v>-26</v>
      </c>
      <c r="R98">
        <f t="shared" si="30"/>
        <v>4</v>
      </c>
      <c r="S98">
        <f t="shared" si="37"/>
        <v>26</v>
      </c>
      <c r="T98">
        <v>-23</v>
      </c>
      <c r="U98">
        <f t="shared" si="31"/>
        <v>4</v>
      </c>
      <c r="V98">
        <f t="shared" si="38"/>
        <v>23</v>
      </c>
      <c r="W98">
        <v>-16</v>
      </c>
      <c r="X98">
        <f t="shared" si="32"/>
        <v>4</v>
      </c>
      <c r="Y98">
        <f t="shared" si="39"/>
        <v>16</v>
      </c>
    </row>
    <row r="99" spans="5:25" x14ac:dyDescent="0.25">
      <c r="E99">
        <v>-11</v>
      </c>
      <c r="F99">
        <f t="shared" si="26"/>
        <v>4</v>
      </c>
      <c r="G99">
        <f t="shared" si="33"/>
        <v>11</v>
      </c>
      <c r="H99">
        <v>-26</v>
      </c>
      <c r="I99">
        <f t="shared" si="27"/>
        <v>4</v>
      </c>
      <c r="J99">
        <f t="shared" si="34"/>
        <v>26</v>
      </c>
      <c r="K99">
        <v>-31</v>
      </c>
      <c r="L99">
        <f t="shared" si="28"/>
        <v>4</v>
      </c>
      <c r="M99">
        <f t="shared" si="35"/>
        <v>31</v>
      </c>
      <c r="N99">
        <v>-14</v>
      </c>
      <c r="O99">
        <f t="shared" si="29"/>
        <v>4</v>
      </c>
      <c r="P99">
        <f t="shared" si="36"/>
        <v>14</v>
      </c>
      <c r="Q99">
        <v>-19</v>
      </c>
      <c r="R99">
        <f t="shared" si="30"/>
        <v>4</v>
      </c>
      <c r="S99">
        <f t="shared" si="37"/>
        <v>19</v>
      </c>
      <c r="T99">
        <v>-22</v>
      </c>
      <c r="U99">
        <f t="shared" si="31"/>
        <v>4</v>
      </c>
      <c r="V99">
        <f t="shared" si="38"/>
        <v>22</v>
      </c>
      <c r="W99">
        <v>-14</v>
      </c>
      <c r="X99">
        <f t="shared" si="32"/>
        <v>4</v>
      </c>
      <c r="Y99">
        <f t="shared" si="39"/>
        <v>14</v>
      </c>
    </row>
    <row r="100" spans="5:25" x14ac:dyDescent="0.25">
      <c r="E100">
        <v>-25</v>
      </c>
      <c r="F100">
        <f t="shared" si="26"/>
        <v>4</v>
      </c>
      <c r="G100">
        <f t="shared" si="33"/>
        <v>25</v>
      </c>
      <c r="H100">
        <v>-26</v>
      </c>
      <c r="I100">
        <f t="shared" si="27"/>
        <v>4</v>
      </c>
      <c r="J100">
        <f t="shared" si="34"/>
        <v>26</v>
      </c>
      <c r="K100">
        <v>-15</v>
      </c>
      <c r="L100">
        <f t="shared" si="28"/>
        <v>4</v>
      </c>
      <c r="M100">
        <f t="shared" si="35"/>
        <v>15</v>
      </c>
      <c r="N100">
        <v>-34</v>
      </c>
      <c r="O100">
        <f t="shared" si="29"/>
        <v>4</v>
      </c>
      <c r="P100">
        <f t="shared" si="36"/>
        <v>34</v>
      </c>
      <c r="Q100">
        <v>-36</v>
      </c>
      <c r="R100">
        <f t="shared" si="30"/>
        <v>4</v>
      </c>
      <c r="S100">
        <f t="shared" si="37"/>
        <v>36</v>
      </c>
      <c r="T100">
        <v>-11</v>
      </c>
      <c r="U100">
        <f t="shared" si="31"/>
        <v>4</v>
      </c>
      <c r="V100">
        <f t="shared" si="38"/>
        <v>11</v>
      </c>
      <c r="W100">
        <v>-34</v>
      </c>
      <c r="X100">
        <f t="shared" si="32"/>
        <v>4</v>
      </c>
      <c r="Y100">
        <f t="shared" si="39"/>
        <v>34</v>
      </c>
    </row>
    <row r="101" spans="5:25" x14ac:dyDescent="0.25">
      <c r="E101">
        <v>-36</v>
      </c>
      <c r="F101">
        <f t="shared" si="26"/>
        <v>4</v>
      </c>
      <c r="G101">
        <f t="shared" si="33"/>
        <v>36</v>
      </c>
      <c r="H101">
        <v>-16</v>
      </c>
      <c r="I101">
        <f t="shared" si="27"/>
        <v>4</v>
      </c>
      <c r="J101">
        <f t="shared" si="34"/>
        <v>16</v>
      </c>
      <c r="K101">
        <v>-40</v>
      </c>
      <c r="L101">
        <f t="shared" si="28"/>
        <v>4</v>
      </c>
      <c r="M101">
        <f t="shared" si="35"/>
        <v>40</v>
      </c>
      <c r="N101">
        <v>-17</v>
      </c>
      <c r="O101">
        <f t="shared" si="29"/>
        <v>4</v>
      </c>
      <c r="P101">
        <f t="shared" si="36"/>
        <v>17</v>
      </c>
      <c r="Q101">
        <v>-38</v>
      </c>
      <c r="R101">
        <f t="shared" si="30"/>
        <v>4</v>
      </c>
      <c r="S101">
        <f t="shared" si="37"/>
        <v>38</v>
      </c>
      <c r="T101">
        <v>-34</v>
      </c>
      <c r="U101">
        <f t="shared" si="31"/>
        <v>4</v>
      </c>
      <c r="V101">
        <f t="shared" si="38"/>
        <v>34</v>
      </c>
      <c r="W101">
        <v>-28</v>
      </c>
      <c r="X101">
        <f t="shared" si="32"/>
        <v>4</v>
      </c>
      <c r="Y101">
        <f t="shared" si="39"/>
        <v>28</v>
      </c>
    </row>
    <row r="102" spans="5:25" x14ac:dyDescent="0.25">
      <c r="E102">
        <v>-29</v>
      </c>
      <c r="F102">
        <f t="shared" si="26"/>
        <v>4</v>
      </c>
      <c r="G102">
        <f t="shared" si="33"/>
        <v>29</v>
      </c>
      <c r="H102">
        <v>-30</v>
      </c>
      <c r="I102">
        <f t="shared" si="27"/>
        <v>4</v>
      </c>
      <c r="J102">
        <f t="shared" si="34"/>
        <v>30</v>
      </c>
      <c r="K102">
        <v>-36</v>
      </c>
      <c r="L102">
        <f t="shared" si="28"/>
        <v>4</v>
      </c>
      <c r="M102">
        <f t="shared" si="35"/>
        <v>36</v>
      </c>
      <c r="N102">
        <v>-40</v>
      </c>
      <c r="O102">
        <f t="shared" si="29"/>
        <v>4</v>
      </c>
      <c r="P102">
        <f t="shared" si="36"/>
        <v>40</v>
      </c>
      <c r="Q102">
        <v>-22</v>
      </c>
      <c r="R102">
        <f t="shared" si="30"/>
        <v>4</v>
      </c>
      <c r="S102">
        <f t="shared" si="37"/>
        <v>22</v>
      </c>
      <c r="T102">
        <v>-18</v>
      </c>
      <c r="U102">
        <f t="shared" si="31"/>
        <v>4</v>
      </c>
      <c r="V102">
        <f t="shared" si="38"/>
        <v>18</v>
      </c>
      <c r="W102">
        <v>-15</v>
      </c>
      <c r="X102">
        <f t="shared" si="32"/>
        <v>4</v>
      </c>
      <c r="Y102">
        <f t="shared" si="39"/>
        <v>15</v>
      </c>
    </row>
    <row r="103" spans="5:25" x14ac:dyDescent="0.25">
      <c r="E103">
        <v>-31</v>
      </c>
      <c r="F103">
        <f t="shared" si="26"/>
        <v>4</v>
      </c>
      <c r="G103">
        <f t="shared" si="33"/>
        <v>31</v>
      </c>
      <c r="H103">
        <v>-18</v>
      </c>
      <c r="I103">
        <f t="shared" si="27"/>
        <v>4</v>
      </c>
      <c r="J103">
        <f t="shared" si="34"/>
        <v>18</v>
      </c>
      <c r="K103">
        <v>-15</v>
      </c>
      <c r="L103">
        <f t="shared" si="28"/>
        <v>4</v>
      </c>
      <c r="M103">
        <f t="shared" si="35"/>
        <v>15</v>
      </c>
      <c r="N103">
        <v>-24</v>
      </c>
      <c r="O103">
        <f t="shared" si="29"/>
        <v>4</v>
      </c>
      <c r="P103">
        <f t="shared" si="36"/>
        <v>24</v>
      </c>
      <c r="Q103">
        <v>-19</v>
      </c>
      <c r="R103">
        <f t="shared" si="30"/>
        <v>4</v>
      </c>
      <c r="S103">
        <f t="shared" si="37"/>
        <v>19</v>
      </c>
      <c r="T103">
        <v>-38</v>
      </c>
      <c r="U103">
        <f t="shared" si="31"/>
        <v>4</v>
      </c>
      <c r="V103">
        <f t="shared" si="38"/>
        <v>38</v>
      </c>
      <c r="W103">
        <v>-26</v>
      </c>
      <c r="X103">
        <f t="shared" si="32"/>
        <v>4</v>
      </c>
      <c r="Y103">
        <f t="shared" si="39"/>
        <v>26</v>
      </c>
    </row>
    <row r="104" spans="5:25" x14ac:dyDescent="0.25">
      <c r="E104">
        <v>-17</v>
      </c>
      <c r="F104">
        <f t="shared" si="26"/>
        <v>4</v>
      </c>
      <c r="G104">
        <f t="shared" si="33"/>
        <v>17</v>
      </c>
      <c r="H104">
        <v>-14</v>
      </c>
      <c r="I104">
        <f t="shared" si="27"/>
        <v>4</v>
      </c>
      <c r="J104">
        <f t="shared" si="34"/>
        <v>14</v>
      </c>
      <c r="K104">
        <v>-35</v>
      </c>
      <c r="L104">
        <f t="shared" si="28"/>
        <v>4</v>
      </c>
      <c r="M104">
        <f t="shared" si="35"/>
        <v>35</v>
      </c>
      <c r="N104">
        <v>-28</v>
      </c>
      <c r="O104">
        <f t="shared" si="29"/>
        <v>4</v>
      </c>
      <c r="P104">
        <f t="shared" si="36"/>
        <v>28</v>
      </c>
      <c r="Q104">
        <v>-16</v>
      </c>
      <c r="R104">
        <f t="shared" si="30"/>
        <v>4</v>
      </c>
      <c r="S104">
        <f t="shared" si="37"/>
        <v>16</v>
      </c>
      <c r="T104">
        <v>-23</v>
      </c>
      <c r="U104">
        <f t="shared" si="31"/>
        <v>4</v>
      </c>
      <c r="V104">
        <f t="shared" si="38"/>
        <v>23</v>
      </c>
      <c r="W104">
        <v>-17</v>
      </c>
      <c r="X104">
        <f t="shared" si="32"/>
        <v>4</v>
      </c>
      <c r="Y104">
        <f t="shared" si="39"/>
        <v>17</v>
      </c>
    </row>
    <row r="105" spans="5:25" x14ac:dyDescent="0.25">
      <c r="E105">
        <v>-31</v>
      </c>
      <c r="F105">
        <f t="shared" si="26"/>
        <v>4</v>
      </c>
      <c r="G105">
        <f t="shared" si="33"/>
        <v>31</v>
      </c>
      <c r="H105">
        <v>-36</v>
      </c>
      <c r="I105">
        <f t="shared" si="27"/>
        <v>4</v>
      </c>
      <c r="J105">
        <f t="shared" si="34"/>
        <v>36</v>
      </c>
      <c r="K105">
        <v>-39</v>
      </c>
      <c r="L105">
        <f t="shared" si="28"/>
        <v>4</v>
      </c>
      <c r="M105">
        <f t="shared" si="35"/>
        <v>39</v>
      </c>
      <c r="N105">
        <v>-31</v>
      </c>
      <c r="O105">
        <f t="shared" si="29"/>
        <v>4</v>
      </c>
      <c r="P105">
        <f t="shared" si="36"/>
        <v>31</v>
      </c>
      <c r="Q105">
        <v>-37</v>
      </c>
      <c r="R105">
        <f t="shared" si="30"/>
        <v>4</v>
      </c>
      <c r="S105">
        <f t="shared" si="37"/>
        <v>37</v>
      </c>
      <c r="T105">
        <v>-11</v>
      </c>
      <c r="U105">
        <f t="shared" si="31"/>
        <v>4</v>
      </c>
      <c r="V105">
        <f t="shared" si="38"/>
        <v>11</v>
      </c>
      <c r="W105">
        <v>-19</v>
      </c>
      <c r="X105">
        <f t="shared" si="32"/>
        <v>4</v>
      </c>
      <c r="Y105">
        <f t="shared" si="39"/>
        <v>19</v>
      </c>
    </row>
    <row r="106" spans="5:25" x14ac:dyDescent="0.25">
      <c r="E106">
        <v>-29</v>
      </c>
      <c r="F106">
        <f t="shared" si="26"/>
        <v>4</v>
      </c>
      <c r="G106">
        <f t="shared" si="33"/>
        <v>29</v>
      </c>
      <c r="H106">
        <v>-31</v>
      </c>
      <c r="I106">
        <f t="shared" si="27"/>
        <v>4</v>
      </c>
      <c r="J106">
        <f t="shared" si="34"/>
        <v>31</v>
      </c>
      <c r="K106">
        <v>-23</v>
      </c>
      <c r="L106">
        <f t="shared" si="28"/>
        <v>4</v>
      </c>
      <c r="M106">
        <f t="shared" si="35"/>
        <v>23</v>
      </c>
      <c r="N106">
        <v>-34</v>
      </c>
      <c r="O106">
        <f t="shared" si="29"/>
        <v>4</v>
      </c>
      <c r="P106">
        <f t="shared" si="36"/>
        <v>34</v>
      </c>
      <c r="Q106">
        <v>-17</v>
      </c>
      <c r="R106">
        <f t="shared" si="30"/>
        <v>4</v>
      </c>
      <c r="S106">
        <f t="shared" si="37"/>
        <v>17</v>
      </c>
      <c r="T106">
        <v>-32</v>
      </c>
      <c r="U106">
        <f t="shared" si="31"/>
        <v>4</v>
      </c>
      <c r="V106">
        <f t="shared" si="38"/>
        <v>32</v>
      </c>
      <c r="W106">
        <v>-38</v>
      </c>
      <c r="X106">
        <f t="shared" si="32"/>
        <v>4</v>
      </c>
      <c r="Y106">
        <f t="shared" si="39"/>
        <v>38</v>
      </c>
    </row>
    <row r="107" spans="5:25" x14ac:dyDescent="0.25">
      <c r="E107">
        <v>-38</v>
      </c>
      <c r="F107">
        <f t="shared" si="26"/>
        <v>4</v>
      </c>
      <c r="G107">
        <f t="shared" si="33"/>
        <v>38</v>
      </c>
      <c r="H107">
        <v>-18</v>
      </c>
      <c r="I107">
        <f t="shared" si="27"/>
        <v>4</v>
      </c>
      <c r="J107">
        <f t="shared" si="34"/>
        <v>18</v>
      </c>
      <c r="K107">
        <v>-11</v>
      </c>
      <c r="L107">
        <f t="shared" si="28"/>
        <v>4</v>
      </c>
      <c r="M107">
        <f t="shared" si="35"/>
        <v>11</v>
      </c>
      <c r="N107">
        <v>-16</v>
      </c>
      <c r="O107">
        <f t="shared" si="29"/>
        <v>4</v>
      </c>
      <c r="P107">
        <f t="shared" si="36"/>
        <v>16</v>
      </c>
      <c r="Q107">
        <v>-24</v>
      </c>
      <c r="R107">
        <f t="shared" si="30"/>
        <v>4</v>
      </c>
      <c r="S107">
        <f t="shared" si="37"/>
        <v>24</v>
      </c>
      <c r="T107">
        <v>-32</v>
      </c>
      <c r="U107">
        <f t="shared" si="31"/>
        <v>4</v>
      </c>
      <c r="V107">
        <f t="shared" si="38"/>
        <v>32</v>
      </c>
      <c r="W107">
        <v>-13</v>
      </c>
      <c r="X107">
        <f t="shared" si="32"/>
        <v>4</v>
      </c>
      <c r="Y107">
        <f t="shared" si="39"/>
        <v>13</v>
      </c>
    </row>
    <row r="108" spans="5:25" x14ac:dyDescent="0.25">
      <c r="E108">
        <v>-37</v>
      </c>
      <c r="F108">
        <f t="shared" ref="F108:F139" si="40">IF(E108&lt;-40,5,IF(E108&lt;-10,4,IF(E108&lt;=10,3,IF(E108&gt;40,1,IF(E108&gt;10,2,"???")))))</f>
        <v>4</v>
      </c>
      <c r="G108">
        <f t="shared" si="33"/>
        <v>37</v>
      </c>
      <c r="H108">
        <v>-15</v>
      </c>
      <c r="I108">
        <f t="shared" ref="I108:I139" si="41">IF(H108&lt;-40,5,IF(H108&lt;-10,4,IF(H108&lt;=10,3,IF(H108&gt;40,1,IF(H108&gt;10,2,"???")))))</f>
        <v>4</v>
      </c>
      <c r="J108">
        <f t="shared" si="34"/>
        <v>15</v>
      </c>
      <c r="K108">
        <v>-30</v>
      </c>
      <c r="L108">
        <f t="shared" ref="L108:L139" si="42">IF(K108&lt;-40,5,IF(K108&lt;-10,4,IF(K108&lt;=10,3,IF(K108&gt;40,1,IF(K108&gt;10,2,"???")))))</f>
        <v>4</v>
      </c>
      <c r="M108">
        <f t="shared" si="35"/>
        <v>30</v>
      </c>
      <c r="N108">
        <v>-17</v>
      </c>
      <c r="O108">
        <f t="shared" ref="O108:O139" si="43">IF(N108&lt;-40,5,IF(N108&lt;-10,4,IF(N108&lt;=10,3,IF(N108&gt;40,1,IF(N108&gt;10,2,"???")))))</f>
        <v>4</v>
      </c>
      <c r="P108">
        <f t="shared" si="36"/>
        <v>17</v>
      </c>
      <c r="Q108">
        <v>-35</v>
      </c>
      <c r="R108">
        <f t="shared" ref="R108:R139" si="44">IF(Q108&lt;-40,5,IF(Q108&lt;-10,4,IF(Q108&lt;=10,3,IF(Q108&gt;40,1,IF(Q108&gt;10,2,"???")))))</f>
        <v>4</v>
      </c>
      <c r="S108">
        <f t="shared" si="37"/>
        <v>35</v>
      </c>
      <c r="T108">
        <v>-21</v>
      </c>
      <c r="U108">
        <f t="shared" ref="U108:U139" si="45">IF(T108&lt;-40,5,IF(T108&lt;-10,4,IF(T108&lt;=10,3,IF(T108&gt;40,1,IF(T108&gt;10,2,"???")))))</f>
        <v>4</v>
      </c>
      <c r="V108">
        <f t="shared" si="38"/>
        <v>21</v>
      </c>
      <c r="W108">
        <v>-25</v>
      </c>
      <c r="X108">
        <f t="shared" ref="X108:X139" si="46">IF(W108&lt;-40,5,IF(W108&lt;-10,4,IF(W108&lt;=10,3,IF(W108&gt;40,1,IF(W108&gt;10,2,"???")))))</f>
        <v>4</v>
      </c>
      <c r="Y108">
        <f t="shared" si="39"/>
        <v>25</v>
      </c>
    </row>
    <row r="109" spans="5:25" x14ac:dyDescent="0.25">
      <c r="E109">
        <v>-30</v>
      </c>
      <c r="F109">
        <f t="shared" si="40"/>
        <v>4</v>
      </c>
      <c r="G109">
        <f t="shared" si="33"/>
        <v>30</v>
      </c>
      <c r="H109">
        <v>-27</v>
      </c>
      <c r="I109">
        <f t="shared" si="41"/>
        <v>4</v>
      </c>
      <c r="J109">
        <f t="shared" si="34"/>
        <v>27</v>
      </c>
      <c r="K109">
        <v>-34</v>
      </c>
      <c r="L109">
        <f t="shared" si="42"/>
        <v>4</v>
      </c>
      <c r="M109">
        <f t="shared" si="35"/>
        <v>34</v>
      </c>
      <c r="N109">
        <v>-40</v>
      </c>
      <c r="O109">
        <f t="shared" si="43"/>
        <v>4</v>
      </c>
      <c r="P109">
        <f t="shared" si="36"/>
        <v>40</v>
      </c>
      <c r="Q109">
        <v>-19</v>
      </c>
      <c r="R109">
        <f t="shared" si="44"/>
        <v>4</v>
      </c>
      <c r="S109">
        <f t="shared" si="37"/>
        <v>19</v>
      </c>
      <c r="T109">
        <v>-14</v>
      </c>
      <c r="U109">
        <f t="shared" si="45"/>
        <v>4</v>
      </c>
      <c r="V109">
        <f t="shared" si="38"/>
        <v>14</v>
      </c>
      <c r="W109">
        <v>-34</v>
      </c>
      <c r="X109">
        <f t="shared" si="46"/>
        <v>4</v>
      </c>
      <c r="Y109">
        <f t="shared" si="39"/>
        <v>34</v>
      </c>
    </row>
    <row r="110" spans="5:25" x14ac:dyDescent="0.25">
      <c r="E110">
        <v>-26</v>
      </c>
      <c r="F110">
        <f t="shared" si="40"/>
        <v>4</v>
      </c>
      <c r="G110">
        <f t="shared" si="33"/>
        <v>26</v>
      </c>
      <c r="H110">
        <v>-19</v>
      </c>
      <c r="I110">
        <f t="shared" si="41"/>
        <v>4</v>
      </c>
      <c r="J110">
        <f t="shared" si="34"/>
        <v>19</v>
      </c>
      <c r="K110">
        <v>-14</v>
      </c>
      <c r="L110">
        <f t="shared" si="42"/>
        <v>4</v>
      </c>
      <c r="M110">
        <f t="shared" si="35"/>
        <v>14</v>
      </c>
      <c r="N110">
        <v>-11</v>
      </c>
      <c r="O110">
        <f t="shared" si="43"/>
        <v>4</v>
      </c>
      <c r="P110">
        <f t="shared" si="36"/>
        <v>11</v>
      </c>
      <c r="Q110">
        <v>-26</v>
      </c>
      <c r="R110">
        <f t="shared" si="44"/>
        <v>4</v>
      </c>
      <c r="S110">
        <f t="shared" si="37"/>
        <v>26</v>
      </c>
      <c r="T110">
        <v>-19</v>
      </c>
      <c r="U110">
        <f t="shared" si="45"/>
        <v>4</v>
      </c>
      <c r="V110">
        <f t="shared" si="38"/>
        <v>19</v>
      </c>
      <c r="W110">
        <v>-20</v>
      </c>
      <c r="X110">
        <f t="shared" si="46"/>
        <v>4</v>
      </c>
      <c r="Y110">
        <f t="shared" si="39"/>
        <v>20</v>
      </c>
    </row>
    <row r="111" spans="5:25" x14ac:dyDescent="0.25">
      <c r="E111">
        <v>-16</v>
      </c>
      <c r="F111">
        <f t="shared" si="40"/>
        <v>4</v>
      </c>
      <c r="G111">
        <f t="shared" si="33"/>
        <v>16</v>
      </c>
      <c r="H111">
        <v>-24</v>
      </c>
      <c r="I111">
        <f t="shared" si="41"/>
        <v>4</v>
      </c>
      <c r="J111">
        <f t="shared" si="34"/>
        <v>24</v>
      </c>
      <c r="K111">
        <v>-30</v>
      </c>
      <c r="L111">
        <f t="shared" si="42"/>
        <v>4</v>
      </c>
      <c r="M111">
        <f t="shared" si="35"/>
        <v>30</v>
      </c>
      <c r="N111">
        <v>-28</v>
      </c>
      <c r="O111">
        <f t="shared" si="43"/>
        <v>4</v>
      </c>
      <c r="P111">
        <f t="shared" si="36"/>
        <v>28</v>
      </c>
      <c r="Q111">
        <v>-58</v>
      </c>
      <c r="R111">
        <f t="shared" si="44"/>
        <v>5</v>
      </c>
      <c r="S111">
        <f t="shared" si="37"/>
        <v>58</v>
      </c>
      <c r="T111">
        <v>-14</v>
      </c>
      <c r="U111">
        <f t="shared" si="45"/>
        <v>4</v>
      </c>
      <c r="V111">
        <f t="shared" si="38"/>
        <v>14</v>
      </c>
      <c r="W111">
        <v>-40</v>
      </c>
      <c r="X111">
        <f t="shared" si="46"/>
        <v>4</v>
      </c>
      <c r="Y111">
        <f t="shared" si="39"/>
        <v>40</v>
      </c>
    </row>
    <row r="112" spans="5:25" x14ac:dyDescent="0.25">
      <c r="E112">
        <v>-14</v>
      </c>
      <c r="F112">
        <f t="shared" si="40"/>
        <v>4</v>
      </c>
      <c r="G112">
        <f t="shared" si="33"/>
        <v>14</v>
      </c>
      <c r="H112">
        <v>-26</v>
      </c>
      <c r="I112">
        <f t="shared" si="41"/>
        <v>4</v>
      </c>
      <c r="J112">
        <f t="shared" si="34"/>
        <v>26</v>
      </c>
      <c r="K112">
        <v>-29</v>
      </c>
      <c r="L112">
        <f t="shared" si="42"/>
        <v>4</v>
      </c>
      <c r="M112">
        <f t="shared" si="35"/>
        <v>29</v>
      </c>
      <c r="N112">
        <v>-34</v>
      </c>
      <c r="O112">
        <f t="shared" si="43"/>
        <v>4</v>
      </c>
      <c r="P112">
        <f t="shared" si="36"/>
        <v>34</v>
      </c>
      <c r="Q112">
        <v>-80</v>
      </c>
      <c r="R112">
        <f t="shared" si="44"/>
        <v>5</v>
      </c>
      <c r="S112">
        <f t="shared" si="37"/>
        <v>80</v>
      </c>
      <c r="T112">
        <v>-23</v>
      </c>
      <c r="U112">
        <f t="shared" si="45"/>
        <v>4</v>
      </c>
      <c r="V112">
        <f t="shared" si="38"/>
        <v>23</v>
      </c>
      <c r="W112">
        <v>-14</v>
      </c>
      <c r="X112">
        <f t="shared" si="46"/>
        <v>4</v>
      </c>
      <c r="Y112">
        <f t="shared" si="39"/>
        <v>14</v>
      </c>
    </row>
    <row r="113" spans="5:25" x14ac:dyDescent="0.25">
      <c r="E113">
        <v>-32</v>
      </c>
      <c r="F113">
        <f t="shared" si="40"/>
        <v>4</v>
      </c>
      <c r="G113">
        <f t="shared" si="33"/>
        <v>32</v>
      </c>
      <c r="H113">
        <v>-16</v>
      </c>
      <c r="I113">
        <f t="shared" si="41"/>
        <v>4</v>
      </c>
      <c r="J113">
        <f t="shared" si="34"/>
        <v>16</v>
      </c>
      <c r="K113">
        <v>-22</v>
      </c>
      <c r="L113">
        <f t="shared" si="42"/>
        <v>4</v>
      </c>
      <c r="M113">
        <f t="shared" si="35"/>
        <v>22</v>
      </c>
      <c r="N113">
        <v>-11</v>
      </c>
      <c r="O113">
        <f t="shared" si="43"/>
        <v>4</v>
      </c>
      <c r="P113">
        <f t="shared" si="36"/>
        <v>11</v>
      </c>
      <c r="Q113">
        <v>-44</v>
      </c>
      <c r="R113">
        <f t="shared" si="44"/>
        <v>5</v>
      </c>
      <c r="S113">
        <f t="shared" si="37"/>
        <v>44</v>
      </c>
      <c r="T113">
        <v>-22</v>
      </c>
      <c r="U113">
        <f t="shared" si="45"/>
        <v>4</v>
      </c>
      <c r="V113">
        <f t="shared" si="38"/>
        <v>22</v>
      </c>
      <c r="W113">
        <v>-45</v>
      </c>
      <c r="X113">
        <f t="shared" si="46"/>
        <v>5</v>
      </c>
      <c r="Y113">
        <f t="shared" si="39"/>
        <v>45</v>
      </c>
    </row>
    <row r="114" spans="5:25" x14ac:dyDescent="0.25">
      <c r="E114">
        <v>-15</v>
      </c>
      <c r="F114">
        <f t="shared" si="40"/>
        <v>4</v>
      </c>
      <c r="G114">
        <f t="shared" si="33"/>
        <v>15</v>
      </c>
      <c r="H114">
        <v>-60</v>
      </c>
      <c r="I114">
        <f t="shared" si="41"/>
        <v>5</v>
      </c>
      <c r="J114">
        <f t="shared" si="34"/>
        <v>60</v>
      </c>
      <c r="K114">
        <v>-77</v>
      </c>
      <c r="L114">
        <f t="shared" si="42"/>
        <v>5</v>
      </c>
      <c r="M114">
        <f t="shared" si="35"/>
        <v>77</v>
      </c>
      <c r="N114">
        <v>-11</v>
      </c>
      <c r="O114">
        <f t="shared" si="43"/>
        <v>4</v>
      </c>
      <c r="P114">
        <f t="shared" si="36"/>
        <v>11</v>
      </c>
      <c r="Q114">
        <v>-44</v>
      </c>
      <c r="R114">
        <f t="shared" si="44"/>
        <v>5</v>
      </c>
      <c r="S114">
        <f t="shared" si="37"/>
        <v>44</v>
      </c>
      <c r="T114">
        <v>-20</v>
      </c>
      <c r="U114">
        <f t="shared" si="45"/>
        <v>4</v>
      </c>
      <c r="V114">
        <f t="shared" si="38"/>
        <v>20</v>
      </c>
      <c r="W114">
        <v>-86</v>
      </c>
      <c r="X114">
        <f t="shared" si="46"/>
        <v>5</v>
      </c>
      <c r="Y114">
        <f t="shared" si="39"/>
        <v>86</v>
      </c>
    </row>
    <row r="115" spans="5:25" x14ac:dyDescent="0.25">
      <c r="E115">
        <v>-13</v>
      </c>
      <c r="F115">
        <f t="shared" si="40"/>
        <v>4</v>
      </c>
      <c r="G115">
        <f t="shared" si="33"/>
        <v>13</v>
      </c>
      <c r="H115">
        <v>-54</v>
      </c>
      <c r="I115">
        <f t="shared" si="41"/>
        <v>5</v>
      </c>
      <c r="J115">
        <f t="shared" si="34"/>
        <v>54</v>
      </c>
      <c r="K115">
        <v>-72</v>
      </c>
      <c r="L115">
        <f t="shared" si="42"/>
        <v>5</v>
      </c>
      <c r="M115">
        <f t="shared" si="35"/>
        <v>72</v>
      </c>
      <c r="N115">
        <v>-32</v>
      </c>
      <c r="O115">
        <f t="shared" si="43"/>
        <v>4</v>
      </c>
      <c r="P115">
        <f t="shared" si="36"/>
        <v>32</v>
      </c>
      <c r="Q115">
        <v>-57</v>
      </c>
      <c r="R115">
        <f t="shared" si="44"/>
        <v>5</v>
      </c>
      <c r="S115">
        <f t="shared" si="37"/>
        <v>57</v>
      </c>
      <c r="T115">
        <v>-29</v>
      </c>
      <c r="U115">
        <f t="shared" si="45"/>
        <v>4</v>
      </c>
      <c r="V115">
        <f t="shared" si="38"/>
        <v>29</v>
      </c>
      <c r="W115">
        <v>-81</v>
      </c>
      <c r="X115">
        <f t="shared" si="46"/>
        <v>5</v>
      </c>
      <c r="Y115">
        <f t="shared" si="39"/>
        <v>81</v>
      </c>
    </row>
    <row r="116" spans="5:25" x14ac:dyDescent="0.25">
      <c r="E116">
        <v>-19</v>
      </c>
      <c r="F116">
        <f t="shared" si="40"/>
        <v>4</v>
      </c>
      <c r="G116">
        <f t="shared" si="33"/>
        <v>19</v>
      </c>
      <c r="H116">
        <v>-64</v>
      </c>
      <c r="I116">
        <f t="shared" si="41"/>
        <v>5</v>
      </c>
      <c r="J116">
        <f t="shared" si="34"/>
        <v>64</v>
      </c>
      <c r="K116">
        <v>-105</v>
      </c>
      <c r="L116">
        <f t="shared" si="42"/>
        <v>5</v>
      </c>
      <c r="M116">
        <f t="shared" si="35"/>
        <v>105</v>
      </c>
      <c r="N116">
        <v>-20</v>
      </c>
      <c r="O116">
        <f t="shared" si="43"/>
        <v>4</v>
      </c>
      <c r="P116">
        <f t="shared" si="36"/>
        <v>20</v>
      </c>
      <c r="Q116">
        <v>-45</v>
      </c>
      <c r="R116">
        <f t="shared" si="44"/>
        <v>5</v>
      </c>
      <c r="S116">
        <f t="shared" si="37"/>
        <v>45</v>
      </c>
      <c r="T116">
        <v>-11</v>
      </c>
      <c r="U116">
        <f t="shared" si="45"/>
        <v>4</v>
      </c>
      <c r="V116">
        <f t="shared" si="38"/>
        <v>11</v>
      </c>
      <c r="W116">
        <v>-48</v>
      </c>
      <c r="X116">
        <f t="shared" si="46"/>
        <v>5</v>
      </c>
      <c r="Y116">
        <f t="shared" si="39"/>
        <v>48</v>
      </c>
    </row>
    <row r="117" spans="5:25" x14ac:dyDescent="0.25">
      <c r="E117">
        <v>-39</v>
      </c>
      <c r="F117">
        <f t="shared" si="40"/>
        <v>4</v>
      </c>
      <c r="G117">
        <f t="shared" si="33"/>
        <v>39</v>
      </c>
      <c r="H117">
        <v>-61</v>
      </c>
      <c r="I117">
        <f t="shared" si="41"/>
        <v>5</v>
      </c>
      <c r="J117">
        <f t="shared" si="34"/>
        <v>61</v>
      </c>
      <c r="K117">
        <v>-80</v>
      </c>
      <c r="L117">
        <f t="shared" si="42"/>
        <v>5</v>
      </c>
      <c r="M117">
        <f t="shared" si="35"/>
        <v>80</v>
      </c>
      <c r="N117">
        <v>-16</v>
      </c>
      <c r="O117">
        <f t="shared" si="43"/>
        <v>4</v>
      </c>
      <c r="P117">
        <f t="shared" si="36"/>
        <v>16</v>
      </c>
      <c r="Q117">
        <v>-49</v>
      </c>
      <c r="R117">
        <f t="shared" si="44"/>
        <v>5</v>
      </c>
      <c r="S117">
        <f t="shared" si="37"/>
        <v>49</v>
      </c>
      <c r="T117">
        <v>-25</v>
      </c>
      <c r="U117">
        <f t="shared" si="45"/>
        <v>4</v>
      </c>
      <c r="V117">
        <f t="shared" si="38"/>
        <v>25</v>
      </c>
      <c r="W117">
        <v>-53</v>
      </c>
      <c r="X117">
        <f t="shared" si="46"/>
        <v>5</v>
      </c>
      <c r="Y117">
        <f t="shared" si="39"/>
        <v>53</v>
      </c>
    </row>
    <row r="118" spans="5:25" x14ac:dyDescent="0.25">
      <c r="E118">
        <v>-17</v>
      </c>
      <c r="F118">
        <f t="shared" si="40"/>
        <v>4</v>
      </c>
      <c r="G118">
        <f t="shared" si="33"/>
        <v>17</v>
      </c>
      <c r="H118">
        <v>-47</v>
      </c>
      <c r="I118">
        <f t="shared" si="41"/>
        <v>5</v>
      </c>
      <c r="J118">
        <f t="shared" si="34"/>
        <v>47</v>
      </c>
      <c r="K118">
        <v>-97</v>
      </c>
      <c r="L118">
        <f t="shared" si="42"/>
        <v>5</v>
      </c>
      <c r="M118">
        <f t="shared" si="35"/>
        <v>97</v>
      </c>
      <c r="N118">
        <v>-27</v>
      </c>
      <c r="O118">
        <f t="shared" si="43"/>
        <v>4</v>
      </c>
      <c r="P118">
        <f t="shared" si="36"/>
        <v>27</v>
      </c>
      <c r="Q118">
        <v>-52</v>
      </c>
      <c r="R118">
        <f t="shared" si="44"/>
        <v>5</v>
      </c>
      <c r="S118">
        <f t="shared" si="37"/>
        <v>52</v>
      </c>
      <c r="T118">
        <v>-23</v>
      </c>
      <c r="U118">
        <f t="shared" si="45"/>
        <v>4</v>
      </c>
      <c r="V118">
        <f t="shared" si="38"/>
        <v>23</v>
      </c>
      <c r="W118">
        <v>-71</v>
      </c>
      <c r="X118">
        <f t="shared" si="46"/>
        <v>5</v>
      </c>
      <c r="Y118">
        <f t="shared" si="39"/>
        <v>71</v>
      </c>
    </row>
    <row r="119" spans="5:25" x14ac:dyDescent="0.25">
      <c r="E119">
        <v>-36</v>
      </c>
      <c r="F119">
        <f t="shared" si="40"/>
        <v>4</v>
      </c>
      <c r="G119">
        <f t="shared" si="33"/>
        <v>36</v>
      </c>
      <c r="H119">
        <v>-61</v>
      </c>
      <c r="I119">
        <f t="shared" si="41"/>
        <v>5</v>
      </c>
      <c r="J119">
        <f t="shared" si="34"/>
        <v>61</v>
      </c>
      <c r="K119">
        <v>-96</v>
      </c>
      <c r="L119">
        <f t="shared" si="42"/>
        <v>5</v>
      </c>
      <c r="M119">
        <f t="shared" si="35"/>
        <v>96</v>
      </c>
      <c r="N119">
        <v>-30</v>
      </c>
      <c r="O119">
        <f t="shared" si="43"/>
        <v>4</v>
      </c>
      <c r="P119">
        <f t="shared" si="36"/>
        <v>30</v>
      </c>
      <c r="Q119">
        <v>-55</v>
      </c>
      <c r="R119">
        <f t="shared" si="44"/>
        <v>5</v>
      </c>
      <c r="S119">
        <f t="shared" si="37"/>
        <v>55</v>
      </c>
      <c r="T119">
        <v>-58</v>
      </c>
      <c r="U119">
        <f t="shared" si="45"/>
        <v>5</v>
      </c>
      <c r="V119">
        <f t="shared" si="38"/>
        <v>58</v>
      </c>
      <c r="W119">
        <v>-51</v>
      </c>
      <c r="X119">
        <f t="shared" si="46"/>
        <v>5</v>
      </c>
      <c r="Y119">
        <f t="shared" si="39"/>
        <v>51</v>
      </c>
    </row>
    <row r="120" spans="5:25" x14ac:dyDescent="0.25">
      <c r="E120">
        <v>-36</v>
      </c>
      <c r="F120">
        <f t="shared" si="40"/>
        <v>4</v>
      </c>
      <c r="G120">
        <f t="shared" si="33"/>
        <v>36</v>
      </c>
      <c r="H120">
        <v>-46</v>
      </c>
      <c r="I120">
        <f t="shared" si="41"/>
        <v>5</v>
      </c>
      <c r="J120">
        <f t="shared" si="34"/>
        <v>46</v>
      </c>
      <c r="K120">
        <v>-102</v>
      </c>
      <c r="L120">
        <f t="shared" si="42"/>
        <v>5</v>
      </c>
      <c r="M120">
        <f t="shared" si="35"/>
        <v>102</v>
      </c>
      <c r="N120">
        <v>-12</v>
      </c>
      <c r="O120">
        <f t="shared" si="43"/>
        <v>4</v>
      </c>
      <c r="P120">
        <f t="shared" si="36"/>
        <v>12</v>
      </c>
      <c r="Q120">
        <v>-49</v>
      </c>
      <c r="R120">
        <f t="shared" si="44"/>
        <v>5</v>
      </c>
      <c r="S120">
        <f t="shared" si="37"/>
        <v>49</v>
      </c>
      <c r="T120">
        <v>-59</v>
      </c>
      <c r="U120">
        <f t="shared" si="45"/>
        <v>5</v>
      </c>
      <c r="V120">
        <f t="shared" si="38"/>
        <v>59</v>
      </c>
      <c r="W120">
        <v>-94</v>
      </c>
      <c r="X120">
        <f t="shared" si="46"/>
        <v>5</v>
      </c>
      <c r="Y120">
        <f t="shared" si="39"/>
        <v>94</v>
      </c>
    </row>
    <row r="121" spans="5:25" x14ac:dyDescent="0.25">
      <c r="E121">
        <v>-35</v>
      </c>
      <c r="F121">
        <f t="shared" si="40"/>
        <v>4</v>
      </c>
      <c r="G121">
        <f t="shared" si="33"/>
        <v>35</v>
      </c>
      <c r="H121">
        <v>-62</v>
      </c>
      <c r="I121">
        <f t="shared" si="41"/>
        <v>5</v>
      </c>
      <c r="J121">
        <f t="shared" si="34"/>
        <v>62</v>
      </c>
      <c r="K121">
        <v>-101</v>
      </c>
      <c r="L121">
        <f t="shared" si="42"/>
        <v>5</v>
      </c>
      <c r="M121">
        <f t="shared" si="35"/>
        <v>101</v>
      </c>
      <c r="N121">
        <v>-14</v>
      </c>
      <c r="O121">
        <f t="shared" si="43"/>
        <v>4</v>
      </c>
      <c r="P121">
        <f t="shared" si="36"/>
        <v>14</v>
      </c>
      <c r="Q121">
        <v>-55</v>
      </c>
      <c r="R121">
        <f t="shared" si="44"/>
        <v>5</v>
      </c>
      <c r="S121">
        <f t="shared" si="37"/>
        <v>55</v>
      </c>
      <c r="T121">
        <v>-85</v>
      </c>
      <c r="U121">
        <f t="shared" si="45"/>
        <v>5</v>
      </c>
      <c r="V121">
        <f t="shared" si="38"/>
        <v>85</v>
      </c>
      <c r="W121">
        <v>-104</v>
      </c>
      <c r="X121">
        <f t="shared" si="46"/>
        <v>5</v>
      </c>
      <c r="Y121">
        <f t="shared" si="39"/>
        <v>104</v>
      </c>
    </row>
    <row r="122" spans="5:25" x14ac:dyDescent="0.25">
      <c r="E122">
        <v>-44</v>
      </c>
      <c r="F122">
        <f t="shared" si="40"/>
        <v>5</v>
      </c>
      <c r="G122">
        <f t="shared" si="33"/>
        <v>44</v>
      </c>
      <c r="H122">
        <v>-56</v>
      </c>
      <c r="I122">
        <f t="shared" si="41"/>
        <v>5</v>
      </c>
      <c r="J122">
        <f t="shared" si="34"/>
        <v>56</v>
      </c>
      <c r="K122">
        <v>-94</v>
      </c>
      <c r="L122">
        <f t="shared" si="42"/>
        <v>5</v>
      </c>
      <c r="M122">
        <f t="shared" si="35"/>
        <v>94</v>
      </c>
      <c r="N122">
        <v>-48</v>
      </c>
      <c r="O122">
        <f t="shared" si="43"/>
        <v>5</v>
      </c>
      <c r="P122">
        <f t="shared" si="36"/>
        <v>48</v>
      </c>
      <c r="Q122">
        <v>-42</v>
      </c>
      <c r="R122">
        <f t="shared" si="44"/>
        <v>5</v>
      </c>
      <c r="S122">
        <f t="shared" si="37"/>
        <v>42</v>
      </c>
      <c r="T122">
        <v>-77</v>
      </c>
      <c r="U122">
        <f t="shared" si="45"/>
        <v>5</v>
      </c>
      <c r="V122">
        <f t="shared" si="38"/>
        <v>77</v>
      </c>
      <c r="W122">
        <v>-100</v>
      </c>
      <c r="X122">
        <f t="shared" si="46"/>
        <v>5</v>
      </c>
      <c r="Y122">
        <f t="shared" si="39"/>
        <v>100</v>
      </c>
    </row>
    <row r="123" spans="5:25" x14ac:dyDescent="0.25">
      <c r="E123">
        <v>-64</v>
      </c>
      <c r="F123">
        <f t="shared" si="40"/>
        <v>5</v>
      </c>
      <c r="G123">
        <f t="shared" si="33"/>
        <v>64</v>
      </c>
      <c r="H123">
        <v>-118</v>
      </c>
      <c r="I123">
        <f t="shared" si="41"/>
        <v>5</v>
      </c>
      <c r="J123">
        <f t="shared" si="34"/>
        <v>118</v>
      </c>
      <c r="K123">
        <v>-63</v>
      </c>
      <c r="L123">
        <f t="shared" si="42"/>
        <v>5</v>
      </c>
      <c r="M123">
        <f t="shared" si="35"/>
        <v>63</v>
      </c>
      <c r="N123">
        <v>-55</v>
      </c>
      <c r="O123">
        <f t="shared" si="43"/>
        <v>5</v>
      </c>
      <c r="P123">
        <f t="shared" si="36"/>
        <v>55</v>
      </c>
      <c r="Q123">
        <v>-61</v>
      </c>
      <c r="R123">
        <f t="shared" si="44"/>
        <v>5</v>
      </c>
      <c r="S123">
        <f t="shared" si="37"/>
        <v>61</v>
      </c>
      <c r="T123">
        <v>-51</v>
      </c>
      <c r="U123">
        <f t="shared" si="45"/>
        <v>5</v>
      </c>
      <c r="V123">
        <f t="shared" si="38"/>
        <v>51</v>
      </c>
      <c r="W123">
        <v>-93</v>
      </c>
      <c r="X123">
        <f t="shared" si="46"/>
        <v>5</v>
      </c>
      <c r="Y123">
        <f t="shared" si="39"/>
        <v>93</v>
      </c>
    </row>
    <row r="124" spans="5:25" x14ac:dyDescent="0.25">
      <c r="E124">
        <v>-46</v>
      </c>
      <c r="F124">
        <f t="shared" si="40"/>
        <v>5</v>
      </c>
      <c r="G124">
        <f t="shared" si="33"/>
        <v>46</v>
      </c>
      <c r="H124">
        <v>-41</v>
      </c>
      <c r="I124">
        <f t="shared" si="41"/>
        <v>5</v>
      </c>
      <c r="J124">
        <f t="shared" si="34"/>
        <v>41</v>
      </c>
      <c r="K124">
        <v>-69</v>
      </c>
      <c r="L124">
        <f t="shared" si="42"/>
        <v>5</v>
      </c>
      <c r="M124">
        <f t="shared" si="35"/>
        <v>69</v>
      </c>
      <c r="N124">
        <v>-91</v>
      </c>
      <c r="O124">
        <f t="shared" si="43"/>
        <v>5</v>
      </c>
      <c r="P124">
        <f t="shared" si="36"/>
        <v>91</v>
      </c>
      <c r="Q124">
        <v>-52</v>
      </c>
      <c r="R124">
        <f t="shared" si="44"/>
        <v>5</v>
      </c>
      <c r="S124">
        <f t="shared" si="37"/>
        <v>52</v>
      </c>
      <c r="T124">
        <v>-45</v>
      </c>
      <c r="U124">
        <f t="shared" si="45"/>
        <v>5</v>
      </c>
      <c r="V124">
        <f t="shared" si="38"/>
        <v>45</v>
      </c>
      <c r="W124">
        <v>-57</v>
      </c>
      <c r="X124">
        <f t="shared" si="46"/>
        <v>5</v>
      </c>
      <c r="Y124">
        <f t="shared" si="39"/>
        <v>57</v>
      </c>
    </row>
    <row r="125" spans="5:25" x14ac:dyDescent="0.25">
      <c r="E125">
        <v>-42</v>
      </c>
      <c r="F125">
        <f t="shared" si="40"/>
        <v>5</v>
      </c>
      <c r="G125">
        <f t="shared" si="33"/>
        <v>42</v>
      </c>
      <c r="H125">
        <v>-89</v>
      </c>
      <c r="I125">
        <f t="shared" si="41"/>
        <v>5</v>
      </c>
      <c r="J125">
        <f t="shared" si="34"/>
        <v>89</v>
      </c>
      <c r="K125">
        <v>-93</v>
      </c>
      <c r="L125">
        <f t="shared" si="42"/>
        <v>5</v>
      </c>
      <c r="M125">
        <f t="shared" si="35"/>
        <v>93</v>
      </c>
      <c r="N125">
        <v>-87</v>
      </c>
      <c r="O125">
        <f t="shared" si="43"/>
        <v>5</v>
      </c>
      <c r="P125">
        <f t="shared" si="36"/>
        <v>87</v>
      </c>
      <c r="Q125">
        <v>-41</v>
      </c>
      <c r="R125">
        <f t="shared" si="44"/>
        <v>5</v>
      </c>
      <c r="S125">
        <f t="shared" si="37"/>
        <v>41</v>
      </c>
      <c r="T125">
        <v>-68</v>
      </c>
      <c r="U125">
        <f t="shared" si="45"/>
        <v>5</v>
      </c>
      <c r="V125">
        <f t="shared" si="38"/>
        <v>68</v>
      </c>
      <c r="W125">
        <v>-114</v>
      </c>
      <c r="X125">
        <f t="shared" si="46"/>
        <v>5</v>
      </c>
      <c r="Y125">
        <f t="shared" si="39"/>
        <v>114</v>
      </c>
    </row>
    <row r="126" spans="5:25" x14ac:dyDescent="0.25">
      <c r="E126">
        <v>-67</v>
      </c>
      <c r="F126">
        <f t="shared" si="40"/>
        <v>5</v>
      </c>
      <c r="G126">
        <f t="shared" si="33"/>
        <v>67</v>
      </c>
      <c r="H126">
        <v>-104</v>
      </c>
      <c r="I126">
        <f t="shared" si="41"/>
        <v>5</v>
      </c>
      <c r="J126">
        <f t="shared" si="34"/>
        <v>104</v>
      </c>
      <c r="K126">
        <v>-48</v>
      </c>
      <c r="L126">
        <f t="shared" si="42"/>
        <v>5</v>
      </c>
      <c r="M126">
        <f t="shared" si="35"/>
        <v>48</v>
      </c>
      <c r="N126">
        <v>-44</v>
      </c>
      <c r="O126">
        <f t="shared" si="43"/>
        <v>5</v>
      </c>
      <c r="P126">
        <f t="shared" si="36"/>
        <v>44</v>
      </c>
      <c r="Q126">
        <v>-46</v>
      </c>
      <c r="R126">
        <f t="shared" si="44"/>
        <v>5</v>
      </c>
      <c r="S126">
        <f t="shared" si="37"/>
        <v>46</v>
      </c>
      <c r="T126">
        <v>-102</v>
      </c>
      <c r="U126">
        <f t="shared" si="45"/>
        <v>5</v>
      </c>
      <c r="V126">
        <f t="shared" si="38"/>
        <v>102</v>
      </c>
      <c r="W126">
        <v>-58</v>
      </c>
      <c r="X126">
        <f t="shared" si="46"/>
        <v>5</v>
      </c>
      <c r="Y126">
        <f t="shared" si="39"/>
        <v>58</v>
      </c>
    </row>
    <row r="127" spans="5:25" x14ac:dyDescent="0.25">
      <c r="E127">
        <v>-87</v>
      </c>
      <c r="F127">
        <f t="shared" si="40"/>
        <v>5</v>
      </c>
      <c r="G127">
        <f t="shared" si="33"/>
        <v>87</v>
      </c>
      <c r="H127">
        <v>-107</v>
      </c>
      <c r="I127">
        <f t="shared" si="41"/>
        <v>5</v>
      </c>
      <c r="J127">
        <f t="shared" si="34"/>
        <v>107</v>
      </c>
      <c r="K127">
        <v>-47</v>
      </c>
      <c r="L127">
        <f t="shared" si="42"/>
        <v>5</v>
      </c>
      <c r="M127">
        <f t="shared" si="35"/>
        <v>47</v>
      </c>
      <c r="N127">
        <v>-77</v>
      </c>
      <c r="O127">
        <f t="shared" si="43"/>
        <v>5</v>
      </c>
      <c r="P127">
        <f t="shared" si="36"/>
        <v>77</v>
      </c>
      <c r="Q127">
        <v>-86</v>
      </c>
      <c r="R127">
        <f t="shared" si="44"/>
        <v>5</v>
      </c>
      <c r="S127">
        <f t="shared" si="37"/>
        <v>86</v>
      </c>
      <c r="T127">
        <v>-42</v>
      </c>
      <c r="U127">
        <f t="shared" si="45"/>
        <v>5</v>
      </c>
      <c r="V127">
        <f t="shared" si="38"/>
        <v>42</v>
      </c>
      <c r="W127">
        <v>-88</v>
      </c>
      <c r="X127">
        <f t="shared" si="46"/>
        <v>5</v>
      </c>
      <c r="Y127">
        <f t="shared" si="39"/>
        <v>88</v>
      </c>
    </row>
    <row r="128" spans="5:25" x14ac:dyDescent="0.25">
      <c r="E128">
        <v>-41</v>
      </c>
      <c r="F128">
        <f t="shared" si="40"/>
        <v>5</v>
      </c>
      <c r="G128">
        <f t="shared" si="33"/>
        <v>41</v>
      </c>
      <c r="H128">
        <v>-116</v>
      </c>
      <c r="I128">
        <f t="shared" si="41"/>
        <v>5</v>
      </c>
      <c r="J128">
        <f t="shared" si="34"/>
        <v>116</v>
      </c>
      <c r="K128">
        <v>-78</v>
      </c>
      <c r="L128">
        <f t="shared" si="42"/>
        <v>5</v>
      </c>
      <c r="M128">
        <f t="shared" si="35"/>
        <v>78</v>
      </c>
      <c r="N128">
        <v>-102</v>
      </c>
      <c r="O128">
        <f t="shared" si="43"/>
        <v>5</v>
      </c>
      <c r="P128">
        <f t="shared" si="36"/>
        <v>102</v>
      </c>
      <c r="Q128">
        <v>-44</v>
      </c>
      <c r="R128">
        <f t="shared" si="44"/>
        <v>5</v>
      </c>
      <c r="S128">
        <f t="shared" si="37"/>
        <v>44</v>
      </c>
      <c r="T128">
        <v>-97</v>
      </c>
      <c r="U128">
        <f t="shared" si="45"/>
        <v>5</v>
      </c>
      <c r="V128">
        <f t="shared" si="38"/>
        <v>97</v>
      </c>
      <c r="W128">
        <v>-77</v>
      </c>
      <c r="X128">
        <f t="shared" si="46"/>
        <v>5</v>
      </c>
      <c r="Y128">
        <f t="shared" si="39"/>
        <v>77</v>
      </c>
    </row>
    <row r="129" spans="5:25" x14ac:dyDescent="0.25">
      <c r="E129">
        <v>-48</v>
      </c>
      <c r="F129">
        <f t="shared" si="40"/>
        <v>5</v>
      </c>
      <c r="G129">
        <f t="shared" si="33"/>
        <v>48</v>
      </c>
      <c r="H129">
        <v>-72</v>
      </c>
      <c r="I129">
        <f t="shared" si="41"/>
        <v>5</v>
      </c>
      <c r="J129">
        <f t="shared" si="34"/>
        <v>72</v>
      </c>
      <c r="K129">
        <v>-94</v>
      </c>
      <c r="L129">
        <f t="shared" si="42"/>
        <v>5</v>
      </c>
      <c r="M129">
        <f t="shared" si="35"/>
        <v>94</v>
      </c>
      <c r="N129">
        <v>-46</v>
      </c>
      <c r="O129">
        <f t="shared" si="43"/>
        <v>5</v>
      </c>
      <c r="P129">
        <f t="shared" si="36"/>
        <v>46</v>
      </c>
      <c r="Q129">
        <v>-84</v>
      </c>
      <c r="R129">
        <f t="shared" si="44"/>
        <v>5</v>
      </c>
      <c r="S129">
        <f t="shared" si="37"/>
        <v>84</v>
      </c>
      <c r="T129">
        <v>-69</v>
      </c>
      <c r="U129">
        <f t="shared" si="45"/>
        <v>5</v>
      </c>
      <c r="V129">
        <f t="shared" si="38"/>
        <v>69</v>
      </c>
      <c r="W129">
        <v>-60</v>
      </c>
      <c r="X129">
        <f t="shared" si="46"/>
        <v>5</v>
      </c>
      <c r="Y129">
        <f t="shared" si="39"/>
        <v>60</v>
      </c>
    </row>
    <row r="130" spans="5:25" x14ac:dyDescent="0.25">
      <c r="E130">
        <v>-105</v>
      </c>
      <c r="F130">
        <f t="shared" si="40"/>
        <v>5</v>
      </c>
      <c r="G130">
        <f t="shared" si="33"/>
        <v>105</v>
      </c>
      <c r="H130">
        <v>-95</v>
      </c>
      <c r="I130">
        <f t="shared" si="41"/>
        <v>5</v>
      </c>
      <c r="J130">
        <f t="shared" si="34"/>
        <v>95</v>
      </c>
      <c r="K130">
        <v>-44</v>
      </c>
      <c r="L130">
        <f t="shared" si="42"/>
        <v>5</v>
      </c>
      <c r="M130">
        <f t="shared" si="35"/>
        <v>44</v>
      </c>
      <c r="N130">
        <v>-41</v>
      </c>
      <c r="O130">
        <f t="shared" si="43"/>
        <v>5</v>
      </c>
      <c r="P130">
        <f t="shared" si="36"/>
        <v>41</v>
      </c>
      <c r="Q130">
        <v>-66</v>
      </c>
      <c r="R130">
        <f t="shared" si="44"/>
        <v>5</v>
      </c>
      <c r="S130">
        <f t="shared" si="37"/>
        <v>66</v>
      </c>
      <c r="T130">
        <v>-87</v>
      </c>
      <c r="U130">
        <f t="shared" si="45"/>
        <v>5</v>
      </c>
      <c r="V130">
        <f t="shared" si="38"/>
        <v>87</v>
      </c>
      <c r="W130">
        <v>-93</v>
      </c>
      <c r="X130">
        <f t="shared" si="46"/>
        <v>5</v>
      </c>
      <c r="Y130">
        <f t="shared" si="39"/>
        <v>93</v>
      </c>
    </row>
    <row r="131" spans="5:25" x14ac:dyDescent="0.25">
      <c r="E131">
        <v>-110</v>
      </c>
      <c r="F131">
        <f t="shared" si="40"/>
        <v>5</v>
      </c>
      <c r="G131">
        <f t="shared" si="33"/>
        <v>110</v>
      </c>
      <c r="H131">
        <v>-43</v>
      </c>
      <c r="I131">
        <f t="shared" si="41"/>
        <v>5</v>
      </c>
      <c r="J131">
        <f t="shared" si="34"/>
        <v>43</v>
      </c>
      <c r="K131">
        <v>-111</v>
      </c>
      <c r="L131">
        <f t="shared" si="42"/>
        <v>5</v>
      </c>
      <c r="M131">
        <f t="shared" si="35"/>
        <v>111</v>
      </c>
      <c r="N131">
        <v>-43</v>
      </c>
      <c r="O131">
        <f t="shared" si="43"/>
        <v>5</v>
      </c>
      <c r="P131">
        <f t="shared" si="36"/>
        <v>43</v>
      </c>
      <c r="Q131">
        <v>-59</v>
      </c>
      <c r="R131">
        <f t="shared" si="44"/>
        <v>5</v>
      </c>
      <c r="S131">
        <f t="shared" si="37"/>
        <v>59</v>
      </c>
      <c r="T131">
        <v>-76</v>
      </c>
      <c r="U131">
        <f t="shared" si="45"/>
        <v>5</v>
      </c>
      <c r="V131">
        <f t="shared" si="38"/>
        <v>76</v>
      </c>
      <c r="W131">
        <v>-48</v>
      </c>
      <c r="X131">
        <f t="shared" si="46"/>
        <v>5</v>
      </c>
      <c r="Y131">
        <f t="shared" si="39"/>
        <v>48</v>
      </c>
    </row>
    <row r="132" spans="5:25" x14ac:dyDescent="0.25">
      <c r="E132">
        <v>-106</v>
      </c>
      <c r="F132">
        <f t="shared" si="40"/>
        <v>5</v>
      </c>
      <c r="G132">
        <f t="shared" si="33"/>
        <v>106</v>
      </c>
      <c r="H132">
        <v>-102</v>
      </c>
      <c r="I132">
        <f t="shared" si="41"/>
        <v>5</v>
      </c>
      <c r="J132">
        <f t="shared" si="34"/>
        <v>102</v>
      </c>
      <c r="K132">
        <v>-75</v>
      </c>
      <c r="L132">
        <f t="shared" si="42"/>
        <v>5</v>
      </c>
      <c r="M132">
        <f t="shared" si="35"/>
        <v>75</v>
      </c>
      <c r="N132">
        <v>-96</v>
      </c>
      <c r="O132">
        <f t="shared" si="43"/>
        <v>5</v>
      </c>
      <c r="P132">
        <f t="shared" si="36"/>
        <v>96</v>
      </c>
      <c r="Q132">
        <v>-113</v>
      </c>
      <c r="R132">
        <f t="shared" si="44"/>
        <v>5</v>
      </c>
      <c r="S132">
        <f t="shared" si="37"/>
        <v>113</v>
      </c>
      <c r="T132">
        <v>-118</v>
      </c>
      <c r="U132">
        <f t="shared" si="45"/>
        <v>5</v>
      </c>
      <c r="V132">
        <f t="shared" si="38"/>
        <v>118</v>
      </c>
      <c r="W132">
        <v>-77</v>
      </c>
      <c r="X132">
        <f t="shared" si="46"/>
        <v>5</v>
      </c>
      <c r="Y132">
        <f t="shared" si="39"/>
        <v>77</v>
      </c>
    </row>
    <row r="133" spans="5:25" x14ac:dyDescent="0.25">
      <c r="E133">
        <v>-44</v>
      </c>
      <c r="F133">
        <f t="shared" si="40"/>
        <v>5</v>
      </c>
      <c r="G133">
        <f t="shared" si="33"/>
        <v>44</v>
      </c>
      <c r="H133">
        <v>-55</v>
      </c>
      <c r="I133">
        <f t="shared" si="41"/>
        <v>5</v>
      </c>
      <c r="J133">
        <f t="shared" si="34"/>
        <v>55</v>
      </c>
      <c r="K133">
        <v>-44</v>
      </c>
      <c r="L133">
        <f t="shared" si="42"/>
        <v>5</v>
      </c>
      <c r="M133">
        <f t="shared" si="35"/>
        <v>44</v>
      </c>
      <c r="N133">
        <v>-87</v>
      </c>
      <c r="O133">
        <f t="shared" si="43"/>
        <v>5</v>
      </c>
      <c r="P133">
        <f t="shared" si="36"/>
        <v>87</v>
      </c>
      <c r="Q133">
        <v>-104</v>
      </c>
      <c r="R133">
        <f t="shared" si="44"/>
        <v>5</v>
      </c>
      <c r="S133">
        <f t="shared" si="37"/>
        <v>104</v>
      </c>
      <c r="T133">
        <v>-103</v>
      </c>
      <c r="U133">
        <f t="shared" si="45"/>
        <v>5</v>
      </c>
      <c r="V133">
        <f t="shared" si="38"/>
        <v>103</v>
      </c>
      <c r="W133">
        <v>-76</v>
      </c>
      <c r="X133">
        <f t="shared" si="46"/>
        <v>5</v>
      </c>
      <c r="Y133">
        <f t="shared" si="39"/>
        <v>76</v>
      </c>
    </row>
    <row r="134" spans="5:25" x14ac:dyDescent="0.25">
      <c r="E134">
        <v>-48</v>
      </c>
      <c r="F134">
        <f t="shared" si="40"/>
        <v>5</v>
      </c>
      <c r="G134">
        <f t="shared" si="33"/>
        <v>48</v>
      </c>
      <c r="H134">
        <v>-63</v>
      </c>
      <c r="I134">
        <f t="shared" si="41"/>
        <v>5</v>
      </c>
      <c r="J134">
        <f t="shared" si="34"/>
        <v>63</v>
      </c>
      <c r="K134">
        <v>-48</v>
      </c>
      <c r="L134">
        <f t="shared" si="42"/>
        <v>5</v>
      </c>
      <c r="M134">
        <f t="shared" si="35"/>
        <v>48</v>
      </c>
      <c r="N134">
        <v>-122</v>
      </c>
      <c r="O134">
        <f t="shared" si="43"/>
        <v>5</v>
      </c>
      <c r="P134">
        <f t="shared" si="36"/>
        <v>122</v>
      </c>
      <c r="Q134">
        <v>-53</v>
      </c>
      <c r="R134">
        <f t="shared" si="44"/>
        <v>5</v>
      </c>
      <c r="S134">
        <f t="shared" si="37"/>
        <v>53</v>
      </c>
      <c r="T134">
        <v>-77</v>
      </c>
      <c r="U134">
        <f t="shared" si="45"/>
        <v>5</v>
      </c>
      <c r="V134">
        <f t="shared" si="38"/>
        <v>77</v>
      </c>
      <c r="W134">
        <v>-43</v>
      </c>
      <c r="X134">
        <f t="shared" si="46"/>
        <v>5</v>
      </c>
      <c r="Y134">
        <f t="shared" si="39"/>
        <v>43</v>
      </c>
    </row>
    <row r="135" spans="5:25" x14ac:dyDescent="0.25">
      <c r="E135">
        <v>-48</v>
      </c>
      <c r="F135">
        <f t="shared" si="40"/>
        <v>5</v>
      </c>
      <c r="G135">
        <f t="shared" si="33"/>
        <v>48</v>
      </c>
      <c r="H135">
        <v>-50</v>
      </c>
      <c r="I135">
        <f t="shared" si="41"/>
        <v>5</v>
      </c>
      <c r="J135">
        <f t="shared" si="34"/>
        <v>50</v>
      </c>
      <c r="K135">
        <v>-69</v>
      </c>
      <c r="L135">
        <f t="shared" si="42"/>
        <v>5</v>
      </c>
      <c r="M135">
        <f t="shared" si="35"/>
        <v>69</v>
      </c>
      <c r="N135">
        <v>-92</v>
      </c>
      <c r="O135">
        <f t="shared" si="43"/>
        <v>5</v>
      </c>
      <c r="P135">
        <f t="shared" si="36"/>
        <v>92</v>
      </c>
      <c r="Q135">
        <v>-124</v>
      </c>
      <c r="R135">
        <f t="shared" si="44"/>
        <v>5</v>
      </c>
      <c r="S135">
        <f t="shared" si="37"/>
        <v>124</v>
      </c>
      <c r="T135">
        <v>-43</v>
      </c>
      <c r="U135">
        <f t="shared" si="45"/>
        <v>5</v>
      </c>
      <c r="V135">
        <f t="shared" si="38"/>
        <v>43</v>
      </c>
      <c r="W135">
        <v>-76</v>
      </c>
      <c r="X135">
        <f t="shared" si="46"/>
        <v>5</v>
      </c>
      <c r="Y135">
        <f t="shared" si="39"/>
        <v>76</v>
      </c>
    </row>
    <row r="136" spans="5:25" x14ac:dyDescent="0.25">
      <c r="E136">
        <v>-57</v>
      </c>
      <c r="F136">
        <f t="shared" si="40"/>
        <v>5</v>
      </c>
      <c r="G136">
        <f t="shared" si="33"/>
        <v>57</v>
      </c>
      <c r="H136">
        <v>-45</v>
      </c>
      <c r="I136">
        <f t="shared" si="41"/>
        <v>5</v>
      </c>
      <c r="J136">
        <f t="shared" si="34"/>
        <v>45</v>
      </c>
      <c r="K136">
        <v>-42</v>
      </c>
      <c r="L136">
        <f t="shared" si="42"/>
        <v>5</v>
      </c>
      <c r="M136">
        <f t="shared" si="35"/>
        <v>42</v>
      </c>
      <c r="N136">
        <v>-93</v>
      </c>
      <c r="O136">
        <f t="shared" si="43"/>
        <v>5</v>
      </c>
      <c r="P136">
        <f t="shared" si="36"/>
        <v>93</v>
      </c>
      <c r="Q136">
        <v>-53</v>
      </c>
      <c r="R136">
        <f t="shared" si="44"/>
        <v>5</v>
      </c>
      <c r="S136">
        <f t="shared" si="37"/>
        <v>53</v>
      </c>
      <c r="T136">
        <v>-70</v>
      </c>
      <c r="U136">
        <f t="shared" si="45"/>
        <v>5</v>
      </c>
      <c r="V136">
        <f t="shared" si="38"/>
        <v>70</v>
      </c>
      <c r="W136">
        <v>-55</v>
      </c>
      <c r="X136">
        <f t="shared" si="46"/>
        <v>5</v>
      </c>
      <c r="Y136">
        <f t="shared" si="39"/>
        <v>55</v>
      </c>
    </row>
    <row r="137" spans="5:25" x14ac:dyDescent="0.25">
      <c r="G137">
        <f>SUM(G12:G136)</f>
        <v>3838</v>
      </c>
      <c r="J137">
        <f>SUM(J12:J136)</f>
        <v>4584</v>
      </c>
      <c r="M137">
        <f>SUM(M12:M136)</f>
        <v>4966</v>
      </c>
      <c r="P137">
        <f>SUM(P12:P136)</f>
        <v>3858</v>
      </c>
      <c r="S137">
        <f>SUM(S12:S136)</f>
        <v>4542</v>
      </c>
      <c r="V137">
        <f>SUM(V12:V136)</f>
        <v>4572</v>
      </c>
      <c r="Y137">
        <f>SUM(Y12:Y136)</f>
        <v>4738</v>
      </c>
    </row>
  </sheetData>
  <sortState ref="W12:X136">
    <sortCondition ref="X12:X136"/>
  </sortState>
  <pageMargins left="0.7" right="0.7" top="0.78740157499999996" bottom="0.78740157499999996" header="0.3" footer="0.3"/>
  <pageSetup paperSize="9" scale="9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Info</vt:lpstr>
      <vt:lpstr>Sum</vt:lpstr>
      <vt:lpstr>Graphs</vt:lpstr>
      <vt:lpstr>0</vt:lpstr>
      <vt:lpstr>1</vt:lpstr>
      <vt:lpstr>RD</vt:lpstr>
      <vt:lpstr>Comp</vt:lpstr>
      <vt:lpstr>CEvl</vt:lpstr>
      <vt:lpstr>HMF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2014-11-26T16:38:21Z</dcterms:modified>
</cp:coreProperties>
</file>