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55" windowHeight="7890" activeTab="4"/>
  </bookViews>
  <sheets>
    <sheet name="Tabelle1" sheetId="1" r:id="rId1"/>
    <sheet name="Tabelle2" sheetId="2" r:id="rId2"/>
    <sheet name="Tabelle3" sheetId="3" r:id="rId3"/>
    <sheet name="Tabelle4" sheetId="4" r:id="rId4"/>
    <sheet name="Sum" sheetId="6" r:id="rId5"/>
  </sheets>
  <externalReferences>
    <externalReference r:id="rId6"/>
  </externalReferences>
  <definedNames>
    <definedName name="Pol_qn_Klassen">[1]Pol_qn!$C$15:$C$110</definedName>
    <definedName name="Pol_qn_Summen">[1]Pol_qn!$B$15:$B$110</definedName>
  </definedNames>
  <calcPr calcId="145621"/>
</workbook>
</file>

<file path=xl/calcChain.xml><?xml version="1.0" encoding="utf-8"?>
<calcChain xmlns="http://schemas.openxmlformats.org/spreadsheetml/2006/main">
  <c r="F19" i="6" l="1"/>
  <c r="G19" i="6"/>
  <c r="H19" i="6"/>
  <c r="C19" i="6"/>
  <c r="D19" i="6"/>
  <c r="B19" i="6"/>
  <c r="J19" i="6"/>
  <c r="I19" i="6"/>
  <c r="E19" i="6"/>
  <c r="F18" i="6"/>
  <c r="G18" i="6"/>
  <c r="H18" i="6"/>
  <c r="C18" i="6"/>
  <c r="D18" i="6"/>
  <c r="B18" i="6"/>
  <c r="J18" i="6"/>
  <c r="I18" i="6"/>
  <c r="E18" i="6"/>
  <c r="S16" i="6"/>
  <c r="R16" i="6"/>
  <c r="Q16" i="6"/>
  <c r="P16" i="6"/>
  <c r="O16" i="6"/>
  <c r="N16" i="6"/>
  <c r="M16" i="6"/>
  <c r="L16" i="6"/>
  <c r="S15" i="6"/>
  <c r="R15" i="6"/>
  <c r="Q15" i="6"/>
  <c r="P15" i="6"/>
  <c r="O15" i="6"/>
  <c r="N15" i="6"/>
  <c r="M15" i="6"/>
  <c r="L15" i="6"/>
  <c r="S14" i="6"/>
  <c r="R14" i="6"/>
  <c r="Q14" i="6"/>
  <c r="P14" i="6"/>
  <c r="O14" i="6"/>
  <c r="N14" i="6"/>
  <c r="M14" i="6"/>
  <c r="L14" i="6"/>
  <c r="S13" i="6"/>
  <c r="R13" i="6"/>
  <c r="Q13" i="6"/>
  <c r="P13" i="6"/>
  <c r="O13" i="6"/>
  <c r="N13" i="6"/>
  <c r="M13" i="6"/>
  <c r="L13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S9" i="6"/>
  <c r="R9" i="6"/>
  <c r="Q9" i="6"/>
  <c r="P9" i="6"/>
  <c r="O9" i="6"/>
  <c r="N9" i="6"/>
  <c r="M9" i="6"/>
  <c r="L9" i="6"/>
  <c r="S8" i="6"/>
  <c r="R8" i="6"/>
  <c r="Q8" i="6"/>
  <c r="P8" i="6"/>
  <c r="O8" i="6"/>
  <c r="N8" i="6"/>
  <c r="M8" i="6"/>
  <c r="L8" i="6"/>
  <c r="S7" i="6"/>
  <c r="R7" i="6"/>
  <c r="Q7" i="6"/>
  <c r="P7" i="6"/>
  <c r="O7" i="6"/>
  <c r="N7" i="6"/>
  <c r="M7" i="6"/>
  <c r="L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M5" i="6"/>
  <c r="L5" i="6"/>
  <c r="S4" i="6"/>
  <c r="R4" i="6"/>
  <c r="Q4" i="6"/>
  <c r="P4" i="6"/>
  <c r="O4" i="6"/>
  <c r="N4" i="6"/>
  <c r="M4" i="6"/>
  <c r="L4" i="6"/>
  <c r="H39" i="3" l="1"/>
  <c r="H40" i="3"/>
  <c r="H68" i="3"/>
  <c r="H41" i="3"/>
  <c r="H42" i="3"/>
  <c r="H43" i="3"/>
  <c r="H44" i="3"/>
  <c r="H45" i="3"/>
  <c r="H46" i="3"/>
  <c r="H47" i="3"/>
  <c r="H48" i="3"/>
  <c r="H89" i="3"/>
  <c r="H69" i="3"/>
  <c r="H70" i="3"/>
  <c r="H71" i="3"/>
  <c r="H72" i="3"/>
  <c r="H73" i="3"/>
  <c r="H74" i="3"/>
  <c r="H75" i="3"/>
  <c r="H49" i="3"/>
  <c r="H50" i="3"/>
  <c r="H51" i="3"/>
  <c r="H52" i="3"/>
  <c r="H2" i="3"/>
  <c r="H53" i="3"/>
  <c r="H3" i="3"/>
  <c r="H4" i="3"/>
  <c r="H5" i="3"/>
  <c r="H76" i="3"/>
  <c r="H54" i="3"/>
  <c r="H77" i="3"/>
  <c r="H78" i="3"/>
  <c r="H79" i="3"/>
  <c r="H80" i="3"/>
  <c r="H81" i="3"/>
  <c r="H82" i="3"/>
  <c r="H83" i="3"/>
  <c r="H6" i="3"/>
  <c r="H84" i="3"/>
  <c r="H85" i="3"/>
  <c r="H55" i="3"/>
  <c r="H7" i="3"/>
  <c r="H8" i="3"/>
  <c r="H9" i="3"/>
  <c r="H10" i="3"/>
  <c r="H11" i="3"/>
  <c r="H86" i="3"/>
  <c r="H56" i="3"/>
  <c r="H57" i="3"/>
  <c r="H12" i="3"/>
  <c r="H13" i="3"/>
  <c r="H58" i="3"/>
  <c r="H14" i="3"/>
  <c r="H59" i="3"/>
  <c r="H87" i="3"/>
  <c r="H15" i="3"/>
  <c r="H90" i="3"/>
  <c r="H16" i="3"/>
  <c r="H17" i="3"/>
  <c r="H18" i="3"/>
  <c r="H19" i="3"/>
  <c r="H20" i="3"/>
  <c r="H60" i="3"/>
  <c r="H61" i="3"/>
  <c r="H88" i="3"/>
  <c r="H62" i="3"/>
  <c r="H21" i="3"/>
  <c r="H22" i="3"/>
  <c r="H23" i="3"/>
  <c r="H63" i="3"/>
  <c r="H24" i="3"/>
  <c r="H64" i="3"/>
  <c r="H65" i="3"/>
  <c r="H25" i="3"/>
  <c r="H26" i="3"/>
  <c r="H27" i="3"/>
  <c r="H28" i="3"/>
  <c r="H29" i="3"/>
  <c r="H30" i="3"/>
  <c r="H31" i="3"/>
  <c r="H32" i="3"/>
  <c r="H33" i="3"/>
  <c r="H34" i="3"/>
  <c r="H35" i="3"/>
  <c r="H36" i="3"/>
  <c r="H91" i="3"/>
  <c r="H66" i="3"/>
  <c r="H67" i="3"/>
  <c r="H92" i="3"/>
  <c r="H37" i="3"/>
  <c r="H93" i="3"/>
  <c r="H94" i="3"/>
  <c r="H95" i="3"/>
  <c r="H96" i="3"/>
  <c r="H38" i="3"/>
</calcChain>
</file>

<file path=xl/comments1.xml><?xml version="1.0" encoding="utf-8"?>
<comments xmlns="http://schemas.openxmlformats.org/spreadsheetml/2006/main">
  <authors>
    <author>Steven Koenig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Man, vs. GlcUA)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(in Systempeak? mit GlcUA und GlcN)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Rha, vs. Gen)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(in Systempeak mit GalN)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(GlcNAc, Lac in Nähe)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Sop)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Cel)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Man, vs. GlcUA)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(in Systempeak? mit GlcUA und GlcN)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Rha, vs. Gen)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(in Systempeak mit GalN)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(GlcNAc, Lac in Nähe)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Sop)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mit MS (vs. Cel)</t>
        </r>
      </text>
    </comment>
  </commentList>
</comments>
</file>

<file path=xl/sharedStrings.xml><?xml version="1.0" encoding="utf-8"?>
<sst xmlns="http://schemas.openxmlformats.org/spreadsheetml/2006/main" count="640" uniqueCount="328">
  <si>
    <t>A</t>
  </si>
  <si>
    <t>B</t>
  </si>
  <si>
    <t>C</t>
  </si>
  <si>
    <t>D</t>
  </si>
  <si>
    <t>E</t>
  </si>
  <si>
    <t>F</t>
  </si>
  <si>
    <t>G</t>
  </si>
  <si>
    <t>H</t>
  </si>
  <si>
    <t>Xylosewerte vor SEC - Unterscheidung nach Xyloseabbau</t>
  </si>
  <si>
    <t>Quelle: 20130416 Auswertung Xylosepeaks.xlsx, Xyl_M_S</t>
  </si>
  <si>
    <t xml:space="preserve">Arthrobacter </t>
  </si>
  <si>
    <t xml:space="preserve">Bacillus </t>
  </si>
  <si>
    <t xml:space="preserve">Microbacterium </t>
  </si>
  <si>
    <t xml:space="preserve">Microbacterium ähnlich </t>
  </si>
  <si>
    <t xml:space="preserve">Microbacterium assoz. </t>
  </si>
  <si>
    <t xml:space="preserve">Paenibacillus </t>
  </si>
  <si>
    <t xml:space="preserve">Pseudomonas </t>
  </si>
  <si>
    <t xml:space="preserve">Rhodococcus </t>
  </si>
  <si>
    <t xml:space="preserve">Sphingomonas </t>
  </si>
  <si>
    <t>Xyl1.A1</t>
  </si>
  <si>
    <t>EPS1.B6</t>
  </si>
  <si>
    <t>HB 1653 A</t>
  </si>
  <si>
    <t>Xyl1.A2</t>
  </si>
  <si>
    <t>EPS1.B7</t>
  </si>
  <si>
    <t>HB 1673 A</t>
  </si>
  <si>
    <t>Xyl1.A3</t>
  </si>
  <si>
    <t>EPS1.B8</t>
  </si>
  <si>
    <t>HB 1676 A</t>
  </si>
  <si>
    <t>Xyl1.A4</t>
  </si>
  <si>
    <t>EPS1.B9</t>
  </si>
  <si>
    <t>HB 1677 A</t>
  </si>
  <si>
    <t>Xyl1.A5</t>
  </si>
  <si>
    <t>EPS1.B10</t>
  </si>
  <si>
    <t>HB 1679 A</t>
  </si>
  <si>
    <t>Xyl1.A6</t>
  </si>
  <si>
    <t>EPS1.B11</t>
  </si>
  <si>
    <t>HB 1681 A</t>
  </si>
  <si>
    <t>Xyl1.A7</t>
  </si>
  <si>
    <t>EPS1.C3</t>
  </si>
  <si>
    <t>HB 1685 A</t>
  </si>
  <si>
    <t>Xyl1.A8</t>
  </si>
  <si>
    <t>EPS1.C4</t>
  </si>
  <si>
    <t>HB 1686 A</t>
  </si>
  <si>
    <t>Xyl1.A9</t>
  </si>
  <si>
    <t>EPS1.C11</t>
  </si>
  <si>
    <t>HB 1887 A</t>
  </si>
  <si>
    <t>Xyl1.A10</t>
  </si>
  <si>
    <t>EPS1.D6</t>
  </si>
  <si>
    <t>HB 2217</t>
  </si>
  <si>
    <t>Xyl1.A11</t>
  </si>
  <si>
    <t>EPS1.F4</t>
  </si>
  <si>
    <t>HB 2319 A</t>
  </si>
  <si>
    <t>Xyl1.A12</t>
  </si>
  <si>
    <t>EPS1.F10</t>
  </si>
  <si>
    <t>HB 2336</t>
  </si>
  <si>
    <t>Xyl1.B1</t>
  </si>
  <si>
    <t>EPS1.G11</t>
  </si>
  <si>
    <t>HP 0023</t>
  </si>
  <si>
    <t>Xyl1.B2</t>
  </si>
  <si>
    <t>EPS1.H8</t>
  </si>
  <si>
    <t>HD 0764</t>
  </si>
  <si>
    <t>Xyl1.B3</t>
  </si>
  <si>
    <t>EPS1.H10</t>
  </si>
  <si>
    <t>HD 0800</t>
  </si>
  <si>
    <t>Xyl1.B4</t>
  </si>
  <si>
    <t>EPS2.F2</t>
  </si>
  <si>
    <t>HB 3308</t>
  </si>
  <si>
    <t>Xyl1.B5</t>
  </si>
  <si>
    <t>EPS2.F12</t>
  </si>
  <si>
    <t>HB 3328</t>
  </si>
  <si>
    <t>Xyl1.B6</t>
  </si>
  <si>
    <t>EPS2.G6</t>
  </si>
  <si>
    <t>HB 0785 A</t>
  </si>
  <si>
    <t>Xyl1.B7</t>
  </si>
  <si>
    <t>EPS1.A3</t>
  </si>
  <si>
    <t>HB 1402 C</t>
  </si>
  <si>
    <t>Xyl1.B8</t>
  </si>
  <si>
    <t>EPS1.A4</t>
  </si>
  <si>
    <t>HB 1407 A</t>
  </si>
  <si>
    <t>Xyl1.B9</t>
  </si>
  <si>
    <t>EPS1.B2</t>
  </si>
  <si>
    <t>HB 1627 A</t>
  </si>
  <si>
    <t>Xyl1.B10</t>
  </si>
  <si>
    <t>EPS1.B12</t>
  </si>
  <si>
    <t>HB 1682 A</t>
  </si>
  <si>
    <t>Xyl1.B11</t>
  </si>
  <si>
    <t>EPS1.C10</t>
  </si>
  <si>
    <t>HB 1840 A</t>
  </si>
  <si>
    <t>Xyl1.B12</t>
  </si>
  <si>
    <t>EPS1.D1</t>
  </si>
  <si>
    <t>HB 1899</t>
  </si>
  <si>
    <t>Xyl1.C1</t>
  </si>
  <si>
    <t>EPS1.D4</t>
  </si>
  <si>
    <t>HB 1957 A</t>
  </si>
  <si>
    <t>Xyl1.C2</t>
  </si>
  <si>
    <t>EPS2.D1</t>
  </si>
  <si>
    <t>HB 2731 A</t>
  </si>
  <si>
    <t>Xyl1.C3</t>
  </si>
  <si>
    <t>EPS2.D2</t>
  </si>
  <si>
    <t>HB 2758 A</t>
  </si>
  <si>
    <t>Xyl1.C4</t>
  </si>
  <si>
    <t>EPS2.D6</t>
  </si>
  <si>
    <t>HB 2880 A</t>
  </si>
  <si>
    <t>Xyl1.C5</t>
  </si>
  <si>
    <t>EPS2.D7</t>
  </si>
  <si>
    <t>HB 2885 A</t>
  </si>
  <si>
    <t>Xyl1.C6</t>
  </si>
  <si>
    <t>EPS2.E9</t>
  </si>
  <si>
    <t>HB 3201 A</t>
  </si>
  <si>
    <t>Xyl1.C7</t>
  </si>
  <si>
    <t>EPS2.E10</t>
  </si>
  <si>
    <t>HB 3224 A</t>
  </si>
  <si>
    <t>Xyl1.C8</t>
  </si>
  <si>
    <t>EPS2.E11</t>
  </si>
  <si>
    <t>HB 3296</t>
  </si>
  <si>
    <t>Xyl1.C9</t>
  </si>
  <si>
    <t>EPS2.E12</t>
  </si>
  <si>
    <t>HB 3297</t>
  </si>
  <si>
    <t>Xyl1.C10</t>
  </si>
  <si>
    <t>EPS2.G2</t>
  </si>
  <si>
    <t>HB 0401 A</t>
  </si>
  <si>
    <t>Xyl1.C11</t>
  </si>
  <si>
    <t>EPS2.G3</t>
  </si>
  <si>
    <t>HB 0425 A</t>
  </si>
  <si>
    <t>Xyl1.C12</t>
  </si>
  <si>
    <t>EPS2.G4</t>
  </si>
  <si>
    <t>HB 0429 A</t>
  </si>
  <si>
    <t>Xyl1.D1</t>
  </si>
  <si>
    <t>EPS2.G5</t>
  </si>
  <si>
    <t>HB 0458 A</t>
  </si>
  <si>
    <t>Xyl1.D2</t>
  </si>
  <si>
    <t>EPS2.H4</t>
  </si>
  <si>
    <t>HD 1490 A</t>
  </si>
  <si>
    <t>Xyl1.D3</t>
  </si>
  <si>
    <t>EPS1.F8</t>
  </si>
  <si>
    <t>HB 2330 D</t>
  </si>
  <si>
    <t>Xyl1.D4</t>
  </si>
  <si>
    <t>EPS1.F11</t>
  </si>
  <si>
    <t>HB 2340</t>
  </si>
  <si>
    <t>Xyl1.D5</t>
  </si>
  <si>
    <t>EPS1.F12</t>
  </si>
  <si>
    <t>HB 2346</t>
  </si>
  <si>
    <t>Xyl1.D6</t>
  </si>
  <si>
    <t>EPS1.G10</t>
  </si>
  <si>
    <t>HD 0009</t>
  </si>
  <si>
    <t>Xyl1.D7</t>
  </si>
  <si>
    <t>EPS2.A9</t>
  </si>
  <si>
    <t>HB 2379 A</t>
  </si>
  <si>
    <t>Xyl1.D8</t>
  </si>
  <si>
    <t>EPS2.C1</t>
  </si>
  <si>
    <t>HB 2504 A</t>
  </si>
  <si>
    <t>Xyl1.D9</t>
  </si>
  <si>
    <t>EPS2.C2</t>
  </si>
  <si>
    <t>HB 2507 A</t>
  </si>
  <si>
    <t>Xyl1.D10</t>
  </si>
  <si>
    <t>EPS2.C3</t>
  </si>
  <si>
    <t>HB 2516 A</t>
  </si>
  <si>
    <t>Xyl1.D11</t>
  </si>
  <si>
    <t>EPS2.C4</t>
  </si>
  <si>
    <t>HB 2520 A</t>
  </si>
  <si>
    <t>Xyl1.D12</t>
  </si>
  <si>
    <t>EPS2.C5</t>
  </si>
  <si>
    <t>HB 2526 A</t>
  </si>
  <si>
    <t>Xyl1.E1</t>
  </si>
  <si>
    <t>EPS2.C6</t>
  </si>
  <si>
    <t>HB 2532 A</t>
  </si>
  <si>
    <t>Xyl1.E2</t>
  </si>
  <si>
    <t>EPS2.C7</t>
  </si>
  <si>
    <t>HB 2538 B</t>
  </si>
  <si>
    <t>Xyl1.E3</t>
  </si>
  <si>
    <t>EPS2.C9</t>
  </si>
  <si>
    <t>HB 2541 A</t>
  </si>
  <si>
    <t>Xyl1.E4</t>
  </si>
  <si>
    <t>EPS2.E2</t>
  </si>
  <si>
    <t>HB 3186</t>
  </si>
  <si>
    <t>Xyl1.E5</t>
  </si>
  <si>
    <t>EPS2.E3</t>
  </si>
  <si>
    <t>HB 3187</t>
  </si>
  <si>
    <t>Xyl1.E6</t>
  </si>
  <si>
    <t>EPS2.E4</t>
  </si>
  <si>
    <t>HB 3188</t>
  </si>
  <si>
    <t>Xyl1.E7</t>
  </si>
  <si>
    <t>EPS2.E5</t>
  </si>
  <si>
    <t>HB 3189</t>
  </si>
  <si>
    <t>Xyl1.E8</t>
  </si>
  <si>
    <t>EPS1.D12</t>
  </si>
  <si>
    <t>HB 2233</t>
  </si>
  <si>
    <t>Xyl1.E9</t>
  </si>
  <si>
    <t>EPS2.A4</t>
  </si>
  <si>
    <t>HB 2356</t>
  </si>
  <si>
    <t>Xyl1.E10</t>
  </si>
  <si>
    <t>EPS1.F7</t>
  </si>
  <si>
    <t>HB 2330 C</t>
  </si>
  <si>
    <t>Xyl1.E11</t>
  </si>
  <si>
    <t>EPS2.A8</t>
  </si>
  <si>
    <t>HB 2378 A</t>
  </si>
  <si>
    <t>Xyl1.F1</t>
  </si>
  <si>
    <t>EPS1.G3</t>
  </si>
  <si>
    <t>HD 1652</t>
  </si>
  <si>
    <t>Xyl1.F2</t>
  </si>
  <si>
    <t>EPS1.G4</t>
  </si>
  <si>
    <t>HD 1653</t>
  </si>
  <si>
    <t>Xyl1.F3</t>
  </si>
  <si>
    <t>EPS1.G7</t>
  </si>
  <si>
    <t>HD 1657</t>
  </si>
  <si>
    <t>Xyl1.F4</t>
  </si>
  <si>
    <t>EPS1.G8</t>
  </si>
  <si>
    <t>HD 1662</t>
  </si>
  <si>
    <t>Xyl1.F5</t>
  </si>
  <si>
    <t>EPS1.H7</t>
  </si>
  <si>
    <t>HD 0753 A</t>
  </si>
  <si>
    <t>Xyl1.F6</t>
  </si>
  <si>
    <t>EPS2.B5</t>
  </si>
  <si>
    <t>HB 2461 A1</t>
  </si>
  <si>
    <t>Xyl1.F7</t>
  </si>
  <si>
    <t>EPS2.B6</t>
  </si>
  <si>
    <t>HB 2461 A2</t>
  </si>
  <si>
    <t>Xyl1.F8</t>
  </si>
  <si>
    <t>EPS2.F5</t>
  </si>
  <si>
    <t>HB 3318</t>
  </si>
  <si>
    <t>Xyl1.F9</t>
  </si>
  <si>
    <t>EPS2.H2</t>
  </si>
  <si>
    <t>HD 1230 A</t>
  </si>
  <si>
    <t>Xyl1.F10</t>
  </si>
  <si>
    <t>EPS1.A2</t>
  </si>
  <si>
    <t>HB 1356 A</t>
  </si>
  <si>
    <t>Xyl1.F11</t>
  </si>
  <si>
    <t>EPS1.A5</t>
  </si>
  <si>
    <t>HB 1503 A</t>
  </si>
  <si>
    <t>Xyl1.F12</t>
  </si>
  <si>
    <t>EPS1.A6</t>
  </si>
  <si>
    <t>HB 1508 A</t>
  </si>
  <si>
    <t>Xyl1.G1</t>
  </si>
  <si>
    <t>EPS1.A8</t>
  </si>
  <si>
    <t>HB 1510 A</t>
  </si>
  <si>
    <t>Xyl1.G2</t>
  </si>
  <si>
    <t>EPS1.A9</t>
  </si>
  <si>
    <t>HB 1510 B</t>
  </si>
  <si>
    <t>Xyl1.G3</t>
  </si>
  <si>
    <t>EPS1.A10</t>
  </si>
  <si>
    <t>HB 1539 A</t>
  </si>
  <si>
    <t>Xyl1.G4</t>
  </si>
  <si>
    <t>EPS1.A12</t>
  </si>
  <si>
    <t>HB 1596 A</t>
  </si>
  <si>
    <t>Xyl1.G5</t>
  </si>
  <si>
    <t>EPS1.B3</t>
  </si>
  <si>
    <t>HB 1630 A</t>
  </si>
  <si>
    <t>Xyl1.G6</t>
  </si>
  <si>
    <t>EPS1.C6</t>
  </si>
  <si>
    <t>HB 1754 A</t>
  </si>
  <si>
    <t>Xyl1.G7</t>
  </si>
  <si>
    <t>EPS1.C9</t>
  </si>
  <si>
    <t>HB 1789</t>
  </si>
  <si>
    <t>Xyl1.G8</t>
  </si>
  <si>
    <t>EPS1.C12</t>
  </si>
  <si>
    <t>HB 1891</t>
  </si>
  <si>
    <t>Xyl1.G9</t>
  </si>
  <si>
    <t>EPS1.D9</t>
  </si>
  <si>
    <t>HB 2225</t>
  </si>
  <si>
    <t>Xyl1.G10</t>
  </si>
  <si>
    <t>EPS1.D10</t>
  </si>
  <si>
    <t>HB 2228</t>
  </si>
  <si>
    <t>Xyl1.G11</t>
  </si>
  <si>
    <t>EPS1.G6</t>
  </si>
  <si>
    <t>HD 1655</t>
  </si>
  <si>
    <t>Xyl1.G12</t>
  </si>
  <si>
    <t>EPS1.H2</t>
  </si>
  <si>
    <t>HD 0324</t>
  </si>
  <si>
    <t>Xyl1.H1</t>
  </si>
  <si>
    <t>EPS2.A6</t>
  </si>
  <si>
    <t>HB 2359</t>
  </si>
  <si>
    <t>Xyl1.H2</t>
  </si>
  <si>
    <t>EPS2.C12</t>
  </si>
  <si>
    <t>HB 2687 A</t>
  </si>
  <si>
    <t>Xyl1.H3</t>
  </si>
  <si>
    <t>EPS2.D4</t>
  </si>
  <si>
    <t>HB 2767 A</t>
  </si>
  <si>
    <t>Xyl1.H4</t>
  </si>
  <si>
    <t>EPS1.H5</t>
  </si>
  <si>
    <t>HD 0644</t>
  </si>
  <si>
    <t>Xyl1.H5</t>
  </si>
  <si>
    <t>EPS1.H6</t>
  </si>
  <si>
    <t>HD 0666</t>
  </si>
  <si>
    <t>Xyl1.H6</t>
  </si>
  <si>
    <t>EPS1.H9</t>
  </si>
  <si>
    <t>HD 0798</t>
  </si>
  <si>
    <t>Xyl1.H7</t>
  </si>
  <si>
    <t>EPS2.D3</t>
  </si>
  <si>
    <t>HB 2764 B</t>
  </si>
  <si>
    <t>Xyl1.H8</t>
  </si>
  <si>
    <t>EPS1.E4</t>
  </si>
  <si>
    <t>HB 2248 A</t>
  </si>
  <si>
    <t>Xyl1.H9</t>
  </si>
  <si>
    <t>EPS1.E10</t>
  </si>
  <si>
    <t>HB 2266 D</t>
  </si>
  <si>
    <t>Xyl1.H10</t>
  </si>
  <si>
    <t>EPS2.A11</t>
  </si>
  <si>
    <t>HB 2429 C</t>
  </si>
  <si>
    <t>Xyl1.H11</t>
  </si>
  <si>
    <t>EPS2.B3</t>
  </si>
  <si>
    <t>HB 2443 B</t>
  </si>
  <si>
    <t>Xyl1.H12</t>
  </si>
  <si>
    <t>EPS2.H1</t>
  </si>
  <si>
    <t>HD 1225</t>
  </si>
  <si>
    <t>gut</t>
  </si>
  <si>
    <t>mäßig</t>
  </si>
  <si>
    <t>schlecht</t>
  </si>
  <si>
    <t>sehr gut</t>
  </si>
  <si>
    <t>Ergebniszusammenfassung</t>
  </si>
  <si>
    <t>Stamm</t>
  </si>
  <si>
    <t>Man</t>
  </si>
  <si>
    <t>Nig</t>
  </si>
  <si>
    <t>GlcUA</t>
  </si>
  <si>
    <t>Lam</t>
  </si>
  <si>
    <t>GlcN</t>
  </si>
  <si>
    <t>Rib</t>
  </si>
  <si>
    <t>Rha</t>
  </si>
  <si>
    <t>Ism</t>
  </si>
  <si>
    <t>Koj</t>
  </si>
  <si>
    <t>Mal</t>
  </si>
  <si>
    <t>Cel</t>
  </si>
  <si>
    <t>Sop</t>
  </si>
  <si>
    <t>Glc</t>
  </si>
  <si>
    <t>Gal</t>
  </si>
  <si>
    <t>Ara</t>
  </si>
  <si>
    <t>Xyl</t>
  </si>
  <si>
    <t>Fuc</t>
  </si>
  <si>
    <t>Summe ohne Xylose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</si>
</sst>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" fillId="0" borderId="2" xfId="1" applyBorder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/>
  </cellXfs>
  <cellStyles count="2">
    <cellStyle name="Standard" xfId="0" builtinId="0"/>
    <cellStyle name="Überschrift" xfId="1" builtinId="15"/>
  </cellStyles>
  <dxfs count="364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73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Sum!$B$3</c:f>
              <c:strCache>
                <c:ptCount val="1"/>
                <c:pt idx="0">
                  <c:v>Gal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Sum!$B$4:$B$16</c:f>
              <c:numCache>
                <c:formatCode>0.00</c:formatCode>
                <c:ptCount val="13"/>
                <c:pt idx="0">
                  <c:v>117.70050000000001</c:v>
                </c:pt>
                <c:pt idx="1">
                  <c:v>3.8517999999999999</c:v>
                </c:pt>
                <c:pt idx="2">
                  <c:v>2.9887000000000001</c:v>
                </c:pt>
                <c:pt idx="3">
                  <c:v>76.238</c:v>
                </c:pt>
                <c:pt idx="4">
                  <c:v>89.861199999999997</c:v>
                </c:pt>
                <c:pt idx="5">
                  <c:v>18.581099999999999</c:v>
                </c:pt>
                <c:pt idx="6">
                  <c:v>18.962900000000001</c:v>
                </c:pt>
                <c:pt idx="7">
                  <c:v>17.033000000000001</c:v>
                </c:pt>
                <c:pt idx="8">
                  <c:v>8.6795000000000009</c:v>
                </c:pt>
                <c:pt idx="9">
                  <c:v>112.1056</c:v>
                </c:pt>
                <c:pt idx="10">
                  <c:v>8.6952999999999996</c:v>
                </c:pt>
                <c:pt idx="11">
                  <c:v>111.78660000000001</c:v>
                </c:pt>
                <c:pt idx="12">
                  <c:v>129.25919999999999</c:v>
                </c:pt>
              </c:numCache>
            </c:numRef>
          </c:val>
        </c:ser>
        <c:ser>
          <c:idx val="1"/>
          <c:order val="1"/>
          <c:tx>
            <c:strRef>
              <c:f>Sum!$C$3</c:f>
              <c:strCache>
                <c:ptCount val="1"/>
                <c:pt idx="0">
                  <c:v>Rha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Sum!$C$4:$C$16</c:f>
              <c:numCache>
                <c:formatCode>0.00</c:formatCode>
                <c:ptCount val="13"/>
                <c:pt idx="0">
                  <c:v>127.2234</c:v>
                </c:pt>
                <c:pt idx="1">
                  <c:v>101.8502</c:v>
                </c:pt>
                <c:pt idx="2">
                  <c:v>123.9756</c:v>
                </c:pt>
                <c:pt idx="3">
                  <c:v>28.783899999999999</c:v>
                </c:pt>
                <c:pt idx="4">
                  <c:v>27.566199999999998</c:v>
                </c:pt>
                <c:pt idx="5">
                  <c:v>10.9495</c:v>
                </c:pt>
                <c:pt idx="6">
                  <c:v>9.4641000000000002</c:v>
                </c:pt>
                <c:pt idx="7">
                  <c:v>9.2171000000000003</c:v>
                </c:pt>
                <c:pt idx="8">
                  <c:v>6.3715999999999999</c:v>
                </c:pt>
                <c:pt idx="9">
                  <c:v>125.08880000000001</c:v>
                </c:pt>
                <c:pt idx="10">
                  <c:v>15.2948</c:v>
                </c:pt>
                <c:pt idx="11">
                  <c:v>4.3851000000000004</c:v>
                </c:pt>
                <c:pt idx="12">
                  <c:v>140.84360000000001</c:v>
                </c:pt>
              </c:numCache>
            </c:numRef>
          </c:val>
        </c:ser>
        <c:ser>
          <c:idx val="2"/>
          <c:order val="2"/>
          <c:tx>
            <c:strRef>
              <c:f>Sum!$D$3</c:f>
              <c:strCache>
                <c:ptCount val="1"/>
                <c:pt idx="0">
                  <c:v>Glc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Sum!$D$4:$D$16</c:f>
              <c:numCache>
                <c:formatCode>0.00</c:formatCode>
                <c:ptCount val="13"/>
                <c:pt idx="0">
                  <c:v>16.4011</c:v>
                </c:pt>
                <c:pt idx="1">
                  <c:v>57.004300000000001</c:v>
                </c:pt>
                <c:pt idx="2">
                  <c:v>51.070999999999998</c:v>
                </c:pt>
                <c:pt idx="3">
                  <c:v>268.64609999999999</c:v>
                </c:pt>
                <c:pt idx="4">
                  <c:v>169.72389999999999</c:v>
                </c:pt>
                <c:pt idx="5">
                  <c:v>121.4346</c:v>
                </c:pt>
                <c:pt idx="6">
                  <c:v>129.149</c:v>
                </c:pt>
                <c:pt idx="7">
                  <c:v>106.7251</c:v>
                </c:pt>
                <c:pt idx="8">
                  <c:v>96.956199999999995</c:v>
                </c:pt>
                <c:pt idx="9">
                  <c:v>0</c:v>
                </c:pt>
                <c:pt idx="10">
                  <c:v>128.93289999999999</c:v>
                </c:pt>
                <c:pt idx="11">
                  <c:v>121.9337</c:v>
                </c:pt>
                <c:pt idx="12">
                  <c:v>1.5445</c:v>
                </c:pt>
              </c:numCache>
            </c:numRef>
          </c:val>
        </c:ser>
        <c:ser>
          <c:idx val="3"/>
          <c:order val="3"/>
          <c:tx>
            <c:strRef>
              <c:f>Sum!$E$3</c:f>
              <c:strCache>
                <c:ptCount val="1"/>
                <c:pt idx="0">
                  <c:v>Man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Sum!$E$4:$E$16</c:f>
              <c:numCache>
                <c:formatCode>0.00</c:formatCode>
                <c:ptCount val="13"/>
                <c:pt idx="0">
                  <c:v>6.0932000000000004</c:v>
                </c:pt>
                <c:pt idx="1">
                  <c:v>6.7782999999999998</c:v>
                </c:pt>
                <c:pt idx="2">
                  <c:v>0</c:v>
                </c:pt>
                <c:pt idx="3">
                  <c:v>81.558300000000003</c:v>
                </c:pt>
                <c:pt idx="4">
                  <c:v>59.247900000000001</c:v>
                </c:pt>
                <c:pt idx="5">
                  <c:v>29.515599999999999</c:v>
                </c:pt>
                <c:pt idx="6">
                  <c:v>31.4084</c:v>
                </c:pt>
                <c:pt idx="7">
                  <c:v>28.569900000000001</c:v>
                </c:pt>
                <c:pt idx="8">
                  <c:v>37.530099999999997</c:v>
                </c:pt>
                <c:pt idx="9">
                  <c:v>0</c:v>
                </c:pt>
                <c:pt idx="10">
                  <c:v>95.6511</c:v>
                </c:pt>
                <c:pt idx="11">
                  <c:v>15.027900000000001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Sum!$F$3</c:f>
              <c:strCache>
                <c:ptCount val="1"/>
                <c:pt idx="0">
                  <c:v>GlcUA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Sum!$F$4:$F$16</c:f>
              <c:numCache>
                <c:formatCode>0.00</c:formatCode>
                <c:ptCount val="13"/>
                <c:pt idx="0">
                  <c:v>30.44</c:v>
                </c:pt>
                <c:pt idx="1">
                  <c:v>0</c:v>
                </c:pt>
                <c:pt idx="2">
                  <c:v>23.64</c:v>
                </c:pt>
                <c:pt idx="3">
                  <c:v>52.18</c:v>
                </c:pt>
                <c:pt idx="4">
                  <c:v>0</c:v>
                </c:pt>
                <c:pt idx="5">
                  <c:v>17.84</c:v>
                </c:pt>
                <c:pt idx="6">
                  <c:v>17.559999999999999</c:v>
                </c:pt>
                <c:pt idx="7">
                  <c:v>0</c:v>
                </c:pt>
                <c:pt idx="8">
                  <c:v>19.079999999999998</c:v>
                </c:pt>
                <c:pt idx="9">
                  <c:v>20.04</c:v>
                </c:pt>
                <c:pt idx="10">
                  <c:v>23.56</c:v>
                </c:pt>
                <c:pt idx="11">
                  <c:v>18.32</c:v>
                </c:pt>
                <c:pt idx="12">
                  <c:v>22.12</c:v>
                </c:pt>
              </c:numCache>
            </c:numRef>
          </c:val>
        </c:ser>
        <c:ser>
          <c:idx val="5"/>
          <c:order val="5"/>
          <c:tx>
            <c:strRef>
              <c:f>Sum!$G$3</c:f>
              <c:strCache>
                <c:ptCount val="1"/>
                <c:pt idx="0">
                  <c:v>GlcN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Sum!$G$4:$G$16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4.28</c:v>
                </c:pt>
                <c:pt idx="4">
                  <c:v>3.58</c:v>
                </c:pt>
                <c:pt idx="5">
                  <c:v>3.6</c:v>
                </c:pt>
                <c:pt idx="6">
                  <c:v>3.4</c:v>
                </c:pt>
                <c:pt idx="7">
                  <c:v>3.76</c:v>
                </c:pt>
                <c:pt idx="8">
                  <c:v>2.94</c:v>
                </c:pt>
                <c:pt idx="9">
                  <c:v>0</c:v>
                </c:pt>
                <c:pt idx="10">
                  <c:v>2.94</c:v>
                </c:pt>
                <c:pt idx="11">
                  <c:v>3.64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Sum!$H$3</c:f>
              <c:strCache>
                <c:ptCount val="1"/>
                <c:pt idx="0">
                  <c:v>Rib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Sum!$H$4:$H$16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2.5301999999999998</c:v>
                </c:pt>
                <c:pt idx="4">
                  <c:v>3.0640000000000001</c:v>
                </c:pt>
                <c:pt idx="5">
                  <c:v>2.3151000000000002</c:v>
                </c:pt>
                <c:pt idx="6">
                  <c:v>2.1461000000000001</c:v>
                </c:pt>
                <c:pt idx="7">
                  <c:v>2.1977000000000002</c:v>
                </c:pt>
                <c:pt idx="8">
                  <c:v>1.9458</c:v>
                </c:pt>
                <c:pt idx="9">
                  <c:v>0</c:v>
                </c:pt>
                <c:pt idx="10">
                  <c:v>2.0697999999999999</c:v>
                </c:pt>
                <c:pt idx="11">
                  <c:v>2.3458000000000001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Sum!$I$3</c:f>
              <c:strCache>
                <c:ptCount val="1"/>
                <c:pt idx="0">
                  <c:v>Fuc</c:v>
                </c:pt>
              </c:strCache>
            </c:strRef>
          </c:tx>
          <c:invertIfNegative val="0"/>
          <c:cat>
            <c:strRef>
              <c:f>Sum!$A$4:$A$16</c:f>
              <c:strCache>
                <c:ptCount val="13"/>
                <c:pt idx="0">
                  <c:v>Xyl1.C1</c:v>
                </c:pt>
                <c:pt idx="1">
                  <c:v>Xyl1.C4</c:v>
                </c:pt>
                <c:pt idx="2">
                  <c:v>Xyl1.C5</c:v>
                </c:pt>
                <c:pt idx="3">
                  <c:v>Xyl1.D3</c:v>
                </c:pt>
                <c:pt idx="4">
                  <c:v>Xyl1.D7</c:v>
                </c:pt>
                <c:pt idx="5">
                  <c:v>Xyl1.D8</c:v>
                </c:pt>
                <c:pt idx="6">
                  <c:v>Xyl1.D9</c:v>
                </c:pt>
                <c:pt idx="7">
                  <c:v>Xyl1.D10</c:v>
                </c:pt>
                <c:pt idx="8">
                  <c:v>Xyl1.D11</c:v>
                </c:pt>
                <c:pt idx="9">
                  <c:v>Xyl1.E3</c:v>
                </c:pt>
                <c:pt idx="10">
                  <c:v>Xyl1.E4</c:v>
                </c:pt>
                <c:pt idx="11">
                  <c:v>Xyl1.E9</c:v>
                </c:pt>
                <c:pt idx="12">
                  <c:v>Xyl1.H8</c:v>
                </c:pt>
              </c:strCache>
            </c:strRef>
          </c:cat>
          <c:val>
            <c:numRef>
              <c:f>Sum!$I$4:$I$16</c:f>
              <c:numCache>
                <c:formatCode>0.00</c:formatCode>
                <c:ptCount val="13"/>
                <c:pt idx="0">
                  <c:v>1.3959999999999999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5.9348000000000001</c:v>
                </c:pt>
                <c:pt idx="5">
                  <c:v>7.6684000000000001</c:v>
                </c:pt>
                <c:pt idx="6">
                  <c:v>7.6897000000000002</c:v>
                </c:pt>
                <c:pt idx="7">
                  <c:v>6.9371999999999998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40.953499999999998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27776"/>
        <c:axId val="77629312"/>
      </c:barChart>
      <c:catAx>
        <c:axId val="77627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de-DE"/>
          </a:p>
        </c:txPr>
        <c:crossAx val="77629312"/>
        <c:crosses val="autoZero"/>
        <c:auto val="1"/>
        <c:lblAlgn val="ctr"/>
        <c:lblOffset val="100"/>
        <c:noMultiLvlLbl val="0"/>
      </c:catAx>
      <c:valAx>
        <c:axId val="77629312"/>
        <c:scaling>
          <c:orientation val="minMax"/>
        </c:scaling>
        <c:delete val="0"/>
        <c:axPos val="l"/>
        <c:majorGridlines>
          <c:spPr>
            <a:ln w="25400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de-DE"/>
          </a:p>
        </c:txPr>
        <c:crossAx val="77627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="1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28</xdr:col>
      <xdr:colOff>384000</xdr:colOff>
      <xdr:row>16</xdr:row>
      <xdr:rowOff>566030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17</xdr:row>
      <xdr:rowOff>0</xdr:rowOff>
    </xdr:from>
    <xdr:to>
      <xdr:col>28</xdr:col>
      <xdr:colOff>390706</xdr:colOff>
      <xdr:row>39</xdr:row>
      <xdr:rowOff>137535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5382" y="5524500"/>
          <a:ext cx="6486706" cy="43285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torarbeit/Versuche/EPS-Bildner%20Xylose-Polymere/20130416%20Auswertung%20Monomerenzusammensetz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PLC_qn"/>
      <sheetName val="MS_ql"/>
      <sheetName val="MS_qn"/>
      <sheetName val="Sum"/>
      <sheetName val="Pol_qn"/>
      <sheetName val="Xyl_1"/>
    </sheetNames>
    <sheetDataSet>
      <sheetData sheetId="0" refreshError="1"/>
      <sheetData sheetId="1">
        <row r="2">
          <cell r="B2">
            <v>4.2950999999999997</v>
          </cell>
        </row>
      </sheetData>
      <sheetData sheetId="2">
        <row r="2">
          <cell r="C2" t="str">
            <v>n</v>
          </cell>
        </row>
        <row r="26">
          <cell r="C26" t="str">
            <v>n</v>
          </cell>
          <cell r="E26" t="str">
            <v>n</v>
          </cell>
          <cell r="J26" t="str">
            <v>n</v>
          </cell>
          <cell r="L26" t="str">
            <v>n</v>
          </cell>
          <cell r="O26" t="str">
            <v>n</v>
          </cell>
          <cell r="Q26" t="str">
            <v>n</v>
          </cell>
          <cell r="R26" t="str">
            <v>n</v>
          </cell>
          <cell r="V26" t="str">
            <v>n</v>
          </cell>
        </row>
        <row r="29">
          <cell r="C29" t="str">
            <v>n</v>
          </cell>
          <cell r="E29" t="str">
            <v>n</v>
          </cell>
          <cell r="J29" t="str">
            <v>n</v>
          </cell>
          <cell r="L29" t="str">
            <v>n</v>
          </cell>
          <cell r="O29" t="str">
            <v>n</v>
          </cell>
          <cell r="Q29" t="str">
            <v>n</v>
          </cell>
          <cell r="R29" t="str">
            <v>n</v>
          </cell>
          <cell r="V29" t="str">
            <v>n</v>
          </cell>
        </row>
        <row r="30">
          <cell r="C30" t="str">
            <v>n</v>
          </cell>
          <cell r="E30" t="str">
            <v>n</v>
          </cell>
          <cell r="J30" t="str">
            <v>n</v>
          </cell>
          <cell r="L30" t="str">
            <v>n</v>
          </cell>
          <cell r="O30" t="str">
            <v>n</v>
          </cell>
          <cell r="Q30" t="str">
            <v>n</v>
          </cell>
          <cell r="R30" t="str">
            <v>n</v>
          </cell>
          <cell r="V30" t="str">
            <v>n</v>
          </cell>
        </row>
        <row r="40">
          <cell r="C40" t="str">
            <v>n</v>
          </cell>
          <cell r="E40" t="str">
            <v>n</v>
          </cell>
          <cell r="J40" t="str">
            <v>n</v>
          </cell>
          <cell r="L40" t="str">
            <v>n</v>
          </cell>
          <cell r="O40" t="str">
            <v>n</v>
          </cell>
          <cell r="Q40" t="str">
            <v>n</v>
          </cell>
          <cell r="R40" t="str">
            <v>n</v>
          </cell>
          <cell r="V40" t="str">
            <v>n</v>
          </cell>
        </row>
        <row r="44">
          <cell r="C44" t="str">
            <v>n</v>
          </cell>
          <cell r="E44" t="str">
            <v>n</v>
          </cell>
          <cell r="J44" t="str">
            <v>n</v>
          </cell>
          <cell r="L44" t="str">
            <v>n</v>
          </cell>
          <cell r="O44" t="str">
            <v>n</v>
          </cell>
          <cell r="Q44" t="str">
            <v>n</v>
          </cell>
          <cell r="R44" t="str">
            <v>n</v>
          </cell>
          <cell r="V44" t="str">
            <v>n</v>
          </cell>
        </row>
        <row r="45">
          <cell r="C45" t="str">
            <v>?</v>
          </cell>
          <cell r="E45" t="str">
            <v>n</v>
          </cell>
          <cell r="J45" t="str">
            <v>j</v>
          </cell>
          <cell r="L45" t="str">
            <v>n</v>
          </cell>
          <cell r="O45" t="str">
            <v>n</v>
          </cell>
          <cell r="Q45" t="str">
            <v>n</v>
          </cell>
          <cell r="R45" t="str">
            <v>n</v>
          </cell>
          <cell r="V45" t="str">
            <v>n</v>
          </cell>
        </row>
        <row r="46">
          <cell r="C46" t="str">
            <v>?</v>
          </cell>
          <cell r="E46" t="str">
            <v>n</v>
          </cell>
          <cell r="J46" t="str">
            <v>j</v>
          </cell>
          <cell r="L46" t="str">
            <v>n</v>
          </cell>
          <cell r="O46" t="str">
            <v>n</v>
          </cell>
          <cell r="Q46" t="str">
            <v>n</v>
          </cell>
          <cell r="R46" t="str">
            <v>n</v>
          </cell>
          <cell r="V46" t="str">
            <v>n</v>
          </cell>
        </row>
        <row r="47">
          <cell r="C47" t="str">
            <v>n</v>
          </cell>
          <cell r="E47" t="str">
            <v>n</v>
          </cell>
          <cell r="J47" t="str">
            <v>?</v>
          </cell>
          <cell r="L47" t="str">
            <v>n</v>
          </cell>
          <cell r="O47" t="str">
            <v>n</v>
          </cell>
          <cell r="Q47" t="str">
            <v>n</v>
          </cell>
          <cell r="R47" t="str">
            <v>n</v>
          </cell>
          <cell r="V47" t="str">
            <v>n</v>
          </cell>
        </row>
        <row r="48">
          <cell r="C48" t="str">
            <v>n</v>
          </cell>
          <cell r="E48" t="str">
            <v>n</v>
          </cell>
          <cell r="J48" t="str">
            <v>j</v>
          </cell>
          <cell r="L48" t="str">
            <v>n</v>
          </cell>
          <cell r="O48" t="str">
            <v>n</v>
          </cell>
          <cell r="Q48" t="str">
            <v>n</v>
          </cell>
          <cell r="R48" t="str">
            <v>n</v>
          </cell>
          <cell r="V48" t="str">
            <v>n</v>
          </cell>
        </row>
        <row r="52">
          <cell r="C52" t="str">
            <v>n</v>
          </cell>
          <cell r="E52" t="str">
            <v>n</v>
          </cell>
          <cell r="J52" t="str">
            <v>n</v>
          </cell>
          <cell r="L52" t="str">
            <v>n</v>
          </cell>
          <cell r="O52" t="str">
            <v>n</v>
          </cell>
          <cell r="Q52" t="str">
            <v>n</v>
          </cell>
          <cell r="R52" t="str">
            <v>n</v>
          </cell>
          <cell r="V52" t="str">
            <v>n</v>
          </cell>
        </row>
        <row r="53">
          <cell r="C53" t="str">
            <v>n</v>
          </cell>
          <cell r="E53" t="str">
            <v>n</v>
          </cell>
          <cell r="J53" t="str">
            <v>n</v>
          </cell>
          <cell r="L53" t="str">
            <v>n</v>
          </cell>
          <cell r="O53" t="str">
            <v>n</v>
          </cell>
          <cell r="Q53" t="str">
            <v>n</v>
          </cell>
          <cell r="R53" t="str">
            <v>n</v>
          </cell>
          <cell r="V53" t="str">
            <v>n</v>
          </cell>
        </row>
        <row r="58">
          <cell r="C58" t="str">
            <v>n</v>
          </cell>
          <cell r="E58" t="str">
            <v>n</v>
          </cell>
          <cell r="J58" t="str">
            <v>j</v>
          </cell>
          <cell r="L58" t="str">
            <v>n</v>
          </cell>
          <cell r="O58" t="str">
            <v>n</v>
          </cell>
          <cell r="Q58" t="str">
            <v>n</v>
          </cell>
          <cell r="R58" t="str">
            <v>n</v>
          </cell>
          <cell r="V58" t="str">
            <v>n</v>
          </cell>
        </row>
        <row r="93">
          <cell r="C93" t="str">
            <v>n</v>
          </cell>
          <cell r="E93" t="str">
            <v>n</v>
          </cell>
          <cell r="J93" t="str">
            <v>n</v>
          </cell>
          <cell r="L93" t="str">
            <v>n</v>
          </cell>
          <cell r="O93" t="str">
            <v>n</v>
          </cell>
          <cell r="Q93" t="str">
            <v>n</v>
          </cell>
          <cell r="R93" t="str">
            <v>n</v>
          </cell>
          <cell r="V93" t="str">
            <v>n</v>
          </cell>
        </row>
      </sheetData>
      <sheetData sheetId="3">
        <row r="2">
          <cell r="F2">
            <v>2.2999999999999998</v>
          </cell>
        </row>
      </sheetData>
      <sheetData sheetId="4" refreshError="1"/>
      <sheetData sheetId="5">
        <row r="15">
          <cell r="B15">
            <v>18.127200000000002</v>
          </cell>
          <cell r="C15" t="str">
            <v>[0;100)</v>
          </cell>
        </row>
        <row r="16">
          <cell r="B16">
            <v>40.131</v>
          </cell>
          <cell r="C16" t="str">
            <v>[0;100)</v>
          </cell>
        </row>
        <row r="17">
          <cell r="B17">
            <v>68.359000000000009</v>
          </cell>
          <cell r="C17" t="str">
            <v>[0;100)</v>
          </cell>
        </row>
        <row r="18">
          <cell r="B18">
            <v>16.367500000000007</v>
          </cell>
          <cell r="C18" t="str">
            <v>[0;100)</v>
          </cell>
        </row>
        <row r="19">
          <cell r="B19">
            <v>35.732600000000005</v>
          </cell>
          <cell r="C19" t="str">
            <v>[0;100)</v>
          </cell>
        </row>
        <row r="20">
          <cell r="B20">
            <v>31.768699999999999</v>
          </cell>
          <cell r="C20" t="str">
            <v>[0;100)</v>
          </cell>
        </row>
        <row r="21">
          <cell r="B21">
            <v>31.352499999999999</v>
          </cell>
          <cell r="C21" t="str">
            <v>[0;100)</v>
          </cell>
        </row>
        <row r="22">
          <cell r="B22">
            <v>32.5032</v>
          </cell>
          <cell r="C22" t="str">
            <v>[0;100)</v>
          </cell>
        </row>
        <row r="23">
          <cell r="B23">
            <v>66.533900000000017</v>
          </cell>
          <cell r="C23" t="str">
            <v>[0;100)</v>
          </cell>
        </row>
        <row r="24">
          <cell r="B24">
            <v>11.956199999999995</v>
          </cell>
          <cell r="C24" t="str">
            <v>[0;100)</v>
          </cell>
        </row>
        <row r="25">
          <cell r="B25">
            <v>12.646500000000003</v>
          </cell>
          <cell r="C25" t="str">
            <v>[0;100)</v>
          </cell>
        </row>
        <row r="26">
          <cell r="B26">
            <v>17.268900000000002</v>
          </cell>
          <cell r="C26" t="str">
            <v>[0;100)</v>
          </cell>
        </row>
        <row r="27">
          <cell r="B27">
            <v>17.143500000000003</v>
          </cell>
          <cell r="C27" t="str">
            <v>[0;100)</v>
          </cell>
        </row>
        <row r="28">
          <cell r="B28">
            <v>5.3012000000000015</v>
          </cell>
          <cell r="C28" t="str">
            <v>[0;100)</v>
          </cell>
        </row>
        <row r="29">
          <cell r="B29">
            <v>4.9582000000000015</v>
          </cell>
          <cell r="C29" t="str">
            <v>[0;100)</v>
          </cell>
        </row>
        <row r="30">
          <cell r="B30">
            <v>24.849499999999999</v>
          </cell>
          <cell r="C30" t="str">
            <v>[0;100)</v>
          </cell>
        </row>
        <row r="31">
          <cell r="B31">
            <v>1.9135999999999989</v>
          </cell>
          <cell r="C31" t="str">
            <v>[0;100)</v>
          </cell>
        </row>
        <row r="32">
          <cell r="B32">
            <v>9.909399999999998</v>
          </cell>
          <cell r="C32" t="str">
            <v>[0;100)</v>
          </cell>
        </row>
        <row r="33">
          <cell r="B33">
            <v>18.124899999999997</v>
          </cell>
          <cell r="C33" t="str">
            <v>[0;100)</v>
          </cell>
        </row>
        <row r="34">
          <cell r="B34">
            <v>17.790999999999997</v>
          </cell>
          <cell r="C34" t="str">
            <v>[0;100)</v>
          </cell>
        </row>
        <row r="35">
          <cell r="B35">
            <v>48.123999999999995</v>
          </cell>
          <cell r="C35" t="str">
            <v>[0;100)</v>
          </cell>
        </row>
        <row r="36">
          <cell r="B36">
            <v>12.340299999999999</v>
          </cell>
          <cell r="C36" t="str">
            <v>[0;100)</v>
          </cell>
        </row>
        <row r="37">
          <cell r="B37">
            <v>10.931999999999999</v>
          </cell>
          <cell r="C37" t="str">
            <v>[0;100)</v>
          </cell>
        </row>
        <row r="38">
          <cell r="B38">
            <v>42.623900000000006</v>
          </cell>
          <cell r="C38" t="str">
            <v>[0;100)</v>
          </cell>
        </row>
        <row r="39">
          <cell r="B39">
            <v>299.25420000000003</v>
          </cell>
          <cell r="C39" t="str">
            <v>[200;300)</v>
          </cell>
        </row>
        <row r="40">
          <cell r="B40">
            <v>17.408999999999999</v>
          </cell>
          <cell r="C40" t="str">
            <v>[0;100)</v>
          </cell>
        </row>
        <row r="41">
          <cell r="B41">
            <v>29.344100000000001</v>
          </cell>
          <cell r="C41" t="str">
            <v>[0;100)</v>
          </cell>
        </row>
        <row r="42">
          <cell r="B42">
            <v>169.4846</v>
          </cell>
          <cell r="C42" t="str">
            <v>[100;200)</v>
          </cell>
        </row>
        <row r="43">
          <cell r="B43">
            <v>201.67529999999999</v>
          </cell>
          <cell r="C43" t="str">
            <v>[200;300)</v>
          </cell>
        </row>
        <row r="44">
          <cell r="B44">
            <v>7.0882000000000041</v>
          </cell>
          <cell r="C44" t="str">
            <v>[0;100)</v>
          </cell>
        </row>
        <row r="45">
          <cell r="B45">
            <v>29.824599999999997</v>
          </cell>
          <cell r="C45" t="str">
            <v>[0;100)</v>
          </cell>
        </row>
        <row r="46">
          <cell r="B46">
            <v>22.558800000000002</v>
          </cell>
          <cell r="C46" t="str">
            <v>[0;100)</v>
          </cell>
        </row>
        <row r="47">
          <cell r="B47">
            <v>41.490999999999993</v>
          </cell>
          <cell r="C47" t="str">
            <v>[0;100)</v>
          </cell>
        </row>
        <row r="48">
          <cell r="B48">
            <v>25.875500000000002</v>
          </cell>
          <cell r="C48" t="str">
            <v>[0;100)</v>
          </cell>
        </row>
        <row r="49">
          <cell r="B49">
            <v>17.158700000000003</v>
          </cell>
          <cell r="C49" t="str">
            <v>[0;100)</v>
          </cell>
        </row>
        <row r="50">
          <cell r="B50">
            <v>11.825500000000005</v>
          </cell>
          <cell r="C50" t="str">
            <v>[0;100)</v>
          </cell>
        </row>
        <row r="51">
          <cell r="B51">
            <v>19.499899999999997</v>
          </cell>
          <cell r="C51" t="str">
            <v>[0;100)</v>
          </cell>
        </row>
        <row r="52">
          <cell r="B52">
            <v>8.6449999999999996</v>
          </cell>
          <cell r="C52" t="str">
            <v>[0;100)</v>
          </cell>
        </row>
        <row r="53">
          <cell r="B53">
            <v>514.2165</v>
          </cell>
          <cell r="C53" t="str">
            <v>[500;600)</v>
          </cell>
        </row>
        <row r="54">
          <cell r="B54">
            <v>18.944199999999999</v>
          </cell>
          <cell r="C54" t="str">
            <v>[0;100)</v>
          </cell>
        </row>
        <row r="55">
          <cell r="B55">
            <v>25.059000000000001</v>
          </cell>
          <cell r="C55" t="str">
            <v>[0;100)</v>
          </cell>
        </row>
        <row r="56">
          <cell r="B56">
            <v>39.373700000000007</v>
          </cell>
          <cell r="C56" t="str">
            <v>[0;100)</v>
          </cell>
        </row>
        <row r="57">
          <cell r="B57">
            <v>358.97799999999995</v>
          </cell>
          <cell r="C57" t="str">
            <v>[300;400)</v>
          </cell>
        </row>
        <row r="58">
          <cell r="B58">
            <v>211.90430000000001</v>
          </cell>
          <cell r="C58" t="str">
            <v>[200;300)</v>
          </cell>
        </row>
        <row r="59">
          <cell r="B59">
            <v>219.78019999999998</v>
          </cell>
          <cell r="C59" t="str">
            <v>[200;300)</v>
          </cell>
        </row>
        <row r="60">
          <cell r="B60">
            <v>174.43999999999997</v>
          </cell>
          <cell r="C60" t="str">
            <v>[100;200)</v>
          </cell>
        </row>
        <row r="61">
          <cell r="B61">
            <v>173.50319999999996</v>
          </cell>
          <cell r="C61" t="str">
            <v>[100;200)</v>
          </cell>
        </row>
        <row r="62">
          <cell r="B62">
            <v>11.104699999999998</v>
          </cell>
          <cell r="C62" t="str">
            <v>[0;100)</v>
          </cell>
        </row>
        <row r="63">
          <cell r="B63">
            <v>20.471900000000005</v>
          </cell>
          <cell r="C63" t="str">
            <v>[0;100)</v>
          </cell>
        </row>
        <row r="64">
          <cell r="B64">
            <v>14.5419</v>
          </cell>
          <cell r="C64" t="str">
            <v>[0;100)</v>
          </cell>
        </row>
        <row r="65">
          <cell r="B65">
            <v>257.23439999999999</v>
          </cell>
          <cell r="C65" t="str">
            <v>[200;300)</v>
          </cell>
        </row>
        <row r="66">
          <cell r="B66">
            <v>277.14389999999997</v>
          </cell>
          <cell r="C66" t="str">
            <v>[200;300)</v>
          </cell>
        </row>
        <row r="67">
          <cell r="B67">
            <v>20.0976</v>
          </cell>
          <cell r="C67" t="str">
            <v>[0;100)</v>
          </cell>
        </row>
        <row r="68">
          <cell r="B68">
            <v>17.528199999999998</v>
          </cell>
          <cell r="C68" t="str">
            <v>[0;100)</v>
          </cell>
        </row>
        <row r="69">
          <cell r="B69">
            <v>42.611200000000004</v>
          </cell>
          <cell r="C69" t="str">
            <v>[0;100)</v>
          </cell>
        </row>
        <row r="70">
          <cell r="B70">
            <v>36.645899999999997</v>
          </cell>
          <cell r="C70" t="str">
            <v>[0;100)</v>
          </cell>
        </row>
        <row r="71">
          <cell r="B71">
            <v>318.39260000000002</v>
          </cell>
          <cell r="C71" t="str">
            <v>[300;400)</v>
          </cell>
        </row>
        <row r="72">
          <cell r="B72">
            <v>10.083599999999993</v>
          </cell>
          <cell r="C72" t="str">
            <v>[0;100)</v>
          </cell>
        </row>
        <row r="73">
          <cell r="B73">
            <v>18.153399999999998</v>
          </cell>
          <cell r="C73" t="str">
            <v>[0;100)</v>
          </cell>
        </row>
        <row r="74">
          <cell r="B74">
            <v>8.8316999999999979</v>
          </cell>
          <cell r="C74" t="str">
            <v>[0;100)</v>
          </cell>
        </row>
        <row r="75">
          <cell r="B75">
            <v>18.193899999999999</v>
          </cell>
          <cell r="C75" t="str">
            <v>[0;100)</v>
          </cell>
        </row>
        <row r="76">
          <cell r="B76">
            <v>14.2377</v>
          </cell>
          <cell r="C76" t="str">
            <v>[0;100)</v>
          </cell>
        </row>
        <row r="77">
          <cell r="B77">
            <v>10.806999999999999</v>
          </cell>
          <cell r="C77" t="str">
            <v>[0;100)</v>
          </cell>
        </row>
        <row r="78">
          <cell r="B78">
            <v>13.765599999999999</v>
          </cell>
          <cell r="C78" t="str">
            <v>[0;100)</v>
          </cell>
        </row>
        <row r="79">
          <cell r="B79">
            <v>36.89</v>
          </cell>
          <cell r="C79" t="str">
            <v>[0;100)</v>
          </cell>
        </row>
        <row r="80">
          <cell r="B80">
            <v>10.679</v>
          </cell>
          <cell r="C80" t="str">
            <v>[0;100)</v>
          </cell>
        </row>
        <row r="81">
          <cell r="B81">
            <v>12.532100000000002</v>
          </cell>
          <cell r="C81" t="str">
            <v>[0;100)</v>
          </cell>
        </row>
        <row r="82">
          <cell r="B82">
            <v>37.651399999999995</v>
          </cell>
          <cell r="C82" t="str">
            <v>[0;100)</v>
          </cell>
        </row>
        <row r="83">
          <cell r="B83">
            <v>16.880600000000001</v>
          </cell>
          <cell r="C83" t="str">
            <v>[0;100)</v>
          </cell>
        </row>
        <row r="84">
          <cell r="B84">
            <v>19.401499999999999</v>
          </cell>
          <cell r="C84" t="str">
            <v>[0;100)</v>
          </cell>
        </row>
        <row r="85">
          <cell r="B85">
            <v>40.8718</v>
          </cell>
          <cell r="C85" t="str">
            <v>[0;100)</v>
          </cell>
        </row>
        <row r="86">
          <cell r="B86">
            <v>18.2456</v>
          </cell>
          <cell r="C86" t="str">
            <v>[0;100)</v>
          </cell>
        </row>
        <row r="87">
          <cell r="B87">
            <v>17.395999999999997</v>
          </cell>
          <cell r="C87" t="str">
            <v>[0;100)</v>
          </cell>
        </row>
        <row r="88">
          <cell r="B88">
            <v>16.910700000000006</v>
          </cell>
          <cell r="C88" t="str">
            <v>[0;100)</v>
          </cell>
        </row>
        <row r="89">
          <cell r="B89">
            <v>10.808499999999999</v>
          </cell>
          <cell r="C89" t="str">
            <v>[0;100)</v>
          </cell>
        </row>
        <row r="90">
          <cell r="B90">
            <v>4.7091000000000003</v>
          </cell>
          <cell r="C90" t="str">
            <v>[0;100)</v>
          </cell>
        </row>
        <row r="91">
          <cell r="B91">
            <v>60.283900000000003</v>
          </cell>
          <cell r="C91" t="str">
            <v>[0;100)</v>
          </cell>
        </row>
        <row r="92">
          <cell r="B92">
            <v>7.6063999999999989</v>
          </cell>
          <cell r="C92" t="str">
            <v>[0;100)</v>
          </cell>
        </row>
        <row r="93">
          <cell r="B93">
            <v>12.345600000000001</v>
          </cell>
          <cell r="C93" t="str">
            <v>[0;100)</v>
          </cell>
        </row>
        <row r="94">
          <cell r="B94">
            <v>6.7241000000000009</v>
          </cell>
          <cell r="C94" t="str">
            <v>[0;100)</v>
          </cell>
        </row>
        <row r="95">
          <cell r="B95">
            <v>13.642500000000002</v>
          </cell>
          <cell r="C95" t="str">
            <v>[0;100)</v>
          </cell>
        </row>
        <row r="96">
          <cell r="B96">
            <v>15.528499999999999</v>
          </cell>
          <cell r="C96" t="str">
            <v>[0;100)</v>
          </cell>
        </row>
        <row r="97">
          <cell r="B97">
            <v>18.567900000000002</v>
          </cell>
          <cell r="C97" t="str">
            <v>[0;100)</v>
          </cell>
        </row>
        <row r="98">
          <cell r="B98">
            <v>13.152900000000001</v>
          </cell>
          <cell r="C98" t="str">
            <v>[0;100)</v>
          </cell>
        </row>
        <row r="99">
          <cell r="B99">
            <v>18.368400000000001</v>
          </cell>
          <cell r="C99" t="str">
            <v>[0;100)</v>
          </cell>
        </row>
        <row r="100">
          <cell r="B100">
            <v>29.190600000000003</v>
          </cell>
          <cell r="C100" t="str">
            <v>[0;100)</v>
          </cell>
        </row>
        <row r="101">
          <cell r="B101">
            <v>29.727600000000002</v>
          </cell>
          <cell r="C101" t="str">
            <v>[0;100)</v>
          </cell>
        </row>
        <row r="102">
          <cell r="B102">
            <v>4.8247999999999962</v>
          </cell>
          <cell r="C102" t="str">
            <v>[0;100)</v>
          </cell>
        </row>
        <row r="103">
          <cell r="B103">
            <v>9.9044999999999987</v>
          </cell>
          <cell r="C103" t="str">
            <v>[0;100)</v>
          </cell>
        </row>
        <row r="104">
          <cell r="B104">
            <v>22.075299999999999</v>
          </cell>
          <cell r="C104" t="str">
            <v>[0;100)</v>
          </cell>
        </row>
        <row r="105">
          <cell r="B105">
            <v>4.7202000000000055</v>
          </cell>
          <cell r="C105" t="str">
            <v>[0;100)</v>
          </cell>
        </row>
        <row r="106">
          <cell r="B106">
            <v>293.76729999999998</v>
          </cell>
          <cell r="C106" t="str">
            <v>[200;300)</v>
          </cell>
        </row>
        <row r="107">
          <cell r="B107">
            <v>6.7408000000000001</v>
          </cell>
          <cell r="C107" t="str">
            <v>[0;100)</v>
          </cell>
        </row>
        <row r="108">
          <cell r="B108">
            <v>7.7560000000000002</v>
          </cell>
          <cell r="C108" t="str">
            <v>[0;100)</v>
          </cell>
        </row>
        <row r="109">
          <cell r="B109">
            <v>5.9967000000000041</v>
          </cell>
          <cell r="C109" t="str">
            <v>[0;100)</v>
          </cell>
        </row>
        <row r="110">
          <cell r="B110">
            <v>11.145600000000002</v>
          </cell>
          <cell r="C110" t="str">
            <v>[0;100)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activeCell="O14" sqref="O14"/>
    </sheetView>
  </sheetViews>
  <sheetFormatPr baseColWidth="10" defaultRowHeight="15" x14ac:dyDescent="0.25"/>
  <cols>
    <col min="1" max="1" width="2.28515625" bestFit="1" customWidth="1"/>
    <col min="2" max="13" width="6.28515625" customWidth="1"/>
  </cols>
  <sheetData>
    <row r="1" spans="1:13" ht="22.5" x14ac:dyDescent="0.3">
      <c r="A1" s="1" t="s">
        <v>8</v>
      </c>
    </row>
    <row r="6" spans="1:13" x14ac:dyDescent="0.25">
      <c r="A6" s="2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</row>
    <row r="7" spans="1:13" ht="20.100000000000001" customHeight="1" x14ac:dyDescent="0.25">
      <c r="A7" s="4" t="s">
        <v>0</v>
      </c>
      <c r="B7" s="5">
        <v>97.5</v>
      </c>
      <c r="C7" s="5">
        <v>79.8</v>
      </c>
      <c r="D7" s="5">
        <v>90.7</v>
      </c>
      <c r="E7" s="6">
        <v>151</v>
      </c>
      <c r="F7" s="5">
        <v>65.099999999999994</v>
      </c>
      <c r="G7" s="5">
        <v>77.2</v>
      </c>
      <c r="H7" s="5">
        <v>93.7</v>
      </c>
      <c r="I7" s="5">
        <v>86.1</v>
      </c>
      <c r="J7" s="5">
        <v>80.5</v>
      </c>
      <c r="K7" s="5">
        <v>94.9</v>
      </c>
      <c r="L7" s="5">
        <v>97</v>
      </c>
      <c r="M7" s="5">
        <v>93.9</v>
      </c>
    </row>
    <row r="8" spans="1:13" ht="20.100000000000001" customHeight="1" x14ac:dyDescent="0.25">
      <c r="A8" s="4" t="s">
        <v>1</v>
      </c>
      <c r="B8" s="6">
        <v>179</v>
      </c>
      <c r="C8" s="6">
        <v>126</v>
      </c>
      <c r="D8" s="6">
        <v>118</v>
      </c>
      <c r="E8" s="6">
        <v>112</v>
      </c>
      <c r="F8" s="6">
        <v>116</v>
      </c>
      <c r="G8" s="6">
        <v>127</v>
      </c>
      <c r="H8" s="6">
        <v>147</v>
      </c>
      <c r="I8" s="6">
        <v>139</v>
      </c>
      <c r="J8" s="5">
        <v>76.8</v>
      </c>
      <c r="K8" s="5">
        <v>88.7</v>
      </c>
      <c r="L8" s="5">
        <v>81.400000000000006</v>
      </c>
      <c r="M8" s="5">
        <v>79.5</v>
      </c>
    </row>
    <row r="9" spans="1:13" ht="20.100000000000001" customHeight="1" x14ac:dyDescent="0.25">
      <c r="A9" s="4" t="s">
        <v>2</v>
      </c>
      <c r="B9" s="7">
        <v>7.83</v>
      </c>
      <c r="C9" s="5">
        <v>95.4</v>
      </c>
      <c r="D9" s="5">
        <v>27.1</v>
      </c>
      <c r="E9" s="5">
        <v>11.3</v>
      </c>
      <c r="F9" s="5">
        <v>12.3</v>
      </c>
      <c r="G9" s="6">
        <v>129</v>
      </c>
      <c r="H9" s="5">
        <v>59.6</v>
      </c>
      <c r="I9" s="6">
        <v>126</v>
      </c>
      <c r="J9" s="6">
        <v>143</v>
      </c>
      <c r="K9" s="6">
        <v>102</v>
      </c>
      <c r="L9" s="6">
        <v>141</v>
      </c>
      <c r="M9" s="6">
        <v>144</v>
      </c>
    </row>
    <row r="10" spans="1:13" ht="20.100000000000001" customHeight="1" x14ac:dyDescent="0.25">
      <c r="A10" s="4" t="s">
        <v>3</v>
      </c>
      <c r="B10" s="6">
        <v>111</v>
      </c>
      <c r="C10" s="6">
        <v>108</v>
      </c>
      <c r="D10" s="5">
        <v>12.1</v>
      </c>
      <c r="E10" s="6">
        <v>127</v>
      </c>
      <c r="F10" s="6">
        <v>132</v>
      </c>
      <c r="G10" s="5">
        <v>48.7</v>
      </c>
      <c r="H10" s="5">
        <v>12.2</v>
      </c>
      <c r="I10" s="5">
        <v>11.4</v>
      </c>
      <c r="J10" s="5">
        <v>11.9</v>
      </c>
      <c r="K10" s="5">
        <v>13.3</v>
      </c>
      <c r="L10" s="7">
        <v>2.2200000000000002</v>
      </c>
      <c r="M10" s="6">
        <v>118</v>
      </c>
    </row>
    <row r="11" spans="1:13" ht="20.100000000000001" customHeight="1" x14ac:dyDescent="0.25">
      <c r="A11" s="4" t="s">
        <v>4</v>
      </c>
      <c r="B11" s="5">
        <v>61.7</v>
      </c>
      <c r="C11" s="5">
        <v>46.7</v>
      </c>
      <c r="D11" s="7">
        <v>8.43</v>
      </c>
      <c r="E11" s="7">
        <v>0</v>
      </c>
      <c r="F11" s="5">
        <v>69.400000000000006</v>
      </c>
      <c r="G11" s="7">
        <v>5.57</v>
      </c>
      <c r="H11" s="5">
        <v>99.3</v>
      </c>
      <c r="I11" s="6">
        <v>115</v>
      </c>
      <c r="J11" s="7">
        <v>9.3000000000000007</v>
      </c>
      <c r="K11" s="6">
        <v>193</v>
      </c>
      <c r="L11" s="7">
        <v>1.96</v>
      </c>
      <c r="M11" s="6">
        <v>130</v>
      </c>
    </row>
    <row r="12" spans="1:13" ht="20.100000000000001" customHeight="1" x14ac:dyDescent="0.25">
      <c r="A12" s="4" t="s">
        <v>5</v>
      </c>
      <c r="B12" s="7">
        <v>2.38</v>
      </c>
      <c r="C12" s="7">
        <v>2.06</v>
      </c>
      <c r="D12" s="7">
        <v>2.04</v>
      </c>
      <c r="E12" s="5">
        <v>21.4</v>
      </c>
      <c r="F12" s="5">
        <v>82.6</v>
      </c>
      <c r="G12" s="5">
        <v>95.4</v>
      </c>
      <c r="H12" s="6">
        <v>104</v>
      </c>
      <c r="I12" s="5">
        <v>52.5</v>
      </c>
      <c r="J12" s="7">
        <v>2.12</v>
      </c>
      <c r="K12" s="7">
        <v>0</v>
      </c>
      <c r="L12" s="7">
        <v>0</v>
      </c>
      <c r="M12" s="5">
        <v>49.2</v>
      </c>
    </row>
    <row r="13" spans="1:13" ht="20.100000000000001" customHeight="1" x14ac:dyDescent="0.25">
      <c r="A13" s="4" t="s">
        <v>6</v>
      </c>
      <c r="B13" s="5">
        <v>24.4</v>
      </c>
      <c r="C13" s="5">
        <v>45</v>
      </c>
      <c r="D13" s="5">
        <v>45.3</v>
      </c>
      <c r="E13" s="7">
        <v>1.97</v>
      </c>
      <c r="F13" s="5">
        <v>21.9</v>
      </c>
      <c r="G13" s="7">
        <v>0</v>
      </c>
      <c r="H13" s="7">
        <v>0</v>
      </c>
      <c r="I13" s="7">
        <v>0</v>
      </c>
      <c r="J13" s="7">
        <v>0</v>
      </c>
      <c r="K13" s="7">
        <v>1.98</v>
      </c>
      <c r="L13" s="7">
        <v>0</v>
      </c>
      <c r="M13" s="7">
        <v>2.0299999999999998</v>
      </c>
    </row>
    <row r="14" spans="1:13" ht="20.100000000000001" customHeight="1" x14ac:dyDescent="0.25">
      <c r="A14" s="4" t="s">
        <v>7</v>
      </c>
      <c r="B14" s="7">
        <v>2.0099999999999998</v>
      </c>
      <c r="C14" s="7">
        <v>8.39</v>
      </c>
      <c r="D14" s="5">
        <v>10.9</v>
      </c>
      <c r="E14" s="6">
        <v>204</v>
      </c>
      <c r="F14" s="5">
        <v>44.8</v>
      </c>
      <c r="G14" s="5">
        <v>46.9</v>
      </c>
      <c r="H14" s="6">
        <v>203</v>
      </c>
      <c r="I14" s="7">
        <v>6.8</v>
      </c>
      <c r="J14" s="6">
        <v>171</v>
      </c>
      <c r="K14" s="6">
        <v>191</v>
      </c>
      <c r="L14" s="6">
        <v>168</v>
      </c>
      <c r="M14" s="6">
        <v>219</v>
      </c>
    </row>
    <row r="17" spans="2:2" x14ac:dyDescent="0.25">
      <c r="B17" t="s">
        <v>9</v>
      </c>
    </row>
  </sheetData>
  <conditionalFormatting sqref="B7:M14">
    <cfRule type="cellIs" dxfId="363" priority="1" operator="greaterThanOrEqual">
      <formula>167</formula>
    </cfRule>
    <cfRule type="expression" dxfId="362" priority="2">
      <formula>AND(B7&lt;167,B7&gt;=100)</formula>
    </cfRule>
    <cfRule type="expression" dxfId="361" priority="3">
      <formula>AND(B7&lt;100,B7&gt;=30)</formula>
    </cfRule>
    <cfRule type="cellIs" dxfId="360" priority="4" operator="lessThan">
      <formula>30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4" sqref="D14"/>
    </sheetView>
  </sheetViews>
  <sheetFormatPr baseColWidth="10" defaultRowHeight="15" x14ac:dyDescent="0.25"/>
  <sheetData>
    <row r="1" spans="1:13" ht="23.25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23.25" x14ac:dyDescent="0.25">
      <c r="A2" s="9" t="s">
        <v>0</v>
      </c>
      <c r="B2" s="10" t="s">
        <v>10</v>
      </c>
      <c r="C2" s="10" t="s">
        <v>10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</row>
    <row r="3" spans="1:13" ht="23.25" x14ac:dyDescent="0.25">
      <c r="A3" s="9" t="s">
        <v>1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0" t="s">
        <v>11</v>
      </c>
      <c r="I3" s="10" t="s">
        <v>11</v>
      </c>
      <c r="J3" s="10" t="s">
        <v>11</v>
      </c>
      <c r="K3" s="10" t="s">
        <v>11</v>
      </c>
      <c r="L3" s="10" t="s">
        <v>11</v>
      </c>
      <c r="M3" s="10" t="s">
        <v>11</v>
      </c>
    </row>
    <row r="4" spans="1:13" ht="23.25" x14ac:dyDescent="0.25">
      <c r="A4" s="9" t="s">
        <v>2</v>
      </c>
      <c r="B4" s="10" t="s">
        <v>11</v>
      </c>
      <c r="C4" s="10" t="s">
        <v>11</v>
      </c>
      <c r="D4" s="10" t="s">
        <v>11</v>
      </c>
      <c r="E4" s="10" t="s">
        <v>11</v>
      </c>
      <c r="F4" s="10" t="s">
        <v>11</v>
      </c>
      <c r="G4" s="10" t="s">
        <v>11</v>
      </c>
      <c r="H4" s="10" t="s">
        <v>11</v>
      </c>
      <c r="I4" s="10" t="s">
        <v>11</v>
      </c>
      <c r="J4" s="10" t="s">
        <v>11</v>
      </c>
      <c r="K4" s="10" t="s">
        <v>11</v>
      </c>
      <c r="L4" s="10" t="s">
        <v>11</v>
      </c>
      <c r="M4" s="10" t="s">
        <v>11</v>
      </c>
    </row>
    <row r="5" spans="1:13" ht="23.25" x14ac:dyDescent="0.25">
      <c r="A5" s="9" t="s">
        <v>3</v>
      </c>
      <c r="B5" s="10" t="s">
        <v>11</v>
      </c>
      <c r="C5" s="10" t="s">
        <v>11</v>
      </c>
      <c r="D5" s="10" t="s">
        <v>12</v>
      </c>
      <c r="E5" s="10" t="s">
        <v>12</v>
      </c>
      <c r="F5" s="10" t="s">
        <v>12</v>
      </c>
      <c r="G5" s="10" t="s">
        <v>12</v>
      </c>
      <c r="H5" s="10" t="s">
        <v>12</v>
      </c>
      <c r="I5" s="10" t="s">
        <v>12</v>
      </c>
      <c r="J5" s="10" t="s">
        <v>12</v>
      </c>
      <c r="K5" s="10" t="s">
        <v>12</v>
      </c>
      <c r="L5" s="10" t="s">
        <v>12</v>
      </c>
      <c r="M5" s="10" t="s">
        <v>12</v>
      </c>
    </row>
    <row r="6" spans="1:13" ht="23.25" x14ac:dyDescent="0.25">
      <c r="A6" s="9" t="s">
        <v>4</v>
      </c>
      <c r="B6" s="10" t="s">
        <v>12</v>
      </c>
      <c r="C6" s="10" t="s">
        <v>12</v>
      </c>
      <c r="D6" s="10" t="s">
        <v>12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13</v>
      </c>
      <c r="J6" s="10" t="s">
        <v>13</v>
      </c>
      <c r="K6" s="10" t="s">
        <v>14</v>
      </c>
      <c r="L6" s="10" t="s">
        <v>14</v>
      </c>
      <c r="M6" s="11"/>
    </row>
    <row r="7" spans="1:13" ht="23.25" x14ac:dyDescent="0.25">
      <c r="A7" s="9" t="s">
        <v>5</v>
      </c>
      <c r="B7" s="10" t="s">
        <v>15</v>
      </c>
      <c r="C7" s="10" t="s">
        <v>15</v>
      </c>
      <c r="D7" s="10" t="s">
        <v>15</v>
      </c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  <c r="K7" s="10" t="s">
        <v>16</v>
      </c>
      <c r="L7" s="10" t="s">
        <v>16</v>
      </c>
      <c r="M7" s="10" t="s">
        <v>16</v>
      </c>
    </row>
    <row r="8" spans="1:13" ht="23.25" x14ac:dyDescent="0.25">
      <c r="A8" s="9" t="s">
        <v>6</v>
      </c>
      <c r="B8" s="10" t="s">
        <v>16</v>
      </c>
      <c r="C8" s="10" t="s">
        <v>16</v>
      </c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</row>
    <row r="9" spans="1:13" ht="23.25" x14ac:dyDescent="0.25">
      <c r="A9" s="9" t="s">
        <v>7</v>
      </c>
      <c r="B9" s="10" t="s">
        <v>16</v>
      </c>
      <c r="C9" s="10" t="s">
        <v>16</v>
      </c>
      <c r="D9" s="10" t="s">
        <v>16</v>
      </c>
      <c r="E9" s="10" t="s">
        <v>17</v>
      </c>
      <c r="F9" s="10" t="s">
        <v>17</v>
      </c>
      <c r="G9" s="10" t="s">
        <v>17</v>
      </c>
      <c r="H9" s="10" t="s">
        <v>17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18</v>
      </c>
    </row>
  </sheetData>
  <conditionalFormatting sqref="I2 K2 B3 F3:H3 D3 H4 J4 M4 B5:C5 G5:H5 C6 F6 J6:L6 B7:C7 L7:M7 E7:F7 C8:F8 D9:F9">
    <cfRule type="containsText" dxfId="359" priority="351" operator="containsText" text="Rhodococcus">
      <formula>NOT(ISERROR(SEARCH("Rhodococcus",B2)))</formula>
    </cfRule>
    <cfRule type="containsText" dxfId="358" priority="352" operator="containsText" text="Paenibacillus">
      <formula>NOT(ISERROR(SEARCH("Paenibacillus",B2)))</formula>
    </cfRule>
    <cfRule type="beginsWith" dxfId="357" priority="353" operator="beginsWith" text="Bacillus">
      <formula>LEFT(B2,LEN("Bacillus"))="Bacillus"</formula>
    </cfRule>
    <cfRule type="containsText" dxfId="356" priority="354" operator="containsText" text="Xanthomonas">
      <formula>NOT(ISERROR(SEARCH("Xanthomonas",B2)))</formula>
    </cfRule>
    <cfRule type="containsText" dxfId="355" priority="355" operator="containsText" text="Herbaspirillum">
      <formula>NOT(ISERROR(SEARCH("Herbaspirillum",B2)))</formula>
    </cfRule>
    <cfRule type="containsText" dxfId="354" priority="356" operator="containsText" text="Agrobacterium">
      <formula>NOT(ISERROR(SEARCH("Agrobacterium",B2)))</formula>
    </cfRule>
    <cfRule type="containsText" dxfId="353" priority="357" operator="containsText" text="Arthrobacter">
      <formula>NOT(ISERROR(SEARCH("Arthrobacter",B2)))</formula>
    </cfRule>
    <cfRule type="containsText" dxfId="352" priority="358" operator="containsText" text="Sphingomonas">
      <formula>NOT(ISERROR(SEARCH("Sphingomonas",B2)))</formula>
    </cfRule>
    <cfRule type="containsText" dxfId="351" priority="359" operator="containsText" text="Microbacterium">
      <formula>NOT(ISERROR(SEARCH("Microbacterium",B2)))</formula>
    </cfRule>
    <cfRule type="containsText" dxfId="350" priority="360" operator="containsText" text="Pseudomonas">
      <formula>NOT(ISERROR(SEARCH("Pseudomonas",B2)))</formula>
    </cfRule>
  </conditionalFormatting>
  <conditionalFormatting sqref="E2 G2">
    <cfRule type="containsText" dxfId="349" priority="341" operator="containsText" text="Rhodococcus">
      <formula>NOT(ISERROR(SEARCH("Rhodococcus",E2)))</formula>
    </cfRule>
    <cfRule type="containsText" dxfId="348" priority="342" operator="containsText" text="Paenibacillus">
      <formula>NOT(ISERROR(SEARCH("Paenibacillus",E2)))</formula>
    </cfRule>
    <cfRule type="beginsWith" dxfId="347" priority="343" operator="beginsWith" text="Bacillus">
      <formula>LEFT(E2,LEN("Bacillus"))="Bacillus"</formula>
    </cfRule>
    <cfRule type="containsText" dxfId="346" priority="344" operator="containsText" text="Xanthomonas">
      <formula>NOT(ISERROR(SEARCH("Xanthomonas",E2)))</formula>
    </cfRule>
    <cfRule type="containsText" dxfId="345" priority="345" operator="containsText" text="Herbaspirillum">
      <formula>NOT(ISERROR(SEARCH("Herbaspirillum",E2)))</formula>
    </cfRule>
    <cfRule type="containsText" dxfId="344" priority="346" operator="containsText" text="Agrobacterium">
      <formula>NOT(ISERROR(SEARCH("Agrobacterium",E2)))</formula>
    </cfRule>
    <cfRule type="containsText" dxfId="343" priority="347" operator="containsText" text="Arthrobacter">
      <formula>NOT(ISERROR(SEARCH("Arthrobacter",E2)))</formula>
    </cfRule>
    <cfRule type="containsText" dxfId="342" priority="348" operator="containsText" text="Sphingomonas">
      <formula>NOT(ISERROR(SEARCH("Sphingomonas",E2)))</formula>
    </cfRule>
    <cfRule type="containsText" dxfId="341" priority="349" operator="containsText" text="Microbacterium">
      <formula>NOT(ISERROR(SEARCH("Microbacterium",E2)))</formula>
    </cfRule>
    <cfRule type="containsText" dxfId="340" priority="350" operator="containsText" text="Pseudomonas">
      <formula>NOT(ISERROR(SEARCH("Pseudomonas",E2)))</formula>
    </cfRule>
  </conditionalFormatting>
  <conditionalFormatting sqref="J2">
    <cfRule type="containsText" dxfId="339" priority="331" operator="containsText" text="Rhodococcus">
      <formula>NOT(ISERROR(SEARCH("Rhodococcus",J2)))</formula>
    </cfRule>
    <cfRule type="containsText" dxfId="338" priority="332" operator="containsText" text="Paenibacillus">
      <formula>NOT(ISERROR(SEARCH("Paenibacillus",J2)))</formula>
    </cfRule>
    <cfRule type="beginsWith" dxfId="337" priority="333" operator="beginsWith" text="Bacillus">
      <formula>LEFT(J2,LEN("Bacillus"))="Bacillus"</formula>
    </cfRule>
    <cfRule type="containsText" dxfId="336" priority="334" operator="containsText" text="Xanthomonas">
      <formula>NOT(ISERROR(SEARCH("Xanthomonas",J2)))</formula>
    </cfRule>
    <cfRule type="containsText" dxfId="335" priority="335" operator="containsText" text="Herbaspirillum">
      <formula>NOT(ISERROR(SEARCH("Herbaspirillum",J2)))</formula>
    </cfRule>
    <cfRule type="containsText" dxfId="334" priority="336" operator="containsText" text="Agrobacterium">
      <formula>NOT(ISERROR(SEARCH("Agrobacterium",J2)))</formula>
    </cfRule>
    <cfRule type="containsText" dxfId="333" priority="337" operator="containsText" text="Arthrobacter">
      <formula>NOT(ISERROR(SEARCH("Arthrobacter",J2)))</formula>
    </cfRule>
    <cfRule type="containsText" dxfId="332" priority="338" operator="containsText" text="Sphingomonas">
      <formula>NOT(ISERROR(SEARCH("Sphingomonas",J2)))</formula>
    </cfRule>
    <cfRule type="containsText" dxfId="331" priority="339" operator="containsText" text="Microbacterium">
      <formula>NOT(ISERROR(SEARCH("Microbacterium",J2)))</formula>
    </cfRule>
    <cfRule type="containsText" dxfId="330" priority="340" operator="containsText" text="Pseudomonas">
      <formula>NOT(ISERROR(SEARCH("Pseudomonas",J2)))</formula>
    </cfRule>
  </conditionalFormatting>
  <conditionalFormatting sqref="L2">
    <cfRule type="containsText" dxfId="329" priority="321" operator="containsText" text="Rhodococcus">
      <formula>NOT(ISERROR(SEARCH("Rhodococcus",L2)))</formula>
    </cfRule>
    <cfRule type="containsText" dxfId="328" priority="322" operator="containsText" text="Paenibacillus">
      <formula>NOT(ISERROR(SEARCH("Paenibacillus",L2)))</formula>
    </cfRule>
    <cfRule type="beginsWith" dxfId="327" priority="323" operator="beginsWith" text="Bacillus">
      <formula>LEFT(L2,LEN("Bacillus"))="Bacillus"</formula>
    </cfRule>
    <cfRule type="containsText" dxfId="326" priority="324" operator="containsText" text="Xanthomonas">
      <formula>NOT(ISERROR(SEARCH("Xanthomonas",L2)))</formula>
    </cfRule>
    <cfRule type="containsText" dxfId="325" priority="325" operator="containsText" text="Herbaspirillum">
      <formula>NOT(ISERROR(SEARCH("Herbaspirillum",L2)))</formula>
    </cfRule>
    <cfRule type="containsText" dxfId="324" priority="326" operator="containsText" text="Agrobacterium">
      <formula>NOT(ISERROR(SEARCH("Agrobacterium",L2)))</formula>
    </cfRule>
    <cfRule type="containsText" dxfId="323" priority="327" operator="containsText" text="Arthrobacter">
      <formula>NOT(ISERROR(SEARCH("Arthrobacter",L2)))</formula>
    </cfRule>
    <cfRule type="containsText" dxfId="322" priority="328" operator="containsText" text="Sphingomonas">
      <formula>NOT(ISERROR(SEARCH("Sphingomonas",L2)))</formula>
    </cfRule>
    <cfRule type="containsText" dxfId="321" priority="329" operator="containsText" text="Microbacterium">
      <formula>NOT(ISERROR(SEARCH("Microbacterium",L2)))</formula>
    </cfRule>
    <cfRule type="containsText" dxfId="320" priority="330" operator="containsText" text="Pseudomonas">
      <formula>NOT(ISERROR(SEARCH("Pseudomonas",L2)))</formula>
    </cfRule>
  </conditionalFormatting>
  <conditionalFormatting sqref="E3">
    <cfRule type="containsText" dxfId="319" priority="311" operator="containsText" text="Rhodococcus">
      <formula>NOT(ISERROR(SEARCH("Rhodococcus",E3)))</formula>
    </cfRule>
    <cfRule type="containsText" dxfId="318" priority="312" operator="containsText" text="Paenibacillus">
      <formula>NOT(ISERROR(SEARCH("Paenibacillus",E3)))</formula>
    </cfRule>
    <cfRule type="beginsWith" dxfId="317" priority="313" operator="beginsWith" text="Bacillus">
      <formula>LEFT(E3,LEN("Bacillus"))="Bacillus"</formula>
    </cfRule>
    <cfRule type="containsText" dxfId="316" priority="314" operator="containsText" text="Xanthomonas">
      <formula>NOT(ISERROR(SEARCH("Xanthomonas",E3)))</formula>
    </cfRule>
    <cfRule type="containsText" dxfId="315" priority="315" operator="containsText" text="Herbaspirillum">
      <formula>NOT(ISERROR(SEARCH("Herbaspirillum",E3)))</formula>
    </cfRule>
    <cfRule type="containsText" dxfId="314" priority="316" operator="containsText" text="Agrobacterium">
      <formula>NOT(ISERROR(SEARCH("Agrobacterium",E3)))</formula>
    </cfRule>
    <cfRule type="containsText" dxfId="313" priority="317" operator="containsText" text="Arthrobacter">
      <formula>NOT(ISERROR(SEARCH("Arthrobacter",E3)))</formula>
    </cfRule>
    <cfRule type="containsText" dxfId="312" priority="318" operator="containsText" text="Sphingomonas">
      <formula>NOT(ISERROR(SEARCH("Sphingomonas",E3)))</formula>
    </cfRule>
    <cfRule type="containsText" dxfId="311" priority="319" operator="containsText" text="Microbacterium">
      <formula>NOT(ISERROR(SEARCH("Microbacterium",E3)))</formula>
    </cfRule>
    <cfRule type="containsText" dxfId="310" priority="320" operator="containsText" text="Pseudomonas">
      <formula>NOT(ISERROR(SEARCH("Pseudomonas",E3)))</formula>
    </cfRule>
  </conditionalFormatting>
  <conditionalFormatting sqref="C3">
    <cfRule type="containsText" dxfId="309" priority="181" operator="containsText" text="Rhodococcus">
      <formula>NOT(ISERROR(SEARCH("Rhodococcus",C3)))</formula>
    </cfRule>
    <cfRule type="containsText" dxfId="308" priority="182" operator="containsText" text="Paenibacillus">
      <formula>NOT(ISERROR(SEARCH("Paenibacillus",C3)))</formula>
    </cfRule>
    <cfRule type="beginsWith" dxfId="307" priority="183" operator="beginsWith" text="Bacillus">
      <formula>LEFT(C3,LEN("Bacillus"))="Bacillus"</formula>
    </cfRule>
    <cfRule type="containsText" dxfId="306" priority="184" operator="containsText" text="Xanthomonas">
      <formula>NOT(ISERROR(SEARCH("Xanthomonas",C3)))</formula>
    </cfRule>
    <cfRule type="containsText" dxfId="305" priority="185" operator="containsText" text="Herbaspirillum">
      <formula>NOT(ISERROR(SEARCH("Herbaspirillum",C3)))</formula>
    </cfRule>
    <cfRule type="containsText" dxfId="304" priority="186" operator="containsText" text="Agrobacterium">
      <formula>NOT(ISERROR(SEARCH("Agrobacterium",C3)))</formula>
    </cfRule>
    <cfRule type="containsText" dxfId="303" priority="187" operator="containsText" text="Arthrobacter">
      <formula>NOT(ISERROR(SEARCH("Arthrobacter",C3)))</formula>
    </cfRule>
    <cfRule type="containsText" dxfId="302" priority="188" operator="containsText" text="Sphingomonas">
      <formula>NOT(ISERROR(SEARCH("Sphingomonas",C3)))</formula>
    </cfRule>
    <cfRule type="containsText" dxfId="301" priority="189" operator="containsText" text="Microbacterium">
      <formula>NOT(ISERROR(SEARCH("Microbacterium",C3)))</formula>
    </cfRule>
    <cfRule type="containsText" dxfId="300" priority="190" operator="containsText" text="Pseudomonas">
      <formula>NOT(ISERROR(SEARCH("Pseudomonas",C3)))</formula>
    </cfRule>
  </conditionalFormatting>
  <conditionalFormatting sqref="B4:G4">
    <cfRule type="containsText" dxfId="299" priority="301" operator="containsText" text="Rhodococcus">
      <formula>NOT(ISERROR(SEARCH("Rhodococcus",B4)))</formula>
    </cfRule>
    <cfRule type="containsText" dxfId="298" priority="302" operator="containsText" text="Paenibacillus">
      <formula>NOT(ISERROR(SEARCH("Paenibacillus",B4)))</formula>
    </cfRule>
    <cfRule type="beginsWith" dxfId="297" priority="303" operator="beginsWith" text="Bacillus">
      <formula>LEFT(B4,LEN("Bacillus"))="Bacillus"</formula>
    </cfRule>
    <cfRule type="containsText" dxfId="296" priority="304" operator="containsText" text="Xanthomonas">
      <formula>NOT(ISERROR(SEARCH("Xanthomonas",B4)))</formula>
    </cfRule>
    <cfRule type="containsText" dxfId="295" priority="305" operator="containsText" text="Herbaspirillum">
      <formula>NOT(ISERROR(SEARCH("Herbaspirillum",B4)))</formula>
    </cfRule>
    <cfRule type="containsText" dxfId="294" priority="306" operator="containsText" text="Agrobacterium">
      <formula>NOT(ISERROR(SEARCH("Agrobacterium",B4)))</formula>
    </cfRule>
    <cfRule type="containsText" dxfId="293" priority="307" operator="containsText" text="Arthrobacter">
      <formula>NOT(ISERROR(SEARCH("Arthrobacter",B4)))</formula>
    </cfRule>
    <cfRule type="containsText" dxfId="292" priority="308" operator="containsText" text="Sphingomonas">
      <formula>NOT(ISERROR(SEARCH("Sphingomonas",B4)))</formula>
    </cfRule>
    <cfRule type="containsText" dxfId="291" priority="309" operator="containsText" text="Microbacterium">
      <formula>NOT(ISERROR(SEARCH("Microbacterium",B4)))</formula>
    </cfRule>
    <cfRule type="containsText" dxfId="290" priority="310" operator="containsText" text="Pseudomonas">
      <formula>NOT(ISERROR(SEARCH("Pseudomonas",B4)))</formula>
    </cfRule>
  </conditionalFormatting>
  <conditionalFormatting sqref="D6:E6">
    <cfRule type="containsText" dxfId="289" priority="271" operator="containsText" text="Rhodococcus">
      <formula>NOT(ISERROR(SEARCH("Rhodococcus",D6)))</formula>
    </cfRule>
    <cfRule type="containsText" dxfId="288" priority="272" operator="containsText" text="Paenibacillus">
      <formula>NOT(ISERROR(SEARCH("Paenibacillus",D6)))</formula>
    </cfRule>
    <cfRule type="beginsWith" dxfId="287" priority="273" operator="beginsWith" text="Bacillus">
      <formula>LEFT(D6,LEN("Bacillus"))="Bacillus"</formula>
    </cfRule>
    <cfRule type="containsText" dxfId="286" priority="274" operator="containsText" text="Xanthomonas">
      <formula>NOT(ISERROR(SEARCH("Xanthomonas",D6)))</formula>
    </cfRule>
    <cfRule type="containsText" dxfId="285" priority="275" operator="containsText" text="Herbaspirillum">
      <formula>NOT(ISERROR(SEARCH("Herbaspirillum",D6)))</formula>
    </cfRule>
    <cfRule type="containsText" dxfId="284" priority="276" operator="containsText" text="Agrobacterium">
      <formula>NOT(ISERROR(SEARCH("Agrobacterium",D6)))</formula>
    </cfRule>
    <cfRule type="containsText" dxfId="283" priority="277" operator="containsText" text="Arthrobacter">
      <formula>NOT(ISERROR(SEARCH("Arthrobacter",D6)))</formula>
    </cfRule>
    <cfRule type="containsText" dxfId="282" priority="278" operator="containsText" text="Sphingomonas">
      <formula>NOT(ISERROR(SEARCH("Sphingomonas",D6)))</formula>
    </cfRule>
    <cfRule type="containsText" dxfId="281" priority="279" operator="containsText" text="Microbacterium">
      <formula>NOT(ISERROR(SEARCH("Microbacterium",D6)))</formula>
    </cfRule>
    <cfRule type="containsText" dxfId="280" priority="280" operator="containsText" text="Pseudomonas">
      <formula>NOT(ISERROR(SEARCH("Pseudomonas",D6)))</formula>
    </cfRule>
  </conditionalFormatting>
  <conditionalFormatting sqref="D5:E5">
    <cfRule type="containsText" dxfId="279" priority="291" operator="containsText" text="Rhodococcus">
      <formula>NOT(ISERROR(SEARCH("Rhodococcus",D5)))</formula>
    </cfRule>
    <cfRule type="containsText" dxfId="278" priority="292" operator="containsText" text="Paenibacillus">
      <formula>NOT(ISERROR(SEARCH("Paenibacillus",D5)))</formula>
    </cfRule>
    <cfRule type="beginsWith" dxfId="277" priority="293" operator="beginsWith" text="Bacillus">
      <formula>LEFT(D5,LEN("Bacillus"))="Bacillus"</formula>
    </cfRule>
    <cfRule type="containsText" dxfId="276" priority="294" operator="containsText" text="Xanthomonas">
      <formula>NOT(ISERROR(SEARCH("Xanthomonas",D5)))</formula>
    </cfRule>
    <cfRule type="containsText" dxfId="275" priority="295" operator="containsText" text="Herbaspirillum">
      <formula>NOT(ISERROR(SEARCH("Herbaspirillum",D5)))</formula>
    </cfRule>
    <cfRule type="containsText" dxfId="274" priority="296" operator="containsText" text="Agrobacterium">
      <formula>NOT(ISERROR(SEARCH("Agrobacterium",D5)))</formula>
    </cfRule>
    <cfRule type="containsText" dxfId="273" priority="297" operator="containsText" text="Arthrobacter">
      <formula>NOT(ISERROR(SEARCH("Arthrobacter",D5)))</formula>
    </cfRule>
    <cfRule type="containsText" dxfId="272" priority="298" operator="containsText" text="Sphingomonas">
      <formula>NOT(ISERROR(SEARCH("Sphingomonas",D5)))</formula>
    </cfRule>
    <cfRule type="containsText" dxfId="271" priority="299" operator="containsText" text="Microbacterium">
      <formula>NOT(ISERROR(SEARCH("Microbacterium",D5)))</formula>
    </cfRule>
    <cfRule type="containsText" dxfId="270" priority="300" operator="containsText" text="Pseudomonas">
      <formula>NOT(ISERROR(SEARCH("Pseudomonas",D5)))</formula>
    </cfRule>
  </conditionalFormatting>
  <conditionalFormatting sqref="B6">
    <cfRule type="containsText" dxfId="269" priority="281" operator="containsText" text="Rhodococcus">
      <formula>NOT(ISERROR(SEARCH("Rhodococcus",B6)))</formula>
    </cfRule>
    <cfRule type="containsText" dxfId="268" priority="282" operator="containsText" text="Paenibacillus">
      <formula>NOT(ISERROR(SEARCH("Paenibacillus",B6)))</formula>
    </cfRule>
    <cfRule type="beginsWith" dxfId="267" priority="283" operator="beginsWith" text="Bacillus">
      <formula>LEFT(B6,LEN("Bacillus"))="Bacillus"</formula>
    </cfRule>
    <cfRule type="containsText" dxfId="266" priority="284" operator="containsText" text="Xanthomonas">
      <formula>NOT(ISERROR(SEARCH("Xanthomonas",B6)))</formula>
    </cfRule>
    <cfRule type="containsText" dxfId="265" priority="285" operator="containsText" text="Herbaspirillum">
      <formula>NOT(ISERROR(SEARCH("Herbaspirillum",B6)))</formula>
    </cfRule>
    <cfRule type="containsText" dxfId="264" priority="286" operator="containsText" text="Agrobacterium">
      <formula>NOT(ISERROR(SEARCH("Agrobacterium",B6)))</formula>
    </cfRule>
    <cfRule type="containsText" dxfId="263" priority="287" operator="containsText" text="Arthrobacter">
      <formula>NOT(ISERROR(SEARCH("Arthrobacter",B6)))</formula>
    </cfRule>
    <cfRule type="containsText" dxfId="262" priority="288" operator="containsText" text="Sphingomonas">
      <formula>NOT(ISERROR(SEARCH("Sphingomonas",B6)))</formula>
    </cfRule>
    <cfRule type="containsText" dxfId="261" priority="289" operator="containsText" text="Microbacterium">
      <formula>NOT(ISERROR(SEARCH("Microbacterium",B6)))</formula>
    </cfRule>
    <cfRule type="containsText" dxfId="260" priority="290" operator="containsText" text="Pseudomonas">
      <formula>NOT(ISERROR(SEARCH("Pseudomonas",B6)))</formula>
    </cfRule>
  </conditionalFormatting>
  <conditionalFormatting sqref="C2">
    <cfRule type="containsText" dxfId="259" priority="191" operator="containsText" text="Rhodococcus">
      <formula>NOT(ISERROR(SEARCH("Rhodococcus",C2)))</formula>
    </cfRule>
    <cfRule type="containsText" dxfId="258" priority="192" operator="containsText" text="Paenibacillus">
      <formula>NOT(ISERROR(SEARCH("Paenibacillus",C2)))</formula>
    </cfRule>
    <cfRule type="beginsWith" dxfId="257" priority="193" operator="beginsWith" text="Bacillus">
      <formula>LEFT(C2,LEN("Bacillus"))="Bacillus"</formula>
    </cfRule>
    <cfRule type="containsText" dxfId="256" priority="194" operator="containsText" text="Xanthomonas">
      <formula>NOT(ISERROR(SEARCH("Xanthomonas",C2)))</formula>
    </cfRule>
    <cfRule type="containsText" dxfId="255" priority="195" operator="containsText" text="Herbaspirillum">
      <formula>NOT(ISERROR(SEARCH("Herbaspirillum",C2)))</formula>
    </cfRule>
    <cfRule type="containsText" dxfId="254" priority="196" operator="containsText" text="Agrobacterium">
      <formula>NOT(ISERROR(SEARCH("Agrobacterium",C2)))</formula>
    </cfRule>
    <cfRule type="containsText" dxfId="253" priority="197" operator="containsText" text="Arthrobacter">
      <formula>NOT(ISERROR(SEARCH("Arthrobacter",C2)))</formula>
    </cfRule>
    <cfRule type="containsText" dxfId="252" priority="198" operator="containsText" text="Sphingomonas">
      <formula>NOT(ISERROR(SEARCH("Sphingomonas",C2)))</formula>
    </cfRule>
    <cfRule type="containsText" dxfId="251" priority="199" operator="containsText" text="Microbacterium">
      <formula>NOT(ISERROR(SEARCH("Microbacterium",C2)))</formula>
    </cfRule>
    <cfRule type="containsText" dxfId="250" priority="200" operator="containsText" text="Pseudomonas">
      <formula>NOT(ISERROR(SEARCH("Pseudomonas",C2)))</formula>
    </cfRule>
  </conditionalFormatting>
  <conditionalFormatting sqref="M6">
    <cfRule type="containsText" dxfId="249" priority="261" operator="containsText" text="Rhodococcus">
      <formula>NOT(ISERROR(SEARCH("Rhodococcus",M6)))</formula>
    </cfRule>
    <cfRule type="containsText" dxfId="248" priority="262" operator="containsText" text="Paenibacillus">
      <formula>NOT(ISERROR(SEARCH("Paenibacillus",M6)))</formula>
    </cfRule>
    <cfRule type="beginsWith" dxfId="247" priority="263" operator="beginsWith" text="Bacillus">
      <formula>LEFT(M6,LEN("Bacillus"))="Bacillus"</formula>
    </cfRule>
    <cfRule type="containsText" dxfId="246" priority="264" operator="containsText" text="Xanthomonas">
      <formula>NOT(ISERROR(SEARCH("Xanthomonas",M6)))</formula>
    </cfRule>
    <cfRule type="containsText" dxfId="245" priority="265" operator="containsText" text="Herbaspirillum">
      <formula>NOT(ISERROR(SEARCH("Herbaspirillum",M6)))</formula>
    </cfRule>
    <cfRule type="containsText" dxfId="244" priority="266" operator="containsText" text="Agrobacterium">
      <formula>NOT(ISERROR(SEARCH("Agrobacterium",M6)))</formula>
    </cfRule>
    <cfRule type="containsText" dxfId="243" priority="267" operator="containsText" text="Arthrobacter">
      <formula>NOT(ISERROR(SEARCH("Arthrobacter",M6)))</formula>
    </cfRule>
    <cfRule type="containsText" dxfId="242" priority="268" operator="containsText" text="Sphingomonas">
      <formula>NOT(ISERROR(SEARCH("Sphingomonas",M6)))</formula>
    </cfRule>
    <cfRule type="containsText" dxfId="241" priority="269" operator="containsText" text="Microbacterium">
      <formula>NOT(ISERROR(SEARCH("Microbacterium",M6)))</formula>
    </cfRule>
    <cfRule type="containsText" dxfId="240" priority="270" operator="containsText" text="Pseudomonas">
      <formula>NOT(ISERROR(SEARCH("Pseudomonas",M6)))</formula>
    </cfRule>
  </conditionalFormatting>
  <conditionalFormatting sqref="I7:J7">
    <cfRule type="containsText" dxfId="239" priority="251" operator="containsText" text="Rhodococcus">
      <formula>NOT(ISERROR(SEARCH("Rhodococcus",I7)))</formula>
    </cfRule>
    <cfRule type="containsText" dxfId="238" priority="252" operator="containsText" text="Paenibacillus">
      <formula>NOT(ISERROR(SEARCH("Paenibacillus",I7)))</formula>
    </cfRule>
    <cfRule type="beginsWith" dxfId="237" priority="253" operator="beginsWith" text="Bacillus">
      <formula>LEFT(I7,LEN("Bacillus"))="Bacillus"</formula>
    </cfRule>
    <cfRule type="containsText" dxfId="236" priority="254" operator="containsText" text="Xanthomonas">
      <formula>NOT(ISERROR(SEARCH("Xanthomonas",I7)))</formula>
    </cfRule>
    <cfRule type="containsText" dxfId="235" priority="255" operator="containsText" text="Herbaspirillum">
      <formula>NOT(ISERROR(SEARCH("Herbaspirillum",I7)))</formula>
    </cfRule>
    <cfRule type="containsText" dxfId="234" priority="256" operator="containsText" text="Agrobacterium">
      <formula>NOT(ISERROR(SEARCH("Agrobacterium",I7)))</formula>
    </cfRule>
    <cfRule type="containsText" dxfId="233" priority="257" operator="containsText" text="Arthrobacter">
      <formula>NOT(ISERROR(SEARCH("Arthrobacter",I7)))</formula>
    </cfRule>
    <cfRule type="containsText" dxfId="232" priority="258" operator="containsText" text="Sphingomonas">
      <formula>NOT(ISERROR(SEARCH("Sphingomonas",I7)))</formula>
    </cfRule>
    <cfRule type="containsText" dxfId="231" priority="259" operator="containsText" text="Microbacterium">
      <formula>NOT(ISERROR(SEARCH("Microbacterium",I7)))</formula>
    </cfRule>
    <cfRule type="containsText" dxfId="230" priority="260" operator="containsText" text="Pseudomonas">
      <formula>NOT(ISERROR(SEARCH("Pseudomonas",I7)))</formula>
    </cfRule>
  </conditionalFormatting>
  <conditionalFormatting sqref="I3:I6">
    <cfRule type="containsText" dxfId="229" priority="91" operator="containsText" text="Rhodococcus">
      <formula>NOT(ISERROR(SEARCH("Rhodococcus",I3)))</formula>
    </cfRule>
    <cfRule type="containsText" dxfId="228" priority="92" operator="containsText" text="Paenibacillus">
      <formula>NOT(ISERROR(SEARCH("Paenibacillus",I3)))</formula>
    </cfRule>
    <cfRule type="beginsWith" dxfId="227" priority="93" operator="beginsWith" text="Bacillus">
      <formula>LEFT(I3,LEN("Bacillus"))="Bacillus"</formula>
    </cfRule>
    <cfRule type="containsText" dxfId="226" priority="94" operator="containsText" text="Xanthomonas">
      <formula>NOT(ISERROR(SEARCH("Xanthomonas",I3)))</formula>
    </cfRule>
    <cfRule type="containsText" dxfId="225" priority="95" operator="containsText" text="Herbaspirillum">
      <formula>NOT(ISERROR(SEARCH("Herbaspirillum",I3)))</formula>
    </cfRule>
    <cfRule type="containsText" dxfId="224" priority="96" operator="containsText" text="Agrobacterium">
      <formula>NOT(ISERROR(SEARCH("Agrobacterium",I3)))</formula>
    </cfRule>
    <cfRule type="containsText" dxfId="223" priority="97" operator="containsText" text="Arthrobacter">
      <formula>NOT(ISERROR(SEARCH("Arthrobacter",I3)))</formula>
    </cfRule>
    <cfRule type="containsText" dxfId="222" priority="98" operator="containsText" text="Sphingomonas">
      <formula>NOT(ISERROR(SEARCH("Sphingomonas",I3)))</formula>
    </cfRule>
    <cfRule type="containsText" dxfId="221" priority="99" operator="containsText" text="Microbacterium">
      <formula>NOT(ISERROR(SEARCH("Microbacterium",I3)))</formula>
    </cfRule>
    <cfRule type="containsText" dxfId="220" priority="100" operator="containsText" text="Pseudomonas">
      <formula>NOT(ISERROR(SEARCH("Pseudomonas",I3)))</formula>
    </cfRule>
  </conditionalFormatting>
  <conditionalFormatting sqref="K3:K5">
    <cfRule type="containsText" dxfId="219" priority="41" operator="containsText" text="Rhodococcus">
      <formula>NOT(ISERROR(SEARCH("Rhodococcus",K3)))</formula>
    </cfRule>
    <cfRule type="containsText" dxfId="218" priority="42" operator="containsText" text="Paenibacillus">
      <formula>NOT(ISERROR(SEARCH("Paenibacillus",K3)))</formula>
    </cfRule>
    <cfRule type="beginsWith" dxfId="217" priority="43" operator="beginsWith" text="Bacillus">
      <formula>LEFT(K3,LEN("Bacillus"))="Bacillus"</formula>
    </cfRule>
    <cfRule type="containsText" dxfId="216" priority="44" operator="containsText" text="Xanthomonas">
      <formula>NOT(ISERROR(SEARCH("Xanthomonas",K3)))</formula>
    </cfRule>
    <cfRule type="containsText" dxfId="215" priority="45" operator="containsText" text="Herbaspirillum">
      <formula>NOT(ISERROR(SEARCH("Herbaspirillum",K3)))</formula>
    </cfRule>
    <cfRule type="containsText" dxfId="214" priority="46" operator="containsText" text="Agrobacterium">
      <formula>NOT(ISERROR(SEARCH("Agrobacterium",K3)))</formula>
    </cfRule>
    <cfRule type="containsText" dxfId="213" priority="47" operator="containsText" text="Arthrobacter">
      <formula>NOT(ISERROR(SEARCH("Arthrobacter",K3)))</formula>
    </cfRule>
    <cfRule type="containsText" dxfId="212" priority="48" operator="containsText" text="Sphingomonas">
      <formula>NOT(ISERROR(SEARCH("Sphingomonas",K3)))</formula>
    </cfRule>
    <cfRule type="containsText" dxfId="211" priority="49" operator="containsText" text="Microbacterium">
      <formula>NOT(ISERROR(SEARCH("Microbacterium",K3)))</formula>
    </cfRule>
    <cfRule type="containsText" dxfId="210" priority="50" operator="containsText" text="Pseudomonas">
      <formula>NOT(ISERROR(SEARCH("Pseudomonas",K3)))</formula>
    </cfRule>
  </conditionalFormatting>
  <conditionalFormatting sqref="G8 L8:M8">
    <cfRule type="containsText" dxfId="209" priority="241" operator="containsText" text="Rhodococcus">
      <formula>NOT(ISERROR(SEARCH("Rhodococcus",G8)))</formula>
    </cfRule>
    <cfRule type="containsText" dxfId="208" priority="242" operator="containsText" text="Paenibacillus">
      <formula>NOT(ISERROR(SEARCH("Paenibacillus",G8)))</formula>
    </cfRule>
    <cfRule type="beginsWith" dxfId="207" priority="243" operator="beginsWith" text="Bacillus">
      <formula>LEFT(G8,LEN("Bacillus"))="Bacillus"</formula>
    </cfRule>
    <cfRule type="containsText" dxfId="206" priority="244" operator="containsText" text="Xanthomonas">
      <formula>NOT(ISERROR(SEARCH("Xanthomonas",G8)))</formula>
    </cfRule>
    <cfRule type="containsText" dxfId="205" priority="245" operator="containsText" text="Herbaspirillum">
      <formula>NOT(ISERROR(SEARCH("Herbaspirillum",G8)))</formula>
    </cfRule>
    <cfRule type="containsText" dxfId="204" priority="246" operator="containsText" text="Agrobacterium">
      <formula>NOT(ISERROR(SEARCH("Agrobacterium",G8)))</formula>
    </cfRule>
    <cfRule type="containsText" dxfId="203" priority="247" operator="containsText" text="Arthrobacter">
      <formula>NOT(ISERROR(SEARCH("Arthrobacter",G8)))</formula>
    </cfRule>
    <cfRule type="containsText" dxfId="202" priority="248" operator="containsText" text="Sphingomonas">
      <formula>NOT(ISERROR(SEARCH("Sphingomonas",G8)))</formula>
    </cfRule>
    <cfRule type="containsText" dxfId="201" priority="249" operator="containsText" text="Microbacterium">
      <formula>NOT(ISERROR(SEARCH("Microbacterium",G8)))</formula>
    </cfRule>
    <cfRule type="containsText" dxfId="200" priority="250" operator="containsText" text="Pseudomonas">
      <formula>NOT(ISERROR(SEARCH("Pseudomonas",G8)))</formula>
    </cfRule>
  </conditionalFormatting>
  <conditionalFormatting sqref="G9:I9">
    <cfRule type="containsText" dxfId="199" priority="231" operator="containsText" text="Rhodococcus">
      <formula>NOT(ISERROR(SEARCH("Rhodococcus",G9)))</formula>
    </cfRule>
    <cfRule type="containsText" dxfId="198" priority="232" operator="containsText" text="Paenibacillus">
      <formula>NOT(ISERROR(SEARCH("Paenibacillus",G9)))</formula>
    </cfRule>
    <cfRule type="beginsWith" dxfId="197" priority="233" operator="beginsWith" text="Bacillus">
      <formula>LEFT(G9,LEN("Bacillus"))="Bacillus"</formula>
    </cfRule>
    <cfRule type="containsText" dxfId="196" priority="234" operator="containsText" text="Xanthomonas">
      <formula>NOT(ISERROR(SEARCH("Xanthomonas",G9)))</formula>
    </cfRule>
    <cfRule type="containsText" dxfId="195" priority="235" operator="containsText" text="Herbaspirillum">
      <formula>NOT(ISERROR(SEARCH("Herbaspirillum",G9)))</formula>
    </cfRule>
    <cfRule type="containsText" dxfId="194" priority="236" operator="containsText" text="Agrobacterium">
      <formula>NOT(ISERROR(SEARCH("Agrobacterium",G9)))</formula>
    </cfRule>
    <cfRule type="containsText" dxfId="193" priority="237" operator="containsText" text="Arthrobacter">
      <formula>NOT(ISERROR(SEARCH("Arthrobacter",G9)))</formula>
    </cfRule>
    <cfRule type="containsText" dxfId="192" priority="238" operator="containsText" text="Sphingomonas">
      <formula>NOT(ISERROR(SEARCH("Sphingomonas",G9)))</formula>
    </cfRule>
    <cfRule type="containsText" dxfId="191" priority="239" operator="containsText" text="Microbacterium">
      <formula>NOT(ISERROR(SEARCH("Microbacterium",G9)))</formula>
    </cfRule>
    <cfRule type="containsText" dxfId="190" priority="240" operator="containsText" text="Pseudomonas">
      <formula>NOT(ISERROR(SEARCH("Pseudomonas",G9)))</formula>
    </cfRule>
  </conditionalFormatting>
  <conditionalFormatting sqref="B9:C9">
    <cfRule type="containsText" dxfId="189" priority="221" operator="containsText" text="Rhodococcus">
      <formula>NOT(ISERROR(SEARCH("Rhodococcus",B9)))</formula>
    </cfRule>
    <cfRule type="containsText" dxfId="188" priority="222" operator="containsText" text="Paenibacillus">
      <formula>NOT(ISERROR(SEARCH("Paenibacillus",B9)))</formula>
    </cfRule>
    <cfRule type="beginsWith" dxfId="187" priority="223" operator="beginsWith" text="Bacillus">
      <formula>LEFT(B9,LEN("Bacillus"))="Bacillus"</formula>
    </cfRule>
    <cfRule type="containsText" dxfId="186" priority="224" operator="containsText" text="Xanthomonas">
      <formula>NOT(ISERROR(SEARCH("Xanthomonas",B9)))</formula>
    </cfRule>
    <cfRule type="containsText" dxfId="185" priority="225" operator="containsText" text="Herbaspirillum">
      <formula>NOT(ISERROR(SEARCH("Herbaspirillum",B9)))</formula>
    </cfRule>
    <cfRule type="containsText" dxfId="184" priority="226" operator="containsText" text="Agrobacterium">
      <formula>NOT(ISERROR(SEARCH("Agrobacterium",B9)))</formula>
    </cfRule>
    <cfRule type="containsText" dxfId="183" priority="227" operator="containsText" text="Arthrobacter">
      <formula>NOT(ISERROR(SEARCH("Arthrobacter",B9)))</formula>
    </cfRule>
    <cfRule type="containsText" dxfId="182" priority="228" operator="containsText" text="Sphingomonas">
      <formula>NOT(ISERROR(SEARCH("Sphingomonas",B9)))</formula>
    </cfRule>
    <cfRule type="containsText" dxfId="181" priority="229" operator="containsText" text="Microbacterium">
      <formula>NOT(ISERROR(SEARCH("Microbacterium",B9)))</formula>
    </cfRule>
    <cfRule type="containsText" dxfId="180" priority="230" operator="containsText" text="Pseudomonas">
      <formula>NOT(ISERROR(SEARCH("Pseudomonas",B9)))</formula>
    </cfRule>
  </conditionalFormatting>
  <conditionalFormatting sqref="B2">
    <cfRule type="containsText" dxfId="179" priority="211" operator="containsText" text="Rhodococcus">
      <formula>NOT(ISERROR(SEARCH("Rhodococcus",B2)))</formula>
    </cfRule>
    <cfRule type="containsText" dxfId="178" priority="212" operator="containsText" text="Paenibacillus">
      <formula>NOT(ISERROR(SEARCH("Paenibacillus",B2)))</formula>
    </cfRule>
    <cfRule type="beginsWith" dxfId="177" priority="213" operator="beginsWith" text="Bacillus">
      <formula>LEFT(B2,LEN("Bacillus"))="Bacillus"</formula>
    </cfRule>
    <cfRule type="containsText" dxfId="176" priority="214" operator="containsText" text="Xanthomonas">
      <formula>NOT(ISERROR(SEARCH("Xanthomonas",B2)))</formula>
    </cfRule>
    <cfRule type="containsText" dxfId="175" priority="215" operator="containsText" text="Herbaspirillum">
      <formula>NOT(ISERROR(SEARCH("Herbaspirillum",B2)))</formula>
    </cfRule>
    <cfRule type="containsText" dxfId="174" priority="216" operator="containsText" text="Agrobacterium">
      <formula>NOT(ISERROR(SEARCH("Agrobacterium",B2)))</formula>
    </cfRule>
    <cfRule type="containsText" dxfId="173" priority="217" operator="containsText" text="Arthrobacter">
      <formula>NOT(ISERROR(SEARCH("Arthrobacter",B2)))</formula>
    </cfRule>
    <cfRule type="containsText" dxfId="172" priority="218" operator="containsText" text="Sphingomonas">
      <formula>NOT(ISERROR(SEARCH("Sphingomonas",B2)))</formula>
    </cfRule>
    <cfRule type="containsText" dxfId="171" priority="219" operator="containsText" text="Microbacterium">
      <formula>NOT(ISERROR(SEARCH("Microbacterium",B2)))</formula>
    </cfRule>
    <cfRule type="containsText" dxfId="170" priority="220" operator="containsText" text="Pseudomonas">
      <formula>NOT(ISERROR(SEARCH("Pseudomonas",B2)))</formula>
    </cfRule>
  </conditionalFormatting>
  <conditionalFormatting sqref="B8">
    <cfRule type="containsText" dxfId="169" priority="201" operator="containsText" text="Rhodococcus">
      <formula>NOT(ISERROR(SEARCH("Rhodococcus",B8)))</formula>
    </cfRule>
    <cfRule type="containsText" dxfId="168" priority="202" operator="containsText" text="Paenibacillus">
      <formula>NOT(ISERROR(SEARCH("Paenibacillus",B8)))</formula>
    </cfRule>
    <cfRule type="beginsWith" dxfId="167" priority="203" operator="beginsWith" text="Bacillus">
      <formula>LEFT(B8,LEN("Bacillus"))="Bacillus"</formula>
    </cfRule>
    <cfRule type="containsText" dxfId="166" priority="204" operator="containsText" text="Xanthomonas">
      <formula>NOT(ISERROR(SEARCH("Xanthomonas",B8)))</formula>
    </cfRule>
    <cfRule type="containsText" dxfId="165" priority="205" operator="containsText" text="Herbaspirillum">
      <formula>NOT(ISERROR(SEARCH("Herbaspirillum",B8)))</formula>
    </cfRule>
    <cfRule type="containsText" dxfId="164" priority="206" operator="containsText" text="Agrobacterium">
      <formula>NOT(ISERROR(SEARCH("Agrobacterium",B8)))</formula>
    </cfRule>
    <cfRule type="containsText" dxfId="163" priority="207" operator="containsText" text="Arthrobacter">
      <formula>NOT(ISERROR(SEARCH("Arthrobacter",B8)))</formula>
    </cfRule>
    <cfRule type="containsText" dxfId="162" priority="208" operator="containsText" text="Sphingomonas">
      <formula>NOT(ISERROR(SEARCH("Sphingomonas",B8)))</formula>
    </cfRule>
    <cfRule type="containsText" dxfId="161" priority="209" operator="containsText" text="Microbacterium">
      <formula>NOT(ISERROR(SEARCH("Microbacterium",B8)))</formula>
    </cfRule>
    <cfRule type="containsText" dxfId="160" priority="210" operator="containsText" text="Pseudomonas">
      <formula>NOT(ISERROR(SEARCH("Pseudomonas",B8)))</formula>
    </cfRule>
  </conditionalFormatting>
  <conditionalFormatting sqref="D2">
    <cfRule type="containsText" dxfId="159" priority="171" operator="containsText" text="Rhodococcus">
      <formula>NOT(ISERROR(SEARCH("Rhodococcus",D2)))</formula>
    </cfRule>
    <cfRule type="containsText" dxfId="158" priority="172" operator="containsText" text="Paenibacillus">
      <formula>NOT(ISERROR(SEARCH("Paenibacillus",D2)))</formula>
    </cfRule>
    <cfRule type="beginsWith" dxfId="157" priority="173" operator="beginsWith" text="Bacillus">
      <formula>LEFT(D2,LEN("Bacillus"))="Bacillus"</formula>
    </cfRule>
    <cfRule type="containsText" dxfId="156" priority="174" operator="containsText" text="Xanthomonas">
      <formula>NOT(ISERROR(SEARCH("Xanthomonas",D2)))</formula>
    </cfRule>
    <cfRule type="containsText" dxfId="155" priority="175" operator="containsText" text="Herbaspirillum">
      <formula>NOT(ISERROR(SEARCH("Herbaspirillum",D2)))</formula>
    </cfRule>
    <cfRule type="containsText" dxfId="154" priority="176" operator="containsText" text="Agrobacterium">
      <formula>NOT(ISERROR(SEARCH("Agrobacterium",D2)))</formula>
    </cfRule>
    <cfRule type="containsText" dxfId="153" priority="177" operator="containsText" text="Arthrobacter">
      <formula>NOT(ISERROR(SEARCH("Arthrobacter",D2)))</formula>
    </cfRule>
    <cfRule type="containsText" dxfId="152" priority="178" operator="containsText" text="Sphingomonas">
      <formula>NOT(ISERROR(SEARCH("Sphingomonas",D2)))</formula>
    </cfRule>
    <cfRule type="containsText" dxfId="151" priority="179" operator="containsText" text="Microbacterium">
      <formula>NOT(ISERROR(SEARCH("Microbacterium",D2)))</formula>
    </cfRule>
    <cfRule type="containsText" dxfId="150" priority="180" operator="containsText" text="Pseudomonas">
      <formula>NOT(ISERROR(SEARCH("Pseudomonas",D2)))</formula>
    </cfRule>
  </conditionalFormatting>
  <conditionalFormatting sqref="D7">
    <cfRule type="containsText" dxfId="149" priority="161" operator="containsText" text="Rhodococcus">
      <formula>NOT(ISERROR(SEARCH("Rhodococcus",D7)))</formula>
    </cfRule>
    <cfRule type="containsText" dxfId="148" priority="162" operator="containsText" text="Paenibacillus">
      <formula>NOT(ISERROR(SEARCH("Paenibacillus",D7)))</formula>
    </cfRule>
    <cfRule type="beginsWith" dxfId="147" priority="163" operator="beginsWith" text="Bacillus">
      <formula>LEFT(D7,LEN("Bacillus"))="Bacillus"</formula>
    </cfRule>
    <cfRule type="containsText" dxfId="146" priority="164" operator="containsText" text="Xanthomonas">
      <formula>NOT(ISERROR(SEARCH("Xanthomonas",D7)))</formula>
    </cfRule>
    <cfRule type="containsText" dxfId="145" priority="165" operator="containsText" text="Herbaspirillum">
      <formula>NOT(ISERROR(SEARCH("Herbaspirillum",D7)))</formula>
    </cfRule>
    <cfRule type="containsText" dxfId="144" priority="166" operator="containsText" text="Agrobacterium">
      <formula>NOT(ISERROR(SEARCH("Agrobacterium",D7)))</formula>
    </cfRule>
    <cfRule type="containsText" dxfId="143" priority="167" operator="containsText" text="Arthrobacter">
      <formula>NOT(ISERROR(SEARCH("Arthrobacter",D7)))</formula>
    </cfRule>
    <cfRule type="containsText" dxfId="142" priority="168" operator="containsText" text="Sphingomonas">
      <formula>NOT(ISERROR(SEARCH("Sphingomonas",D7)))</formula>
    </cfRule>
    <cfRule type="containsText" dxfId="141" priority="169" operator="containsText" text="Microbacterium">
      <formula>NOT(ISERROR(SEARCH("Microbacterium",D7)))</formula>
    </cfRule>
    <cfRule type="containsText" dxfId="140" priority="170" operator="containsText" text="Pseudomonas">
      <formula>NOT(ISERROR(SEARCH("Pseudomonas",D7)))</formula>
    </cfRule>
  </conditionalFormatting>
  <conditionalFormatting sqref="F2">
    <cfRule type="containsText" dxfId="139" priority="151" operator="containsText" text="Rhodococcus">
      <formula>NOT(ISERROR(SEARCH("Rhodococcus",F2)))</formula>
    </cfRule>
    <cfRule type="containsText" dxfId="138" priority="152" operator="containsText" text="Paenibacillus">
      <formula>NOT(ISERROR(SEARCH("Paenibacillus",F2)))</formula>
    </cfRule>
    <cfRule type="beginsWith" dxfId="137" priority="153" operator="beginsWith" text="Bacillus">
      <formula>LEFT(F2,LEN("Bacillus"))="Bacillus"</formula>
    </cfRule>
    <cfRule type="containsText" dxfId="136" priority="154" operator="containsText" text="Xanthomonas">
      <formula>NOT(ISERROR(SEARCH("Xanthomonas",F2)))</formula>
    </cfRule>
    <cfRule type="containsText" dxfId="135" priority="155" operator="containsText" text="Herbaspirillum">
      <formula>NOT(ISERROR(SEARCH("Herbaspirillum",F2)))</formula>
    </cfRule>
    <cfRule type="containsText" dxfId="134" priority="156" operator="containsText" text="Agrobacterium">
      <formula>NOT(ISERROR(SEARCH("Agrobacterium",F2)))</formula>
    </cfRule>
    <cfRule type="containsText" dxfId="133" priority="157" operator="containsText" text="Arthrobacter">
      <formula>NOT(ISERROR(SEARCH("Arthrobacter",F2)))</formula>
    </cfRule>
    <cfRule type="containsText" dxfId="132" priority="158" operator="containsText" text="Sphingomonas">
      <formula>NOT(ISERROR(SEARCH("Sphingomonas",F2)))</formula>
    </cfRule>
    <cfRule type="containsText" dxfId="131" priority="159" operator="containsText" text="Microbacterium">
      <formula>NOT(ISERROR(SEARCH("Microbacterium",F2)))</formula>
    </cfRule>
    <cfRule type="containsText" dxfId="130" priority="160" operator="containsText" text="Pseudomonas">
      <formula>NOT(ISERROR(SEARCH("Pseudomonas",F2)))</formula>
    </cfRule>
  </conditionalFormatting>
  <conditionalFormatting sqref="F5">
    <cfRule type="containsText" dxfId="129" priority="141" operator="containsText" text="Rhodococcus">
      <formula>NOT(ISERROR(SEARCH("Rhodococcus",F5)))</formula>
    </cfRule>
    <cfRule type="containsText" dxfId="128" priority="142" operator="containsText" text="Paenibacillus">
      <formula>NOT(ISERROR(SEARCH("Paenibacillus",F5)))</formula>
    </cfRule>
    <cfRule type="beginsWith" dxfId="127" priority="143" operator="beginsWith" text="Bacillus">
      <formula>LEFT(F5,LEN("Bacillus"))="Bacillus"</formula>
    </cfRule>
    <cfRule type="containsText" dxfId="126" priority="144" operator="containsText" text="Xanthomonas">
      <formula>NOT(ISERROR(SEARCH("Xanthomonas",F5)))</formula>
    </cfRule>
    <cfRule type="containsText" dxfId="125" priority="145" operator="containsText" text="Herbaspirillum">
      <formula>NOT(ISERROR(SEARCH("Herbaspirillum",F5)))</formula>
    </cfRule>
    <cfRule type="containsText" dxfId="124" priority="146" operator="containsText" text="Agrobacterium">
      <formula>NOT(ISERROR(SEARCH("Agrobacterium",F5)))</formula>
    </cfRule>
    <cfRule type="containsText" dxfId="123" priority="147" operator="containsText" text="Arthrobacter">
      <formula>NOT(ISERROR(SEARCH("Arthrobacter",F5)))</formula>
    </cfRule>
    <cfRule type="containsText" dxfId="122" priority="148" operator="containsText" text="Sphingomonas">
      <formula>NOT(ISERROR(SEARCH("Sphingomonas",F5)))</formula>
    </cfRule>
    <cfRule type="containsText" dxfId="121" priority="149" operator="containsText" text="Microbacterium">
      <formula>NOT(ISERROR(SEARCH("Microbacterium",F5)))</formula>
    </cfRule>
    <cfRule type="containsText" dxfId="120" priority="150" operator="containsText" text="Pseudomonas">
      <formula>NOT(ISERROR(SEARCH("Pseudomonas",F5)))</formula>
    </cfRule>
  </conditionalFormatting>
  <conditionalFormatting sqref="G6:G7">
    <cfRule type="containsText" dxfId="119" priority="131" operator="containsText" text="Rhodococcus">
      <formula>NOT(ISERROR(SEARCH("Rhodococcus",G6)))</formula>
    </cfRule>
    <cfRule type="containsText" dxfId="118" priority="132" operator="containsText" text="Paenibacillus">
      <formula>NOT(ISERROR(SEARCH("Paenibacillus",G6)))</formula>
    </cfRule>
    <cfRule type="beginsWith" dxfId="117" priority="133" operator="beginsWith" text="Bacillus">
      <formula>LEFT(G6,LEN("Bacillus"))="Bacillus"</formula>
    </cfRule>
    <cfRule type="containsText" dxfId="116" priority="134" operator="containsText" text="Xanthomonas">
      <formula>NOT(ISERROR(SEARCH("Xanthomonas",G6)))</formula>
    </cfRule>
    <cfRule type="containsText" dxfId="115" priority="135" operator="containsText" text="Herbaspirillum">
      <formula>NOT(ISERROR(SEARCH("Herbaspirillum",G6)))</formula>
    </cfRule>
    <cfRule type="containsText" dxfId="114" priority="136" operator="containsText" text="Agrobacterium">
      <formula>NOT(ISERROR(SEARCH("Agrobacterium",G6)))</formula>
    </cfRule>
    <cfRule type="containsText" dxfId="113" priority="137" operator="containsText" text="Arthrobacter">
      <formula>NOT(ISERROR(SEARCH("Arthrobacter",G6)))</formula>
    </cfRule>
    <cfRule type="containsText" dxfId="112" priority="138" operator="containsText" text="Sphingomonas">
      <formula>NOT(ISERROR(SEARCH("Sphingomonas",G6)))</formula>
    </cfRule>
    <cfRule type="containsText" dxfId="111" priority="139" operator="containsText" text="Microbacterium">
      <formula>NOT(ISERROR(SEARCH("Microbacterium",G6)))</formula>
    </cfRule>
    <cfRule type="containsText" dxfId="110" priority="140" operator="containsText" text="Pseudomonas">
      <formula>NOT(ISERROR(SEARCH("Pseudomonas",G6)))</formula>
    </cfRule>
  </conditionalFormatting>
  <conditionalFormatting sqref="H6:H8">
    <cfRule type="containsText" dxfId="109" priority="121" operator="containsText" text="Rhodococcus">
      <formula>NOT(ISERROR(SEARCH("Rhodococcus",H6)))</formula>
    </cfRule>
    <cfRule type="containsText" dxfId="108" priority="122" operator="containsText" text="Paenibacillus">
      <formula>NOT(ISERROR(SEARCH("Paenibacillus",H6)))</formula>
    </cfRule>
    <cfRule type="beginsWith" dxfId="107" priority="123" operator="beginsWith" text="Bacillus">
      <formula>LEFT(H6,LEN("Bacillus"))="Bacillus"</formula>
    </cfRule>
    <cfRule type="containsText" dxfId="106" priority="124" operator="containsText" text="Xanthomonas">
      <formula>NOT(ISERROR(SEARCH("Xanthomonas",H6)))</formula>
    </cfRule>
    <cfRule type="containsText" dxfId="105" priority="125" operator="containsText" text="Herbaspirillum">
      <formula>NOT(ISERROR(SEARCH("Herbaspirillum",H6)))</formula>
    </cfRule>
    <cfRule type="containsText" dxfId="104" priority="126" operator="containsText" text="Agrobacterium">
      <formula>NOT(ISERROR(SEARCH("Agrobacterium",H6)))</formula>
    </cfRule>
    <cfRule type="containsText" dxfId="103" priority="127" operator="containsText" text="Arthrobacter">
      <formula>NOT(ISERROR(SEARCH("Arthrobacter",H6)))</formula>
    </cfRule>
    <cfRule type="containsText" dxfId="102" priority="128" operator="containsText" text="Sphingomonas">
      <formula>NOT(ISERROR(SEARCH("Sphingomonas",H6)))</formula>
    </cfRule>
    <cfRule type="containsText" dxfId="101" priority="129" operator="containsText" text="Microbacterium">
      <formula>NOT(ISERROR(SEARCH("Microbacterium",H6)))</formula>
    </cfRule>
    <cfRule type="containsText" dxfId="100" priority="130" operator="containsText" text="Pseudomonas">
      <formula>NOT(ISERROR(SEARCH("Pseudomonas",H6)))</formula>
    </cfRule>
  </conditionalFormatting>
  <conditionalFormatting sqref="H2">
    <cfRule type="containsText" dxfId="99" priority="111" operator="containsText" text="Rhodococcus">
      <formula>NOT(ISERROR(SEARCH("Rhodococcus",H2)))</formula>
    </cfRule>
    <cfRule type="containsText" dxfId="98" priority="112" operator="containsText" text="Paenibacillus">
      <formula>NOT(ISERROR(SEARCH("Paenibacillus",H2)))</formula>
    </cfRule>
    <cfRule type="beginsWith" dxfId="97" priority="113" operator="beginsWith" text="Bacillus">
      <formula>LEFT(H2,LEN("Bacillus"))="Bacillus"</formula>
    </cfRule>
    <cfRule type="containsText" dxfId="96" priority="114" operator="containsText" text="Xanthomonas">
      <formula>NOT(ISERROR(SEARCH("Xanthomonas",H2)))</formula>
    </cfRule>
    <cfRule type="containsText" dxfId="95" priority="115" operator="containsText" text="Herbaspirillum">
      <formula>NOT(ISERROR(SEARCH("Herbaspirillum",H2)))</formula>
    </cfRule>
    <cfRule type="containsText" dxfId="94" priority="116" operator="containsText" text="Agrobacterium">
      <formula>NOT(ISERROR(SEARCH("Agrobacterium",H2)))</formula>
    </cfRule>
    <cfRule type="containsText" dxfId="93" priority="117" operator="containsText" text="Arthrobacter">
      <formula>NOT(ISERROR(SEARCH("Arthrobacter",H2)))</formula>
    </cfRule>
    <cfRule type="containsText" dxfId="92" priority="118" operator="containsText" text="Sphingomonas">
      <formula>NOT(ISERROR(SEARCH("Sphingomonas",H2)))</formula>
    </cfRule>
    <cfRule type="containsText" dxfId="91" priority="119" operator="containsText" text="Microbacterium">
      <formula>NOT(ISERROR(SEARCH("Microbacterium",H2)))</formula>
    </cfRule>
    <cfRule type="containsText" dxfId="90" priority="120" operator="containsText" text="Pseudomonas">
      <formula>NOT(ISERROR(SEARCH("Pseudomonas",H2)))</formula>
    </cfRule>
  </conditionalFormatting>
  <conditionalFormatting sqref="I8">
    <cfRule type="containsText" dxfId="89" priority="101" operator="containsText" text="Rhodococcus">
      <formula>NOT(ISERROR(SEARCH("Rhodococcus",I8)))</formula>
    </cfRule>
    <cfRule type="containsText" dxfId="88" priority="102" operator="containsText" text="Paenibacillus">
      <formula>NOT(ISERROR(SEARCH("Paenibacillus",I8)))</formula>
    </cfRule>
    <cfRule type="beginsWith" dxfId="87" priority="103" operator="beginsWith" text="Bacillus">
      <formula>LEFT(I8,LEN("Bacillus"))="Bacillus"</formula>
    </cfRule>
    <cfRule type="containsText" dxfId="86" priority="104" operator="containsText" text="Xanthomonas">
      <formula>NOT(ISERROR(SEARCH("Xanthomonas",I8)))</formula>
    </cfRule>
    <cfRule type="containsText" dxfId="85" priority="105" operator="containsText" text="Herbaspirillum">
      <formula>NOT(ISERROR(SEARCH("Herbaspirillum",I8)))</formula>
    </cfRule>
    <cfRule type="containsText" dxfId="84" priority="106" operator="containsText" text="Agrobacterium">
      <formula>NOT(ISERROR(SEARCH("Agrobacterium",I8)))</formula>
    </cfRule>
    <cfRule type="containsText" dxfId="83" priority="107" operator="containsText" text="Arthrobacter">
      <formula>NOT(ISERROR(SEARCH("Arthrobacter",I8)))</formula>
    </cfRule>
    <cfRule type="containsText" dxfId="82" priority="108" operator="containsText" text="Sphingomonas">
      <formula>NOT(ISERROR(SEARCH("Sphingomonas",I8)))</formula>
    </cfRule>
    <cfRule type="containsText" dxfId="81" priority="109" operator="containsText" text="Microbacterium">
      <formula>NOT(ISERROR(SEARCH("Microbacterium",I8)))</formula>
    </cfRule>
    <cfRule type="containsText" dxfId="80" priority="110" operator="containsText" text="Pseudomonas">
      <formula>NOT(ISERROR(SEARCH("Pseudomonas",I8)))</formula>
    </cfRule>
  </conditionalFormatting>
  <conditionalFormatting sqref="J3">
    <cfRule type="containsText" dxfId="79" priority="81" operator="containsText" text="Rhodococcus">
      <formula>NOT(ISERROR(SEARCH("Rhodococcus",J3)))</formula>
    </cfRule>
    <cfRule type="containsText" dxfId="78" priority="82" operator="containsText" text="Paenibacillus">
      <formula>NOT(ISERROR(SEARCH("Paenibacillus",J3)))</formula>
    </cfRule>
    <cfRule type="beginsWith" dxfId="77" priority="83" operator="beginsWith" text="Bacillus">
      <formula>LEFT(J3,LEN("Bacillus"))="Bacillus"</formula>
    </cfRule>
    <cfRule type="containsText" dxfId="76" priority="84" operator="containsText" text="Xanthomonas">
      <formula>NOT(ISERROR(SEARCH("Xanthomonas",J3)))</formula>
    </cfRule>
    <cfRule type="containsText" dxfId="75" priority="85" operator="containsText" text="Herbaspirillum">
      <formula>NOT(ISERROR(SEARCH("Herbaspirillum",J3)))</formula>
    </cfRule>
    <cfRule type="containsText" dxfId="74" priority="86" operator="containsText" text="Agrobacterium">
      <formula>NOT(ISERROR(SEARCH("Agrobacterium",J3)))</formula>
    </cfRule>
    <cfRule type="containsText" dxfId="73" priority="87" operator="containsText" text="Arthrobacter">
      <formula>NOT(ISERROR(SEARCH("Arthrobacter",J3)))</formula>
    </cfRule>
    <cfRule type="containsText" dxfId="72" priority="88" operator="containsText" text="Sphingomonas">
      <formula>NOT(ISERROR(SEARCH("Sphingomonas",J3)))</formula>
    </cfRule>
    <cfRule type="containsText" dxfId="71" priority="89" operator="containsText" text="Microbacterium">
      <formula>NOT(ISERROR(SEARCH("Microbacterium",J3)))</formula>
    </cfRule>
    <cfRule type="containsText" dxfId="70" priority="90" operator="containsText" text="Pseudomonas">
      <formula>NOT(ISERROR(SEARCH("Pseudomonas",J3)))</formula>
    </cfRule>
  </conditionalFormatting>
  <conditionalFormatting sqref="J5">
    <cfRule type="containsText" dxfId="69" priority="71" operator="containsText" text="Rhodococcus">
      <formula>NOT(ISERROR(SEARCH("Rhodococcus",J5)))</formula>
    </cfRule>
    <cfRule type="containsText" dxfId="68" priority="72" operator="containsText" text="Paenibacillus">
      <formula>NOT(ISERROR(SEARCH("Paenibacillus",J5)))</formula>
    </cfRule>
    <cfRule type="beginsWith" dxfId="67" priority="73" operator="beginsWith" text="Bacillus">
      <formula>LEFT(J5,LEN("Bacillus"))="Bacillus"</formula>
    </cfRule>
    <cfRule type="containsText" dxfId="66" priority="74" operator="containsText" text="Xanthomonas">
      <formula>NOT(ISERROR(SEARCH("Xanthomonas",J5)))</formula>
    </cfRule>
    <cfRule type="containsText" dxfId="65" priority="75" operator="containsText" text="Herbaspirillum">
      <formula>NOT(ISERROR(SEARCH("Herbaspirillum",J5)))</formula>
    </cfRule>
    <cfRule type="containsText" dxfId="64" priority="76" operator="containsText" text="Agrobacterium">
      <formula>NOT(ISERROR(SEARCH("Agrobacterium",J5)))</formula>
    </cfRule>
    <cfRule type="containsText" dxfId="63" priority="77" operator="containsText" text="Arthrobacter">
      <formula>NOT(ISERROR(SEARCH("Arthrobacter",J5)))</formula>
    </cfRule>
    <cfRule type="containsText" dxfId="62" priority="78" operator="containsText" text="Sphingomonas">
      <formula>NOT(ISERROR(SEARCH("Sphingomonas",J5)))</formula>
    </cfRule>
    <cfRule type="containsText" dxfId="61" priority="79" operator="containsText" text="Microbacterium">
      <formula>NOT(ISERROR(SEARCH("Microbacterium",J5)))</formula>
    </cfRule>
    <cfRule type="containsText" dxfId="60" priority="80" operator="containsText" text="Pseudomonas">
      <formula>NOT(ISERROR(SEARCH("Pseudomonas",J5)))</formula>
    </cfRule>
  </conditionalFormatting>
  <conditionalFormatting sqref="J8:J9">
    <cfRule type="containsText" dxfId="59" priority="61" operator="containsText" text="Rhodococcus">
      <formula>NOT(ISERROR(SEARCH("Rhodococcus",J8)))</formula>
    </cfRule>
    <cfRule type="containsText" dxfId="58" priority="62" operator="containsText" text="Paenibacillus">
      <formula>NOT(ISERROR(SEARCH("Paenibacillus",J8)))</formula>
    </cfRule>
    <cfRule type="beginsWith" dxfId="57" priority="63" operator="beginsWith" text="Bacillus">
      <formula>LEFT(J8,LEN("Bacillus"))="Bacillus"</formula>
    </cfRule>
    <cfRule type="containsText" dxfId="56" priority="64" operator="containsText" text="Xanthomonas">
      <formula>NOT(ISERROR(SEARCH("Xanthomonas",J8)))</formula>
    </cfRule>
    <cfRule type="containsText" dxfId="55" priority="65" operator="containsText" text="Herbaspirillum">
      <formula>NOT(ISERROR(SEARCH("Herbaspirillum",J8)))</formula>
    </cfRule>
    <cfRule type="containsText" dxfId="54" priority="66" operator="containsText" text="Agrobacterium">
      <formula>NOT(ISERROR(SEARCH("Agrobacterium",J8)))</formula>
    </cfRule>
    <cfRule type="containsText" dxfId="53" priority="67" operator="containsText" text="Arthrobacter">
      <formula>NOT(ISERROR(SEARCH("Arthrobacter",J8)))</formula>
    </cfRule>
    <cfRule type="containsText" dxfId="52" priority="68" operator="containsText" text="Sphingomonas">
      <formula>NOT(ISERROR(SEARCH("Sphingomonas",J8)))</formula>
    </cfRule>
    <cfRule type="containsText" dxfId="51" priority="69" operator="containsText" text="Microbacterium">
      <formula>NOT(ISERROR(SEARCH("Microbacterium",J8)))</formula>
    </cfRule>
    <cfRule type="containsText" dxfId="50" priority="70" operator="containsText" text="Pseudomonas">
      <formula>NOT(ISERROR(SEARCH("Pseudomonas",J8)))</formula>
    </cfRule>
  </conditionalFormatting>
  <conditionalFormatting sqref="K7:K9">
    <cfRule type="containsText" dxfId="49" priority="51" operator="containsText" text="Rhodococcus">
      <formula>NOT(ISERROR(SEARCH("Rhodococcus",K7)))</formula>
    </cfRule>
    <cfRule type="containsText" dxfId="48" priority="52" operator="containsText" text="Paenibacillus">
      <formula>NOT(ISERROR(SEARCH("Paenibacillus",K7)))</formula>
    </cfRule>
    <cfRule type="beginsWith" dxfId="47" priority="53" operator="beginsWith" text="Bacillus">
      <formula>LEFT(K7,LEN("Bacillus"))="Bacillus"</formula>
    </cfRule>
    <cfRule type="containsText" dxfId="46" priority="54" operator="containsText" text="Xanthomonas">
      <formula>NOT(ISERROR(SEARCH("Xanthomonas",K7)))</formula>
    </cfRule>
    <cfRule type="containsText" dxfId="45" priority="55" operator="containsText" text="Herbaspirillum">
      <formula>NOT(ISERROR(SEARCH("Herbaspirillum",K7)))</formula>
    </cfRule>
    <cfRule type="containsText" dxfId="44" priority="56" operator="containsText" text="Agrobacterium">
      <formula>NOT(ISERROR(SEARCH("Agrobacterium",K7)))</formula>
    </cfRule>
    <cfRule type="containsText" dxfId="43" priority="57" operator="containsText" text="Arthrobacter">
      <formula>NOT(ISERROR(SEARCH("Arthrobacter",K7)))</formula>
    </cfRule>
    <cfRule type="containsText" dxfId="42" priority="58" operator="containsText" text="Sphingomonas">
      <formula>NOT(ISERROR(SEARCH("Sphingomonas",K7)))</formula>
    </cfRule>
    <cfRule type="containsText" dxfId="41" priority="59" operator="containsText" text="Microbacterium">
      <formula>NOT(ISERROR(SEARCH("Microbacterium",K7)))</formula>
    </cfRule>
    <cfRule type="containsText" dxfId="40" priority="60" operator="containsText" text="Pseudomonas">
      <formula>NOT(ISERROR(SEARCH("Pseudomonas",K7)))</formula>
    </cfRule>
  </conditionalFormatting>
  <conditionalFormatting sqref="L3:L5">
    <cfRule type="containsText" dxfId="39" priority="31" operator="containsText" text="Rhodococcus">
      <formula>NOT(ISERROR(SEARCH("Rhodococcus",L3)))</formula>
    </cfRule>
    <cfRule type="containsText" dxfId="38" priority="32" operator="containsText" text="Paenibacillus">
      <formula>NOT(ISERROR(SEARCH("Paenibacillus",L3)))</formula>
    </cfRule>
    <cfRule type="beginsWith" dxfId="37" priority="33" operator="beginsWith" text="Bacillus">
      <formula>LEFT(L3,LEN("Bacillus"))="Bacillus"</formula>
    </cfRule>
    <cfRule type="containsText" dxfId="36" priority="34" operator="containsText" text="Xanthomonas">
      <formula>NOT(ISERROR(SEARCH("Xanthomonas",L3)))</formula>
    </cfRule>
    <cfRule type="containsText" dxfId="35" priority="35" operator="containsText" text="Herbaspirillum">
      <formula>NOT(ISERROR(SEARCH("Herbaspirillum",L3)))</formula>
    </cfRule>
    <cfRule type="containsText" dxfId="34" priority="36" operator="containsText" text="Agrobacterium">
      <formula>NOT(ISERROR(SEARCH("Agrobacterium",L3)))</formula>
    </cfRule>
    <cfRule type="containsText" dxfId="33" priority="37" operator="containsText" text="Arthrobacter">
      <formula>NOT(ISERROR(SEARCH("Arthrobacter",L3)))</formula>
    </cfRule>
    <cfRule type="containsText" dxfId="32" priority="38" operator="containsText" text="Sphingomonas">
      <formula>NOT(ISERROR(SEARCH("Sphingomonas",L3)))</formula>
    </cfRule>
    <cfRule type="containsText" dxfId="31" priority="39" operator="containsText" text="Microbacterium">
      <formula>NOT(ISERROR(SEARCH("Microbacterium",L3)))</formula>
    </cfRule>
    <cfRule type="containsText" dxfId="30" priority="40" operator="containsText" text="Pseudomonas">
      <formula>NOT(ISERROR(SEARCH("Pseudomonas",L3)))</formula>
    </cfRule>
  </conditionalFormatting>
  <conditionalFormatting sqref="M5">
    <cfRule type="containsText" dxfId="29" priority="21" operator="containsText" text="Rhodococcus">
      <formula>NOT(ISERROR(SEARCH("Rhodococcus",M5)))</formula>
    </cfRule>
    <cfRule type="containsText" dxfId="28" priority="22" operator="containsText" text="Paenibacillus">
      <formula>NOT(ISERROR(SEARCH("Paenibacillus",M5)))</formula>
    </cfRule>
    <cfRule type="beginsWith" dxfId="27" priority="23" operator="beginsWith" text="Bacillus">
      <formula>LEFT(M5,LEN("Bacillus"))="Bacillus"</formula>
    </cfRule>
    <cfRule type="containsText" dxfId="26" priority="24" operator="containsText" text="Xanthomonas">
      <formula>NOT(ISERROR(SEARCH("Xanthomonas",M5)))</formula>
    </cfRule>
    <cfRule type="containsText" dxfId="25" priority="25" operator="containsText" text="Herbaspirillum">
      <formula>NOT(ISERROR(SEARCH("Herbaspirillum",M5)))</formula>
    </cfRule>
    <cfRule type="containsText" dxfId="24" priority="26" operator="containsText" text="Agrobacterium">
      <formula>NOT(ISERROR(SEARCH("Agrobacterium",M5)))</formula>
    </cfRule>
    <cfRule type="containsText" dxfId="23" priority="27" operator="containsText" text="Arthrobacter">
      <formula>NOT(ISERROR(SEARCH("Arthrobacter",M5)))</formula>
    </cfRule>
    <cfRule type="containsText" dxfId="22" priority="28" operator="containsText" text="Sphingomonas">
      <formula>NOT(ISERROR(SEARCH("Sphingomonas",M5)))</formula>
    </cfRule>
    <cfRule type="containsText" dxfId="21" priority="29" operator="containsText" text="Microbacterium">
      <formula>NOT(ISERROR(SEARCH("Microbacterium",M5)))</formula>
    </cfRule>
    <cfRule type="containsText" dxfId="20" priority="30" operator="containsText" text="Pseudomonas">
      <formula>NOT(ISERROR(SEARCH("Pseudomonas",M5)))</formula>
    </cfRule>
  </conditionalFormatting>
  <conditionalFormatting sqref="M2:M3">
    <cfRule type="containsText" dxfId="19" priority="11" operator="containsText" text="Rhodococcus">
      <formula>NOT(ISERROR(SEARCH("Rhodococcus",M2)))</formula>
    </cfRule>
    <cfRule type="containsText" dxfId="18" priority="12" operator="containsText" text="Paenibacillus">
      <formula>NOT(ISERROR(SEARCH("Paenibacillus",M2)))</formula>
    </cfRule>
    <cfRule type="beginsWith" dxfId="17" priority="13" operator="beginsWith" text="Bacillus">
      <formula>LEFT(M2,LEN("Bacillus"))="Bacillus"</formula>
    </cfRule>
    <cfRule type="containsText" dxfId="16" priority="14" operator="containsText" text="Xanthomonas">
      <formula>NOT(ISERROR(SEARCH("Xanthomonas",M2)))</formula>
    </cfRule>
    <cfRule type="containsText" dxfId="15" priority="15" operator="containsText" text="Herbaspirillum">
      <formula>NOT(ISERROR(SEARCH("Herbaspirillum",M2)))</formula>
    </cfRule>
    <cfRule type="containsText" dxfId="14" priority="16" operator="containsText" text="Agrobacterium">
      <formula>NOT(ISERROR(SEARCH("Agrobacterium",M2)))</formula>
    </cfRule>
    <cfRule type="containsText" dxfId="13" priority="17" operator="containsText" text="Arthrobacter">
      <formula>NOT(ISERROR(SEARCH("Arthrobacter",M2)))</formula>
    </cfRule>
    <cfRule type="containsText" dxfId="12" priority="18" operator="containsText" text="Sphingomonas">
      <formula>NOT(ISERROR(SEARCH("Sphingomonas",M2)))</formula>
    </cfRule>
    <cfRule type="containsText" dxfId="11" priority="19" operator="containsText" text="Microbacterium">
      <formula>NOT(ISERROR(SEARCH("Microbacterium",M2)))</formula>
    </cfRule>
    <cfRule type="containsText" dxfId="10" priority="20" operator="containsText" text="Pseudomonas">
      <formula>NOT(ISERROR(SEARCH("Pseudomonas",M2)))</formula>
    </cfRule>
  </conditionalFormatting>
  <conditionalFormatting sqref="L9:M9">
    <cfRule type="containsText" dxfId="9" priority="1" operator="containsText" text="Rhodococcus">
      <formula>NOT(ISERROR(SEARCH("Rhodococcus",L9)))</formula>
    </cfRule>
    <cfRule type="containsText" dxfId="8" priority="2" operator="containsText" text="Paenibacillus">
      <formula>NOT(ISERROR(SEARCH("Paenibacillus",L9)))</formula>
    </cfRule>
    <cfRule type="beginsWith" dxfId="7" priority="3" operator="beginsWith" text="Bacillus">
      <formula>LEFT(L9,LEN("Bacillus"))="Bacillus"</formula>
    </cfRule>
    <cfRule type="containsText" dxfId="6" priority="4" operator="containsText" text="Xanthomonas">
      <formula>NOT(ISERROR(SEARCH("Xanthomonas",L9)))</formula>
    </cfRule>
    <cfRule type="containsText" dxfId="5" priority="5" operator="containsText" text="Herbaspirillum">
      <formula>NOT(ISERROR(SEARCH("Herbaspirillum",L9)))</formula>
    </cfRule>
    <cfRule type="containsText" dxfId="4" priority="6" operator="containsText" text="Agrobacterium">
      <formula>NOT(ISERROR(SEARCH("Agrobacterium",L9)))</formula>
    </cfRule>
    <cfRule type="containsText" dxfId="3" priority="7" operator="containsText" text="Arthrobacter">
      <formula>NOT(ISERROR(SEARCH("Arthrobacter",L9)))</formula>
    </cfRule>
    <cfRule type="containsText" dxfId="2" priority="8" operator="containsText" text="Sphingomonas">
      <formula>NOT(ISERROR(SEARCH("Sphingomonas",L9)))</formula>
    </cfRule>
    <cfRule type="containsText" dxfId="1" priority="9" operator="containsText" text="Microbacterium">
      <formula>NOT(ISERROR(SEARCH("Microbacterium",L9)))</formula>
    </cfRule>
    <cfRule type="containsText" dxfId="0" priority="10" operator="containsText" text="Pseudomonas">
      <formula>NOT(ISERROR(SEARCH("Pseudomonas",L9)))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6"/>
  <sheetViews>
    <sheetView workbookViewId="0">
      <selection activeCell="G96" sqref="C2:G96"/>
    </sheetView>
  </sheetViews>
  <sheetFormatPr baseColWidth="10" defaultRowHeight="15" x14ac:dyDescent="0.25"/>
  <cols>
    <col min="5" max="5" width="22.5703125" bestFit="1" customWidth="1"/>
    <col min="6" max="6" width="9" bestFit="1" customWidth="1"/>
    <col min="7" max="7" width="10.5703125" bestFit="1" customWidth="1"/>
  </cols>
  <sheetData>
    <row r="2" spans="3:8" x14ac:dyDescent="0.25">
      <c r="C2" t="s">
        <v>91</v>
      </c>
      <c r="D2" t="s">
        <v>307</v>
      </c>
      <c r="E2" t="s">
        <v>11</v>
      </c>
      <c r="F2" t="s">
        <v>92</v>
      </c>
      <c r="G2" t="s">
        <v>93</v>
      </c>
      <c r="H2">
        <f t="shared" ref="H2:H33" si="0">IF(D2="sehr gut",1,IF(D2="gut",2,IF(D2="mäßig",3,4)))</f>
        <v>1</v>
      </c>
    </row>
    <row r="3" spans="3:8" x14ac:dyDescent="0.25">
      <c r="C3" t="s">
        <v>97</v>
      </c>
      <c r="D3" t="s">
        <v>307</v>
      </c>
      <c r="E3" t="s">
        <v>11</v>
      </c>
      <c r="F3" t="s">
        <v>98</v>
      </c>
      <c r="G3" t="s">
        <v>99</v>
      </c>
      <c r="H3">
        <f t="shared" si="0"/>
        <v>1</v>
      </c>
    </row>
    <row r="4" spans="3:8" x14ac:dyDescent="0.25">
      <c r="C4" t="s">
        <v>100</v>
      </c>
      <c r="D4" t="s">
        <v>307</v>
      </c>
      <c r="E4" t="s">
        <v>11</v>
      </c>
      <c r="F4" t="s">
        <v>101</v>
      </c>
      <c r="G4" t="s">
        <v>102</v>
      </c>
      <c r="H4">
        <f t="shared" si="0"/>
        <v>1</v>
      </c>
    </row>
    <row r="5" spans="3:8" x14ac:dyDescent="0.25">
      <c r="C5" t="s">
        <v>103</v>
      </c>
      <c r="D5" t="s">
        <v>307</v>
      </c>
      <c r="E5" t="s">
        <v>11</v>
      </c>
      <c r="F5" t="s">
        <v>104</v>
      </c>
      <c r="G5" t="s">
        <v>105</v>
      </c>
      <c r="H5">
        <f t="shared" si="0"/>
        <v>1</v>
      </c>
    </row>
    <row r="6" spans="3:8" x14ac:dyDescent="0.25">
      <c r="C6" t="s">
        <v>133</v>
      </c>
      <c r="D6" t="s">
        <v>307</v>
      </c>
      <c r="E6" t="s">
        <v>12</v>
      </c>
      <c r="F6" t="s">
        <v>134</v>
      </c>
      <c r="G6" t="s">
        <v>135</v>
      </c>
      <c r="H6">
        <f t="shared" si="0"/>
        <v>1</v>
      </c>
    </row>
    <row r="7" spans="3:8" x14ac:dyDescent="0.25">
      <c r="C7" t="s">
        <v>145</v>
      </c>
      <c r="D7" t="s">
        <v>307</v>
      </c>
      <c r="E7" t="s">
        <v>12</v>
      </c>
      <c r="F7" t="s">
        <v>146</v>
      </c>
      <c r="G7" t="s">
        <v>147</v>
      </c>
      <c r="H7">
        <f t="shared" si="0"/>
        <v>1</v>
      </c>
    </row>
    <row r="8" spans="3:8" x14ac:dyDescent="0.25">
      <c r="C8" t="s">
        <v>148</v>
      </c>
      <c r="D8" t="s">
        <v>307</v>
      </c>
      <c r="E8" t="s">
        <v>12</v>
      </c>
      <c r="F8" t="s">
        <v>149</v>
      </c>
      <c r="G8" t="s">
        <v>150</v>
      </c>
      <c r="H8">
        <f t="shared" si="0"/>
        <v>1</v>
      </c>
    </row>
    <row r="9" spans="3:8" x14ac:dyDescent="0.25">
      <c r="C9" t="s">
        <v>151</v>
      </c>
      <c r="D9" t="s">
        <v>307</v>
      </c>
      <c r="E9" t="s">
        <v>12</v>
      </c>
      <c r="F9" t="s">
        <v>152</v>
      </c>
      <c r="G9" t="s">
        <v>153</v>
      </c>
      <c r="H9">
        <f t="shared" si="0"/>
        <v>1</v>
      </c>
    </row>
    <row r="10" spans="3:8" x14ac:dyDescent="0.25">
      <c r="C10" t="s">
        <v>154</v>
      </c>
      <c r="D10" t="s">
        <v>307</v>
      </c>
      <c r="E10" t="s">
        <v>12</v>
      </c>
      <c r="F10" t="s">
        <v>155</v>
      </c>
      <c r="G10" t="s">
        <v>156</v>
      </c>
      <c r="H10">
        <f t="shared" si="0"/>
        <v>1</v>
      </c>
    </row>
    <row r="11" spans="3:8" x14ac:dyDescent="0.25">
      <c r="C11" t="s">
        <v>157</v>
      </c>
      <c r="D11" t="s">
        <v>307</v>
      </c>
      <c r="E11" t="s">
        <v>12</v>
      </c>
      <c r="F11" t="s">
        <v>158</v>
      </c>
      <c r="G11" t="s">
        <v>159</v>
      </c>
      <c r="H11">
        <f t="shared" si="0"/>
        <v>1</v>
      </c>
    </row>
    <row r="12" spans="3:8" x14ac:dyDescent="0.25">
      <c r="C12" t="s">
        <v>169</v>
      </c>
      <c r="D12" t="s">
        <v>307</v>
      </c>
      <c r="E12" t="s">
        <v>12</v>
      </c>
      <c r="F12" t="s">
        <v>170</v>
      </c>
      <c r="G12" t="s">
        <v>171</v>
      </c>
      <c r="H12">
        <f t="shared" si="0"/>
        <v>1</v>
      </c>
    </row>
    <row r="13" spans="3:8" x14ac:dyDescent="0.25">
      <c r="C13" t="s">
        <v>172</v>
      </c>
      <c r="D13" t="s">
        <v>307</v>
      </c>
      <c r="E13" t="s">
        <v>12</v>
      </c>
      <c r="F13" t="s">
        <v>173</v>
      </c>
      <c r="G13" t="s">
        <v>174</v>
      </c>
      <c r="H13">
        <f t="shared" si="0"/>
        <v>1</v>
      </c>
    </row>
    <row r="14" spans="3:8" x14ac:dyDescent="0.25">
      <c r="C14" t="s">
        <v>178</v>
      </c>
      <c r="D14" t="s">
        <v>307</v>
      </c>
      <c r="E14" t="s">
        <v>12</v>
      </c>
      <c r="F14" t="s">
        <v>179</v>
      </c>
      <c r="G14" t="s">
        <v>180</v>
      </c>
      <c r="H14">
        <f t="shared" si="0"/>
        <v>1</v>
      </c>
    </row>
    <row r="15" spans="3:8" x14ac:dyDescent="0.25">
      <c r="C15" t="s">
        <v>187</v>
      </c>
      <c r="D15" t="s">
        <v>307</v>
      </c>
      <c r="E15" t="s">
        <v>13</v>
      </c>
      <c r="F15" t="s">
        <v>188</v>
      </c>
      <c r="G15" t="s">
        <v>189</v>
      </c>
      <c r="H15">
        <f t="shared" si="0"/>
        <v>1</v>
      </c>
    </row>
    <row r="16" spans="3:8" x14ac:dyDescent="0.25">
      <c r="C16" t="s">
        <v>193</v>
      </c>
      <c r="D16" t="s">
        <v>307</v>
      </c>
      <c r="E16" t="s">
        <v>14</v>
      </c>
      <c r="F16" t="s">
        <v>194</v>
      </c>
      <c r="G16" t="s">
        <v>195</v>
      </c>
      <c r="H16">
        <f t="shared" si="0"/>
        <v>1</v>
      </c>
    </row>
    <row r="17" spans="3:8" x14ac:dyDescent="0.25">
      <c r="C17" t="s">
        <v>196</v>
      </c>
      <c r="D17" t="s">
        <v>307</v>
      </c>
      <c r="E17" t="s">
        <v>15</v>
      </c>
      <c r="F17" t="s">
        <v>197</v>
      </c>
      <c r="G17" t="s">
        <v>198</v>
      </c>
      <c r="H17">
        <f t="shared" si="0"/>
        <v>1</v>
      </c>
    </row>
    <row r="18" spans="3:8" x14ac:dyDescent="0.25">
      <c r="C18" t="s">
        <v>199</v>
      </c>
      <c r="D18" t="s">
        <v>307</v>
      </c>
      <c r="E18" t="s">
        <v>15</v>
      </c>
      <c r="F18" t="s">
        <v>200</v>
      </c>
      <c r="G18" t="s">
        <v>201</v>
      </c>
      <c r="H18">
        <f t="shared" si="0"/>
        <v>1</v>
      </c>
    </row>
    <row r="19" spans="3:8" x14ac:dyDescent="0.25">
      <c r="C19" t="s">
        <v>202</v>
      </c>
      <c r="D19" t="s">
        <v>307</v>
      </c>
      <c r="E19" t="s">
        <v>15</v>
      </c>
      <c r="F19" t="s">
        <v>203</v>
      </c>
      <c r="G19" t="s">
        <v>204</v>
      </c>
      <c r="H19">
        <f t="shared" si="0"/>
        <v>1</v>
      </c>
    </row>
    <row r="20" spans="3:8" x14ac:dyDescent="0.25">
      <c r="C20" t="s">
        <v>205</v>
      </c>
      <c r="D20" t="s">
        <v>307</v>
      </c>
      <c r="E20" t="s">
        <v>15</v>
      </c>
      <c r="F20" t="s">
        <v>206</v>
      </c>
      <c r="G20" t="s">
        <v>207</v>
      </c>
      <c r="H20">
        <f t="shared" si="0"/>
        <v>1</v>
      </c>
    </row>
    <row r="21" spans="3:8" x14ac:dyDescent="0.25">
      <c r="C21" t="s">
        <v>220</v>
      </c>
      <c r="D21" t="s">
        <v>307</v>
      </c>
      <c r="E21" t="s">
        <v>15</v>
      </c>
      <c r="F21" t="s">
        <v>221</v>
      </c>
      <c r="G21" t="s">
        <v>222</v>
      </c>
      <c r="H21">
        <f t="shared" si="0"/>
        <v>1</v>
      </c>
    </row>
    <row r="22" spans="3:8" x14ac:dyDescent="0.25">
      <c r="C22" t="s">
        <v>223</v>
      </c>
      <c r="D22" t="s">
        <v>307</v>
      </c>
      <c r="E22" t="s">
        <v>16</v>
      </c>
      <c r="F22" t="s">
        <v>224</v>
      </c>
      <c r="G22" t="s">
        <v>225</v>
      </c>
      <c r="H22">
        <f t="shared" si="0"/>
        <v>1</v>
      </c>
    </row>
    <row r="23" spans="3:8" x14ac:dyDescent="0.25">
      <c r="C23" t="s">
        <v>226</v>
      </c>
      <c r="D23" t="s">
        <v>307</v>
      </c>
      <c r="E23" t="s">
        <v>16</v>
      </c>
      <c r="F23" t="s">
        <v>227</v>
      </c>
      <c r="G23" t="s">
        <v>228</v>
      </c>
      <c r="H23">
        <f t="shared" si="0"/>
        <v>1</v>
      </c>
    </row>
    <row r="24" spans="3:8" x14ac:dyDescent="0.25">
      <c r="C24" t="s">
        <v>232</v>
      </c>
      <c r="D24" t="s">
        <v>307</v>
      </c>
      <c r="E24" t="s">
        <v>16</v>
      </c>
      <c r="F24" t="s">
        <v>233</v>
      </c>
      <c r="G24" t="s">
        <v>234</v>
      </c>
      <c r="H24">
        <f t="shared" si="0"/>
        <v>1</v>
      </c>
    </row>
    <row r="25" spans="3:8" x14ac:dyDescent="0.25">
      <c r="C25" t="s">
        <v>241</v>
      </c>
      <c r="D25" t="s">
        <v>307</v>
      </c>
      <c r="E25" t="s">
        <v>16</v>
      </c>
      <c r="F25" t="s">
        <v>242</v>
      </c>
      <c r="G25" t="s">
        <v>243</v>
      </c>
      <c r="H25">
        <f t="shared" si="0"/>
        <v>1</v>
      </c>
    </row>
    <row r="26" spans="3:8" x14ac:dyDescent="0.25">
      <c r="C26" t="s">
        <v>244</v>
      </c>
      <c r="D26" t="s">
        <v>307</v>
      </c>
      <c r="E26" t="s">
        <v>16</v>
      </c>
      <c r="F26" t="s">
        <v>245</v>
      </c>
      <c r="G26" t="s">
        <v>246</v>
      </c>
      <c r="H26">
        <f t="shared" si="0"/>
        <v>1</v>
      </c>
    </row>
    <row r="27" spans="3:8" x14ac:dyDescent="0.25">
      <c r="C27" t="s">
        <v>247</v>
      </c>
      <c r="D27" t="s">
        <v>307</v>
      </c>
      <c r="E27" t="s">
        <v>16</v>
      </c>
      <c r="F27" t="s">
        <v>248</v>
      </c>
      <c r="G27" t="s">
        <v>249</v>
      </c>
      <c r="H27">
        <f t="shared" si="0"/>
        <v>1</v>
      </c>
    </row>
    <row r="28" spans="3:8" x14ac:dyDescent="0.25">
      <c r="C28" t="s">
        <v>250</v>
      </c>
      <c r="D28" t="s">
        <v>307</v>
      </c>
      <c r="E28" t="s">
        <v>16</v>
      </c>
      <c r="F28" t="s">
        <v>251</v>
      </c>
      <c r="G28" t="s">
        <v>252</v>
      </c>
      <c r="H28">
        <f t="shared" si="0"/>
        <v>1</v>
      </c>
    </row>
    <row r="29" spans="3:8" x14ac:dyDescent="0.25">
      <c r="C29" t="s">
        <v>253</v>
      </c>
      <c r="D29" t="s">
        <v>307</v>
      </c>
      <c r="E29" t="s">
        <v>16</v>
      </c>
      <c r="F29" t="s">
        <v>254</v>
      </c>
      <c r="G29" t="s">
        <v>255</v>
      </c>
      <c r="H29">
        <f t="shared" si="0"/>
        <v>1</v>
      </c>
    </row>
    <row r="30" spans="3:8" x14ac:dyDescent="0.25">
      <c r="C30" t="s">
        <v>256</v>
      </c>
      <c r="D30" t="s">
        <v>307</v>
      </c>
      <c r="E30" t="s">
        <v>16</v>
      </c>
      <c r="F30" t="s">
        <v>257</v>
      </c>
      <c r="G30" t="s">
        <v>258</v>
      </c>
      <c r="H30">
        <f t="shared" si="0"/>
        <v>1</v>
      </c>
    </row>
    <row r="31" spans="3:8" x14ac:dyDescent="0.25">
      <c r="C31" t="s">
        <v>259</v>
      </c>
      <c r="D31" t="s">
        <v>307</v>
      </c>
      <c r="E31" t="s">
        <v>16</v>
      </c>
      <c r="F31" t="s">
        <v>260</v>
      </c>
      <c r="G31" t="s">
        <v>261</v>
      </c>
      <c r="H31">
        <f t="shared" si="0"/>
        <v>1</v>
      </c>
    </row>
    <row r="32" spans="3:8" x14ac:dyDescent="0.25">
      <c r="C32" t="s">
        <v>262</v>
      </c>
      <c r="D32" t="s">
        <v>307</v>
      </c>
      <c r="E32" t="s">
        <v>16</v>
      </c>
      <c r="F32" t="s">
        <v>263</v>
      </c>
      <c r="G32" t="s">
        <v>264</v>
      </c>
      <c r="H32">
        <f t="shared" si="0"/>
        <v>1</v>
      </c>
    </row>
    <row r="33" spans="3:8" x14ac:dyDescent="0.25">
      <c r="C33" t="s">
        <v>265</v>
      </c>
      <c r="D33" t="s">
        <v>307</v>
      </c>
      <c r="E33" t="s">
        <v>16</v>
      </c>
      <c r="F33" t="s">
        <v>266</v>
      </c>
      <c r="G33" t="s">
        <v>267</v>
      </c>
      <c r="H33">
        <f t="shared" si="0"/>
        <v>1</v>
      </c>
    </row>
    <row r="34" spans="3:8" x14ac:dyDescent="0.25">
      <c r="C34" t="s">
        <v>268</v>
      </c>
      <c r="D34" t="s">
        <v>307</v>
      </c>
      <c r="E34" t="s">
        <v>16</v>
      </c>
      <c r="F34" t="s">
        <v>269</v>
      </c>
      <c r="G34" t="s">
        <v>270</v>
      </c>
      <c r="H34">
        <f t="shared" ref="H34:H65" si="1">IF(D34="sehr gut",1,IF(D34="gut",2,IF(D34="mäßig",3,4)))</f>
        <v>1</v>
      </c>
    </row>
    <row r="35" spans="3:8" x14ac:dyDescent="0.25">
      <c r="C35" t="s">
        <v>271</v>
      </c>
      <c r="D35" t="s">
        <v>307</v>
      </c>
      <c r="E35" t="s">
        <v>16</v>
      </c>
      <c r="F35" t="s">
        <v>272</v>
      </c>
      <c r="G35" t="s">
        <v>273</v>
      </c>
      <c r="H35">
        <f t="shared" si="1"/>
        <v>1</v>
      </c>
    </row>
    <row r="36" spans="3:8" x14ac:dyDescent="0.25">
      <c r="C36" t="s">
        <v>274</v>
      </c>
      <c r="D36" t="s">
        <v>307</v>
      </c>
      <c r="E36" t="s">
        <v>16</v>
      </c>
      <c r="F36" t="s">
        <v>275</v>
      </c>
      <c r="G36" t="s">
        <v>276</v>
      </c>
      <c r="H36">
        <f t="shared" si="1"/>
        <v>1</v>
      </c>
    </row>
    <row r="37" spans="3:8" x14ac:dyDescent="0.25">
      <c r="C37" t="s">
        <v>289</v>
      </c>
      <c r="D37" t="s">
        <v>307</v>
      </c>
      <c r="E37" t="s">
        <v>18</v>
      </c>
      <c r="F37" t="s">
        <v>290</v>
      </c>
      <c r="G37" t="s">
        <v>291</v>
      </c>
      <c r="H37">
        <f t="shared" si="1"/>
        <v>1</v>
      </c>
    </row>
    <row r="38" spans="3:8" x14ac:dyDescent="0.25">
      <c r="C38" t="s">
        <v>19</v>
      </c>
      <c r="D38" t="s">
        <v>304</v>
      </c>
      <c r="E38" t="s">
        <v>10</v>
      </c>
      <c r="F38" t="s">
        <v>20</v>
      </c>
      <c r="G38" t="s">
        <v>21</v>
      </c>
      <c r="H38">
        <f t="shared" si="1"/>
        <v>2</v>
      </c>
    </row>
    <row r="39" spans="3:8" x14ac:dyDescent="0.25">
      <c r="C39" t="s">
        <v>22</v>
      </c>
      <c r="D39" t="s">
        <v>304</v>
      </c>
      <c r="E39" t="s">
        <v>10</v>
      </c>
      <c r="F39" t="s">
        <v>23</v>
      </c>
      <c r="G39" t="s">
        <v>24</v>
      </c>
      <c r="H39">
        <f t="shared" si="1"/>
        <v>2</v>
      </c>
    </row>
    <row r="40" spans="3:8" x14ac:dyDescent="0.25">
      <c r="C40" t="s">
        <v>25</v>
      </c>
      <c r="D40" t="s">
        <v>304</v>
      </c>
      <c r="E40" t="s">
        <v>10</v>
      </c>
      <c r="F40" t="s">
        <v>26</v>
      </c>
      <c r="G40" t="s">
        <v>27</v>
      </c>
      <c r="H40">
        <f t="shared" si="1"/>
        <v>2</v>
      </c>
    </row>
    <row r="41" spans="3:8" x14ac:dyDescent="0.25">
      <c r="C41" t="s">
        <v>31</v>
      </c>
      <c r="D41" t="s">
        <v>304</v>
      </c>
      <c r="E41" t="s">
        <v>10</v>
      </c>
      <c r="F41" t="s">
        <v>32</v>
      </c>
      <c r="G41" t="s">
        <v>33</v>
      </c>
      <c r="H41">
        <f t="shared" si="1"/>
        <v>2</v>
      </c>
    </row>
    <row r="42" spans="3:8" x14ac:dyDescent="0.25">
      <c r="C42" t="s">
        <v>34</v>
      </c>
      <c r="D42" t="s">
        <v>304</v>
      </c>
      <c r="E42" t="s">
        <v>10</v>
      </c>
      <c r="F42" t="s">
        <v>35</v>
      </c>
      <c r="G42" t="s">
        <v>36</v>
      </c>
      <c r="H42">
        <f t="shared" si="1"/>
        <v>2</v>
      </c>
    </row>
    <row r="43" spans="3:8" x14ac:dyDescent="0.25">
      <c r="C43" t="s">
        <v>37</v>
      </c>
      <c r="D43" t="s">
        <v>304</v>
      </c>
      <c r="E43" t="s">
        <v>10</v>
      </c>
      <c r="F43" t="s">
        <v>38</v>
      </c>
      <c r="G43" t="s">
        <v>39</v>
      </c>
      <c r="H43">
        <f t="shared" si="1"/>
        <v>2</v>
      </c>
    </row>
    <row r="44" spans="3:8" x14ac:dyDescent="0.25">
      <c r="C44" t="s">
        <v>40</v>
      </c>
      <c r="D44" t="s">
        <v>304</v>
      </c>
      <c r="E44" t="s">
        <v>10</v>
      </c>
      <c r="F44" t="s">
        <v>41</v>
      </c>
      <c r="G44" t="s">
        <v>42</v>
      </c>
      <c r="H44">
        <f t="shared" si="1"/>
        <v>2</v>
      </c>
    </row>
    <row r="45" spans="3:8" x14ac:dyDescent="0.25">
      <c r="C45" t="s">
        <v>43</v>
      </c>
      <c r="D45" t="s">
        <v>304</v>
      </c>
      <c r="E45" t="s">
        <v>10</v>
      </c>
      <c r="F45" t="s">
        <v>44</v>
      </c>
      <c r="G45" t="s">
        <v>45</v>
      </c>
      <c r="H45">
        <f t="shared" si="1"/>
        <v>2</v>
      </c>
    </row>
    <row r="46" spans="3:8" x14ac:dyDescent="0.25">
      <c r="C46" t="s">
        <v>46</v>
      </c>
      <c r="D46" t="s">
        <v>304</v>
      </c>
      <c r="E46" t="s">
        <v>10</v>
      </c>
      <c r="F46" t="s">
        <v>47</v>
      </c>
      <c r="G46" t="s">
        <v>48</v>
      </c>
      <c r="H46">
        <f t="shared" si="1"/>
        <v>2</v>
      </c>
    </row>
    <row r="47" spans="3:8" x14ac:dyDescent="0.25">
      <c r="C47" t="s">
        <v>49</v>
      </c>
      <c r="D47" t="s">
        <v>304</v>
      </c>
      <c r="E47" t="s">
        <v>10</v>
      </c>
      <c r="F47" t="s">
        <v>50</v>
      </c>
      <c r="G47" t="s">
        <v>51</v>
      </c>
      <c r="H47">
        <f t="shared" si="1"/>
        <v>2</v>
      </c>
    </row>
    <row r="48" spans="3:8" x14ac:dyDescent="0.25">
      <c r="C48" t="s">
        <v>52</v>
      </c>
      <c r="D48" t="s">
        <v>304</v>
      </c>
      <c r="E48" t="s">
        <v>10</v>
      </c>
      <c r="F48" t="s">
        <v>53</v>
      </c>
      <c r="G48" t="s">
        <v>54</v>
      </c>
      <c r="H48">
        <f t="shared" si="1"/>
        <v>2</v>
      </c>
    </row>
    <row r="49" spans="3:8" x14ac:dyDescent="0.25">
      <c r="C49" t="s">
        <v>79</v>
      </c>
      <c r="D49" t="s">
        <v>304</v>
      </c>
      <c r="E49" t="s">
        <v>11</v>
      </c>
      <c r="F49" t="s">
        <v>80</v>
      </c>
      <c r="G49" t="s">
        <v>81</v>
      </c>
      <c r="H49">
        <f t="shared" si="1"/>
        <v>2</v>
      </c>
    </row>
    <row r="50" spans="3:8" x14ac:dyDescent="0.25">
      <c r="C50" t="s">
        <v>82</v>
      </c>
      <c r="D50" t="s">
        <v>304</v>
      </c>
      <c r="E50" t="s">
        <v>11</v>
      </c>
      <c r="F50" t="s">
        <v>83</v>
      </c>
      <c r="G50" t="s">
        <v>84</v>
      </c>
      <c r="H50">
        <f t="shared" si="1"/>
        <v>2</v>
      </c>
    </row>
    <row r="51" spans="3:8" x14ac:dyDescent="0.25">
      <c r="C51" t="s">
        <v>85</v>
      </c>
      <c r="D51" t="s">
        <v>304</v>
      </c>
      <c r="E51" t="s">
        <v>11</v>
      </c>
      <c r="F51" t="s">
        <v>86</v>
      </c>
      <c r="G51" t="s">
        <v>87</v>
      </c>
      <c r="H51">
        <f t="shared" si="1"/>
        <v>2</v>
      </c>
    </row>
    <row r="52" spans="3:8" x14ac:dyDescent="0.25">
      <c r="C52" t="s">
        <v>88</v>
      </c>
      <c r="D52" t="s">
        <v>304</v>
      </c>
      <c r="E52" t="s">
        <v>11</v>
      </c>
      <c r="F52" t="s">
        <v>89</v>
      </c>
      <c r="G52" t="s">
        <v>90</v>
      </c>
      <c r="H52">
        <f t="shared" si="1"/>
        <v>2</v>
      </c>
    </row>
    <row r="53" spans="3:8" x14ac:dyDescent="0.25">
      <c r="C53" t="s">
        <v>94</v>
      </c>
      <c r="D53" t="s">
        <v>304</v>
      </c>
      <c r="E53" t="s">
        <v>11</v>
      </c>
      <c r="F53" t="s">
        <v>95</v>
      </c>
      <c r="G53" t="s">
        <v>96</v>
      </c>
      <c r="H53">
        <f t="shared" si="1"/>
        <v>2</v>
      </c>
    </row>
    <row r="54" spans="3:8" x14ac:dyDescent="0.25">
      <c r="C54" t="s">
        <v>109</v>
      </c>
      <c r="D54" t="s">
        <v>304</v>
      </c>
      <c r="E54" t="s">
        <v>11</v>
      </c>
      <c r="F54" t="s">
        <v>110</v>
      </c>
      <c r="G54" t="s">
        <v>111</v>
      </c>
      <c r="H54">
        <f t="shared" si="1"/>
        <v>2</v>
      </c>
    </row>
    <row r="55" spans="3:8" x14ac:dyDescent="0.25">
      <c r="C55" t="s">
        <v>142</v>
      </c>
      <c r="D55" t="s">
        <v>304</v>
      </c>
      <c r="E55" t="s">
        <v>12</v>
      </c>
      <c r="F55" t="s">
        <v>143</v>
      </c>
      <c r="G55" t="s">
        <v>144</v>
      </c>
      <c r="H55">
        <f t="shared" si="1"/>
        <v>2</v>
      </c>
    </row>
    <row r="56" spans="3:8" x14ac:dyDescent="0.25">
      <c r="C56" t="s">
        <v>163</v>
      </c>
      <c r="D56" t="s">
        <v>304</v>
      </c>
      <c r="E56" t="s">
        <v>12</v>
      </c>
      <c r="F56" t="s">
        <v>164</v>
      </c>
      <c r="G56" t="s">
        <v>165</v>
      </c>
      <c r="H56">
        <f t="shared" si="1"/>
        <v>2</v>
      </c>
    </row>
    <row r="57" spans="3:8" x14ac:dyDescent="0.25">
      <c r="C57" t="s">
        <v>166</v>
      </c>
      <c r="D57" t="s">
        <v>304</v>
      </c>
      <c r="E57" t="s">
        <v>12</v>
      </c>
      <c r="F57" t="s">
        <v>167</v>
      </c>
      <c r="G57" t="s">
        <v>168</v>
      </c>
      <c r="H57">
        <f t="shared" si="1"/>
        <v>2</v>
      </c>
    </row>
    <row r="58" spans="3:8" x14ac:dyDescent="0.25">
      <c r="C58" t="s">
        <v>175</v>
      </c>
      <c r="D58" t="s">
        <v>304</v>
      </c>
      <c r="E58" t="s">
        <v>12</v>
      </c>
      <c r="F58" t="s">
        <v>176</v>
      </c>
      <c r="G58" t="s">
        <v>177</v>
      </c>
      <c r="H58">
        <f t="shared" si="1"/>
        <v>2</v>
      </c>
    </row>
    <row r="59" spans="3:8" x14ac:dyDescent="0.25">
      <c r="C59" t="s">
        <v>181</v>
      </c>
      <c r="D59" t="s">
        <v>304</v>
      </c>
      <c r="E59" t="s">
        <v>12</v>
      </c>
      <c r="F59" t="s">
        <v>182</v>
      </c>
      <c r="G59" t="s">
        <v>183</v>
      </c>
      <c r="H59">
        <f t="shared" si="1"/>
        <v>2</v>
      </c>
    </row>
    <row r="60" spans="3:8" x14ac:dyDescent="0.25">
      <c r="C60" t="s">
        <v>208</v>
      </c>
      <c r="D60" t="s">
        <v>304</v>
      </c>
      <c r="E60" t="s">
        <v>15</v>
      </c>
      <c r="F60" t="s">
        <v>209</v>
      </c>
      <c r="G60" t="s">
        <v>210</v>
      </c>
      <c r="H60">
        <f t="shared" si="1"/>
        <v>2</v>
      </c>
    </row>
    <row r="61" spans="3:8" x14ac:dyDescent="0.25">
      <c r="C61" t="s">
        <v>211</v>
      </c>
      <c r="D61" t="s">
        <v>304</v>
      </c>
      <c r="E61" t="s">
        <v>15</v>
      </c>
      <c r="F61" t="s">
        <v>212</v>
      </c>
      <c r="G61" t="s">
        <v>213</v>
      </c>
      <c r="H61">
        <f t="shared" si="1"/>
        <v>2</v>
      </c>
    </row>
    <row r="62" spans="3:8" x14ac:dyDescent="0.25">
      <c r="C62" t="s">
        <v>217</v>
      </c>
      <c r="D62" t="s">
        <v>304</v>
      </c>
      <c r="E62" t="s">
        <v>15</v>
      </c>
      <c r="F62" t="s">
        <v>218</v>
      </c>
      <c r="G62" t="s">
        <v>219</v>
      </c>
      <c r="H62">
        <f t="shared" si="1"/>
        <v>2</v>
      </c>
    </row>
    <row r="63" spans="3:8" x14ac:dyDescent="0.25">
      <c r="C63" t="s">
        <v>229</v>
      </c>
      <c r="D63" t="s">
        <v>304</v>
      </c>
      <c r="E63" t="s">
        <v>16</v>
      </c>
      <c r="F63" t="s">
        <v>230</v>
      </c>
      <c r="G63" t="s">
        <v>231</v>
      </c>
      <c r="H63">
        <f t="shared" si="1"/>
        <v>2</v>
      </c>
    </row>
    <row r="64" spans="3:8" x14ac:dyDescent="0.25">
      <c r="C64" t="s">
        <v>235</v>
      </c>
      <c r="D64" t="s">
        <v>304</v>
      </c>
      <c r="E64" t="s">
        <v>16</v>
      </c>
      <c r="F64" t="s">
        <v>236</v>
      </c>
      <c r="G64" t="s">
        <v>237</v>
      </c>
      <c r="H64">
        <f t="shared" si="1"/>
        <v>2</v>
      </c>
    </row>
    <row r="65" spans="3:8" x14ac:dyDescent="0.25">
      <c r="C65" t="s">
        <v>238</v>
      </c>
      <c r="D65" t="s">
        <v>304</v>
      </c>
      <c r="E65" t="s">
        <v>16</v>
      </c>
      <c r="F65" t="s">
        <v>239</v>
      </c>
      <c r="G65" t="s">
        <v>240</v>
      </c>
      <c r="H65">
        <f t="shared" si="1"/>
        <v>2</v>
      </c>
    </row>
    <row r="66" spans="3:8" x14ac:dyDescent="0.25">
      <c r="C66" t="s">
        <v>280</v>
      </c>
      <c r="D66" t="s">
        <v>304</v>
      </c>
      <c r="E66" t="s">
        <v>17</v>
      </c>
      <c r="F66" t="s">
        <v>281</v>
      </c>
      <c r="G66" t="s">
        <v>282</v>
      </c>
      <c r="H66">
        <f t="shared" ref="H66:H96" si="2">IF(D66="sehr gut",1,IF(D66="gut",2,IF(D66="mäßig",3,4)))</f>
        <v>2</v>
      </c>
    </row>
    <row r="67" spans="3:8" x14ac:dyDescent="0.25">
      <c r="C67" t="s">
        <v>283</v>
      </c>
      <c r="D67" t="s">
        <v>304</v>
      </c>
      <c r="E67" t="s">
        <v>17</v>
      </c>
      <c r="F67" t="s">
        <v>284</v>
      </c>
      <c r="G67" t="s">
        <v>285</v>
      </c>
      <c r="H67">
        <f t="shared" si="2"/>
        <v>2</v>
      </c>
    </row>
    <row r="68" spans="3:8" x14ac:dyDescent="0.25">
      <c r="C68" t="s">
        <v>28</v>
      </c>
      <c r="D68" t="s">
        <v>305</v>
      </c>
      <c r="E68" t="s">
        <v>10</v>
      </c>
      <c r="F68" t="s">
        <v>29</v>
      </c>
      <c r="G68" t="s">
        <v>30</v>
      </c>
      <c r="H68">
        <f t="shared" si="2"/>
        <v>3</v>
      </c>
    </row>
    <row r="69" spans="3:8" x14ac:dyDescent="0.25">
      <c r="C69" t="s">
        <v>58</v>
      </c>
      <c r="D69" t="s">
        <v>305</v>
      </c>
      <c r="E69" t="s">
        <v>10</v>
      </c>
      <c r="F69" t="s">
        <v>59</v>
      </c>
      <c r="G69" t="s">
        <v>60</v>
      </c>
      <c r="H69">
        <f t="shared" si="2"/>
        <v>3</v>
      </c>
    </row>
    <row r="70" spans="3:8" x14ac:dyDescent="0.25">
      <c r="C70" t="s">
        <v>61</v>
      </c>
      <c r="D70" t="s">
        <v>305</v>
      </c>
      <c r="E70" t="s">
        <v>10</v>
      </c>
      <c r="F70" t="s">
        <v>62</v>
      </c>
      <c r="G70" t="s">
        <v>63</v>
      </c>
      <c r="H70">
        <f t="shared" si="2"/>
        <v>3</v>
      </c>
    </row>
    <row r="71" spans="3:8" x14ac:dyDescent="0.25">
      <c r="C71" t="s">
        <v>64</v>
      </c>
      <c r="D71" t="s">
        <v>305</v>
      </c>
      <c r="E71" t="s">
        <v>10</v>
      </c>
      <c r="F71" t="s">
        <v>65</v>
      </c>
      <c r="G71" t="s">
        <v>66</v>
      </c>
      <c r="H71">
        <f t="shared" si="2"/>
        <v>3</v>
      </c>
    </row>
    <row r="72" spans="3:8" x14ac:dyDescent="0.25">
      <c r="C72" t="s">
        <v>67</v>
      </c>
      <c r="D72" t="s">
        <v>305</v>
      </c>
      <c r="E72" t="s">
        <v>10</v>
      </c>
      <c r="F72" t="s">
        <v>68</v>
      </c>
      <c r="G72" t="s">
        <v>69</v>
      </c>
      <c r="H72">
        <f t="shared" si="2"/>
        <v>3</v>
      </c>
    </row>
    <row r="73" spans="3:8" x14ac:dyDescent="0.25">
      <c r="C73" t="s">
        <v>70</v>
      </c>
      <c r="D73" t="s">
        <v>305</v>
      </c>
      <c r="E73" t="s">
        <v>10</v>
      </c>
      <c r="F73" t="s">
        <v>71</v>
      </c>
      <c r="G73" t="s">
        <v>72</v>
      </c>
      <c r="H73">
        <f t="shared" si="2"/>
        <v>3</v>
      </c>
    </row>
    <row r="74" spans="3:8" x14ac:dyDescent="0.25">
      <c r="C74" t="s">
        <v>73</v>
      </c>
      <c r="D74" t="s">
        <v>305</v>
      </c>
      <c r="E74" t="s">
        <v>11</v>
      </c>
      <c r="F74" t="s">
        <v>74</v>
      </c>
      <c r="G74" t="s">
        <v>75</v>
      </c>
      <c r="H74">
        <f t="shared" si="2"/>
        <v>3</v>
      </c>
    </row>
    <row r="75" spans="3:8" x14ac:dyDescent="0.25">
      <c r="C75" t="s">
        <v>76</v>
      </c>
      <c r="D75" t="s">
        <v>305</v>
      </c>
      <c r="E75" t="s">
        <v>11</v>
      </c>
      <c r="F75" t="s">
        <v>77</v>
      </c>
      <c r="G75" t="s">
        <v>78</v>
      </c>
      <c r="H75">
        <f t="shared" si="2"/>
        <v>3</v>
      </c>
    </row>
    <row r="76" spans="3:8" x14ac:dyDescent="0.25">
      <c r="C76" t="s">
        <v>106</v>
      </c>
      <c r="D76" t="s">
        <v>305</v>
      </c>
      <c r="E76" t="s">
        <v>11</v>
      </c>
      <c r="F76" t="s">
        <v>107</v>
      </c>
      <c r="G76" t="s">
        <v>108</v>
      </c>
      <c r="H76">
        <f t="shared" si="2"/>
        <v>3</v>
      </c>
    </row>
    <row r="77" spans="3:8" x14ac:dyDescent="0.25">
      <c r="C77" t="s">
        <v>112</v>
      </c>
      <c r="D77" t="s">
        <v>305</v>
      </c>
      <c r="E77" t="s">
        <v>11</v>
      </c>
      <c r="F77" t="s">
        <v>113</v>
      </c>
      <c r="G77" t="s">
        <v>114</v>
      </c>
      <c r="H77">
        <f t="shared" si="2"/>
        <v>3</v>
      </c>
    </row>
    <row r="78" spans="3:8" x14ac:dyDescent="0.25">
      <c r="C78" t="s">
        <v>115</v>
      </c>
      <c r="D78" t="s">
        <v>305</v>
      </c>
      <c r="E78" t="s">
        <v>11</v>
      </c>
      <c r="F78" t="s">
        <v>116</v>
      </c>
      <c r="G78" t="s">
        <v>117</v>
      </c>
      <c r="H78">
        <f t="shared" si="2"/>
        <v>3</v>
      </c>
    </row>
    <row r="79" spans="3:8" x14ac:dyDescent="0.25">
      <c r="C79" t="s">
        <v>118</v>
      </c>
      <c r="D79" t="s">
        <v>305</v>
      </c>
      <c r="E79" t="s">
        <v>11</v>
      </c>
      <c r="F79" t="s">
        <v>119</v>
      </c>
      <c r="G79" t="s">
        <v>120</v>
      </c>
      <c r="H79">
        <f t="shared" si="2"/>
        <v>3</v>
      </c>
    </row>
    <row r="80" spans="3:8" x14ac:dyDescent="0.25">
      <c r="C80" t="s">
        <v>121</v>
      </c>
      <c r="D80" t="s">
        <v>305</v>
      </c>
      <c r="E80" t="s">
        <v>11</v>
      </c>
      <c r="F80" t="s">
        <v>122</v>
      </c>
      <c r="G80" t="s">
        <v>123</v>
      </c>
      <c r="H80">
        <f t="shared" si="2"/>
        <v>3</v>
      </c>
    </row>
    <row r="81" spans="3:8" x14ac:dyDescent="0.25">
      <c r="C81" t="s">
        <v>124</v>
      </c>
      <c r="D81" t="s">
        <v>305</v>
      </c>
      <c r="E81" t="s">
        <v>11</v>
      </c>
      <c r="F81" t="s">
        <v>125</v>
      </c>
      <c r="G81" t="s">
        <v>126</v>
      </c>
      <c r="H81">
        <f t="shared" si="2"/>
        <v>3</v>
      </c>
    </row>
    <row r="82" spans="3:8" x14ac:dyDescent="0.25">
      <c r="C82" t="s">
        <v>127</v>
      </c>
      <c r="D82" t="s">
        <v>305</v>
      </c>
      <c r="E82" t="s">
        <v>11</v>
      </c>
      <c r="F82" t="s">
        <v>128</v>
      </c>
      <c r="G82" t="s">
        <v>129</v>
      </c>
      <c r="H82">
        <f t="shared" si="2"/>
        <v>3</v>
      </c>
    </row>
    <row r="83" spans="3:8" x14ac:dyDescent="0.25">
      <c r="C83" t="s">
        <v>130</v>
      </c>
      <c r="D83" t="s">
        <v>305</v>
      </c>
      <c r="E83" t="s">
        <v>11</v>
      </c>
      <c r="F83" t="s">
        <v>131</v>
      </c>
      <c r="G83" t="s">
        <v>132</v>
      </c>
      <c r="H83">
        <f t="shared" si="2"/>
        <v>3</v>
      </c>
    </row>
    <row r="84" spans="3:8" x14ac:dyDescent="0.25">
      <c r="C84" t="s">
        <v>136</v>
      </c>
      <c r="D84" t="s">
        <v>305</v>
      </c>
      <c r="E84" t="s">
        <v>12</v>
      </c>
      <c r="F84" t="s">
        <v>137</v>
      </c>
      <c r="G84" t="s">
        <v>138</v>
      </c>
      <c r="H84">
        <f t="shared" si="2"/>
        <v>3</v>
      </c>
    </row>
    <row r="85" spans="3:8" x14ac:dyDescent="0.25">
      <c r="C85" t="s">
        <v>139</v>
      </c>
      <c r="D85" t="s">
        <v>305</v>
      </c>
      <c r="E85" t="s">
        <v>12</v>
      </c>
      <c r="F85" t="s">
        <v>140</v>
      </c>
      <c r="G85" t="s">
        <v>141</v>
      </c>
      <c r="H85">
        <f t="shared" si="2"/>
        <v>3</v>
      </c>
    </row>
    <row r="86" spans="3:8" x14ac:dyDescent="0.25">
      <c r="C86" t="s">
        <v>160</v>
      </c>
      <c r="D86" t="s">
        <v>305</v>
      </c>
      <c r="E86" t="s">
        <v>12</v>
      </c>
      <c r="F86" t="s">
        <v>161</v>
      </c>
      <c r="G86" t="s">
        <v>162</v>
      </c>
      <c r="H86">
        <f t="shared" si="2"/>
        <v>3</v>
      </c>
    </row>
    <row r="87" spans="3:8" x14ac:dyDescent="0.25">
      <c r="C87" t="s">
        <v>184</v>
      </c>
      <c r="D87" t="s">
        <v>305</v>
      </c>
      <c r="E87" t="s">
        <v>13</v>
      </c>
      <c r="F87" t="s">
        <v>185</v>
      </c>
      <c r="G87" t="s">
        <v>186</v>
      </c>
      <c r="H87">
        <f t="shared" si="2"/>
        <v>3</v>
      </c>
    </row>
    <row r="88" spans="3:8" x14ac:dyDescent="0.25">
      <c r="C88" t="s">
        <v>214</v>
      </c>
      <c r="D88" t="s">
        <v>305</v>
      </c>
      <c r="E88" t="s">
        <v>15</v>
      </c>
      <c r="F88" t="s">
        <v>215</v>
      </c>
      <c r="G88" t="s">
        <v>216</v>
      </c>
      <c r="H88">
        <f t="shared" si="2"/>
        <v>3</v>
      </c>
    </row>
    <row r="89" spans="3:8" x14ac:dyDescent="0.25">
      <c r="C89" t="s">
        <v>55</v>
      </c>
      <c r="D89" t="s">
        <v>306</v>
      </c>
      <c r="E89" t="s">
        <v>10</v>
      </c>
      <c r="F89" t="s">
        <v>56</v>
      </c>
      <c r="G89" t="s">
        <v>57</v>
      </c>
      <c r="H89">
        <f t="shared" si="2"/>
        <v>4</v>
      </c>
    </row>
    <row r="90" spans="3:8" x14ac:dyDescent="0.25">
      <c r="C90" t="s">
        <v>190</v>
      </c>
      <c r="D90" t="s">
        <v>306</v>
      </c>
      <c r="E90" t="s">
        <v>14</v>
      </c>
      <c r="F90" t="s">
        <v>191</v>
      </c>
      <c r="G90" t="s">
        <v>192</v>
      </c>
      <c r="H90">
        <f t="shared" si="2"/>
        <v>4</v>
      </c>
    </row>
    <row r="91" spans="3:8" x14ac:dyDescent="0.25">
      <c r="C91" t="s">
        <v>277</v>
      </c>
      <c r="D91" t="s">
        <v>306</v>
      </c>
      <c r="E91" t="s">
        <v>17</v>
      </c>
      <c r="F91" t="s">
        <v>278</v>
      </c>
      <c r="G91" t="s">
        <v>279</v>
      </c>
      <c r="H91">
        <f t="shared" si="2"/>
        <v>4</v>
      </c>
    </row>
    <row r="92" spans="3:8" x14ac:dyDescent="0.25">
      <c r="C92" t="s">
        <v>286</v>
      </c>
      <c r="D92" t="s">
        <v>306</v>
      </c>
      <c r="E92" t="s">
        <v>17</v>
      </c>
      <c r="F92" t="s">
        <v>287</v>
      </c>
      <c r="G92" t="s">
        <v>288</v>
      </c>
      <c r="H92">
        <f t="shared" si="2"/>
        <v>4</v>
      </c>
    </row>
    <row r="93" spans="3:8" x14ac:dyDescent="0.25">
      <c r="C93" t="s">
        <v>292</v>
      </c>
      <c r="D93" t="s">
        <v>306</v>
      </c>
      <c r="E93" t="s">
        <v>18</v>
      </c>
      <c r="F93" t="s">
        <v>293</v>
      </c>
      <c r="G93" t="s">
        <v>294</v>
      </c>
      <c r="H93">
        <f t="shared" si="2"/>
        <v>4</v>
      </c>
    </row>
    <row r="94" spans="3:8" x14ac:dyDescent="0.25">
      <c r="C94" t="s">
        <v>295</v>
      </c>
      <c r="D94" t="s">
        <v>306</v>
      </c>
      <c r="E94" t="s">
        <v>18</v>
      </c>
      <c r="F94" t="s">
        <v>296</v>
      </c>
      <c r="G94" t="s">
        <v>297</v>
      </c>
      <c r="H94">
        <f t="shared" si="2"/>
        <v>4</v>
      </c>
    </row>
    <row r="95" spans="3:8" x14ac:dyDescent="0.25">
      <c r="C95" t="s">
        <v>298</v>
      </c>
      <c r="D95" t="s">
        <v>306</v>
      </c>
      <c r="E95" t="s">
        <v>18</v>
      </c>
      <c r="F95" t="s">
        <v>299</v>
      </c>
      <c r="G95" t="s">
        <v>300</v>
      </c>
      <c r="H95">
        <f t="shared" si="2"/>
        <v>4</v>
      </c>
    </row>
    <row r="96" spans="3:8" x14ac:dyDescent="0.25">
      <c r="C96" t="s">
        <v>301</v>
      </c>
      <c r="D96" t="s">
        <v>306</v>
      </c>
      <c r="E96" t="s">
        <v>18</v>
      </c>
      <c r="F96" t="s">
        <v>302</v>
      </c>
      <c r="G96" t="s">
        <v>303</v>
      </c>
      <c r="H96">
        <f t="shared" si="2"/>
        <v>4</v>
      </c>
    </row>
  </sheetData>
  <sortState ref="C2:H96">
    <sortCondition ref="H2:H9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S19"/>
  <sheetViews>
    <sheetView tabSelected="1" zoomScale="85" zoomScaleNormal="85" workbookViewId="0">
      <selection activeCell="T2" sqref="T2"/>
    </sheetView>
  </sheetViews>
  <sheetFormatPr baseColWidth="10" defaultRowHeight="15" x14ac:dyDescent="0.25"/>
  <cols>
    <col min="1" max="1" width="8.5703125" bestFit="1" customWidth="1"/>
    <col min="2" max="5" width="6.5703125" bestFit="1" customWidth="1"/>
    <col min="6" max="6" width="5.5703125" bestFit="1" customWidth="1"/>
    <col min="7" max="8" width="4.5703125" bestFit="1" customWidth="1"/>
    <col min="9" max="10" width="5.5703125" bestFit="1" customWidth="1"/>
    <col min="11" max="11" width="6.5703125" bestFit="1" customWidth="1"/>
    <col min="12" max="19" width="3.7109375" bestFit="1" customWidth="1"/>
  </cols>
  <sheetData>
    <row r="1" spans="1:19" ht="23.25" thickBot="1" x14ac:dyDescent="0.35">
      <c r="A1" s="12" t="s">
        <v>308</v>
      </c>
    </row>
    <row r="2" spans="1:19" ht="15.75" thickTop="1" x14ac:dyDescent="0.25"/>
    <row r="3" spans="1:19" ht="100.5" x14ac:dyDescent="0.25">
      <c r="A3" s="13" t="s">
        <v>309</v>
      </c>
      <c r="B3" s="13" t="s">
        <v>323</v>
      </c>
      <c r="C3" s="13" t="s">
        <v>316</v>
      </c>
      <c r="D3" s="13" t="s">
        <v>322</v>
      </c>
      <c r="E3" s="13" t="s">
        <v>310</v>
      </c>
      <c r="F3" s="13" t="s">
        <v>312</v>
      </c>
      <c r="G3" s="13" t="s">
        <v>314</v>
      </c>
      <c r="H3" s="13" t="s">
        <v>315</v>
      </c>
      <c r="I3" s="13" t="s">
        <v>326</v>
      </c>
      <c r="J3" s="13" t="s">
        <v>325</v>
      </c>
      <c r="K3" s="14" t="s">
        <v>327</v>
      </c>
      <c r="L3" s="13" t="s">
        <v>311</v>
      </c>
      <c r="M3" s="13" t="s">
        <v>313</v>
      </c>
      <c r="N3" s="13" t="s">
        <v>317</v>
      </c>
      <c r="O3" s="13" t="s">
        <v>318</v>
      </c>
      <c r="P3" s="13" t="s">
        <v>319</v>
      </c>
      <c r="Q3" s="13" t="s">
        <v>320</v>
      </c>
      <c r="R3" s="13" t="s">
        <v>321</v>
      </c>
      <c r="S3" s="13" t="s">
        <v>324</v>
      </c>
    </row>
    <row r="4" spans="1:19" x14ac:dyDescent="0.25">
      <c r="A4" s="15" t="s">
        <v>91</v>
      </c>
      <c r="B4" s="16">
        <v>117.70050000000001</v>
      </c>
      <c r="C4" s="16">
        <v>127.2234</v>
      </c>
      <c r="D4" s="16">
        <v>16.4011</v>
      </c>
      <c r="E4" s="16">
        <v>6.0932000000000004</v>
      </c>
      <c r="F4" s="16">
        <v>30.44</v>
      </c>
      <c r="G4" s="16">
        <v>0</v>
      </c>
      <c r="H4" s="16">
        <v>0</v>
      </c>
      <c r="I4" s="16">
        <v>1.3959999999999999</v>
      </c>
      <c r="J4" s="16">
        <v>2.3115999999999999</v>
      </c>
      <c r="K4" s="16">
        <v>299.25420000000003</v>
      </c>
      <c r="L4" s="16" t="str">
        <f>[1]MS_ql!C26</f>
        <v>n</v>
      </c>
      <c r="M4" s="16" t="str">
        <f>[1]MS_ql!E26</f>
        <v>n</v>
      </c>
      <c r="N4" s="16" t="str">
        <f>[1]MS_ql!J26</f>
        <v>n</v>
      </c>
      <c r="O4" s="16" t="str">
        <f>[1]MS_ql!L26</f>
        <v>n</v>
      </c>
      <c r="P4" s="16" t="str">
        <f>[1]MS_ql!O26</f>
        <v>n</v>
      </c>
      <c r="Q4" s="16" t="str">
        <f>[1]MS_ql!Q26</f>
        <v>n</v>
      </c>
      <c r="R4" s="16" t="str">
        <f>[1]MS_ql!R26</f>
        <v>n</v>
      </c>
      <c r="S4" s="16" t="str">
        <f>[1]MS_ql!V26</f>
        <v>n</v>
      </c>
    </row>
    <row r="5" spans="1:19" x14ac:dyDescent="0.25">
      <c r="A5" s="15" t="s">
        <v>100</v>
      </c>
      <c r="B5" s="16">
        <v>3.8517999999999999</v>
      </c>
      <c r="C5" s="16">
        <v>101.8502</v>
      </c>
      <c r="D5" s="16">
        <v>57.004300000000001</v>
      </c>
      <c r="E5" s="16">
        <v>6.7782999999999998</v>
      </c>
      <c r="F5" s="16">
        <v>0</v>
      </c>
      <c r="G5" s="16">
        <v>0</v>
      </c>
      <c r="H5" s="16">
        <v>0</v>
      </c>
      <c r="I5" s="16">
        <v>0</v>
      </c>
      <c r="J5" s="16">
        <v>2.6667999999999998</v>
      </c>
      <c r="K5" s="16">
        <v>169.4846</v>
      </c>
      <c r="L5" s="16" t="str">
        <f>[1]MS_ql!C29</f>
        <v>n</v>
      </c>
      <c r="M5" s="16" t="str">
        <f>[1]MS_ql!E29</f>
        <v>n</v>
      </c>
      <c r="N5" s="16" t="str">
        <f>[1]MS_ql!J29</f>
        <v>n</v>
      </c>
      <c r="O5" s="16" t="str">
        <f>[1]MS_ql!L29</f>
        <v>n</v>
      </c>
      <c r="P5" s="16" t="str">
        <f>[1]MS_ql!O29</f>
        <v>n</v>
      </c>
      <c r="Q5" s="16" t="str">
        <f>[1]MS_ql!Q29</f>
        <v>n</v>
      </c>
      <c r="R5" s="16" t="str">
        <f>[1]MS_ql!R29</f>
        <v>n</v>
      </c>
      <c r="S5" s="16" t="str">
        <f>[1]MS_ql!V29</f>
        <v>n</v>
      </c>
    </row>
    <row r="6" spans="1:19" x14ac:dyDescent="0.25">
      <c r="A6" s="15" t="s">
        <v>103</v>
      </c>
      <c r="B6" s="16">
        <v>2.9887000000000001</v>
      </c>
      <c r="C6" s="16">
        <v>123.9756</v>
      </c>
      <c r="D6" s="16">
        <v>51.070999999999998</v>
      </c>
      <c r="E6" s="16">
        <v>0</v>
      </c>
      <c r="F6" s="16">
        <v>23.64</v>
      </c>
      <c r="G6" s="16">
        <v>0</v>
      </c>
      <c r="H6" s="16">
        <v>0</v>
      </c>
      <c r="I6" s="16">
        <v>0</v>
      </c>
      <c r="J6" s="16">
        <v>2.3913000000000002</v>
      </c>
      <c r="K6" s="16">
        <v>201.67529999999999</v>
      </c>
      <c r="L6" s="16" t="str">
        <f>[1]MS_ql!C30</f>
        <v>n</v>
      </c>
      <c r="M6" s="16" t="str">
        <f>[1]MS_ql!E30</f>
        <v>n</v>
      </c>
      <c r="N6" s="16" t="str">
        <f>[1]MS_ql!J30</f>
        <v>n</v>
      </c>
      <c r="O6" s="16" t="str">
        <f>[1]MS_ql!L30</f>
        <v>n</v>
      </c>
      <c r="P6" s="16" t="str">
        <f>[1]MS_ql!O30</f>
        <v>n</v>
      </c>
      <c r="Q6" s="16" t="str">
        <f>[1]MS_ql!Q30</f>
        <v>n</v>
      </c>
      <c r="R6" s="16" t="str">
        <f>[1]MS_ql!R30</f>
        <v>n</v>
      </c>
      <c r="S6" s="16" t="str">
        <f>[1]MS_ql!V30</f>
        <v>n</v>
      </c>
    </row>
    <row r="7" spans="1:19" x14ac:dyDescent="0.25">
      <c r="A7" s="17" t="s">
        <v>133</v>
      </c>
      <c r="B7" s="18">
        <v>76.238</v>
      </c>
      <c r="C7" s="18">
        <v>28.783899999999999</v>
      </c>
      <c r="D7" s="18">
        <v>268.64609999999999</v>
      </c>
      <c r="E7" s="18">
        <v>81.558300000000003</v>
      </c>
      <c r="F7" s="18">
        <v>52.18</v>
      </c>
      <c r="G7" s="18">
        <v>4.28</v>
      </c>
      <c r="H7" s="18">
        <v>2.5301999999999998</v>
      </c>
      <c r="I7" s="18">
        <v>0</v>
      </c>
      <c r="J7" s="18">
        <v>15.473800000000001</v>
      </c>
      <c r="K7" s="18">
        <v>514.2165</v>
      </c>
      <c r="L7" s="18" t="str">
        <f>[1]MS_ql!C40</f>
        <v>n</v>
      </c>
      <c r="M7" s="18" t="str">
        <f>[1]MS_ql!E40</f>
        <v>n</v>
      </c>
      <c r="N7" s="18" t="str">
        <f>[1]MS_ql!J40</f>
        <v>n</v>
      </c>
      <c r="O7" s="18" t="str">
        <f>[1]MS_ql!L40</f>
        <v>n</v>
      </c>
      <c r="P7" s="18" t="str">
        <f>[1]MS_ql!O40</f>
        <v>n</v>
      </c>
      <c r="Q7" s="18" t="str">
        <f>[1]MS_ql!Q40</f>
        <v>n</v>
      </c>
      <c r="R7" s="18" t="str">
        <f>[1]MS_ql!R40</f>
        <v>n</v>
      </c>
      <c r="S7" s="18" t="str">
        <f>[1]MS_ql!V40</f>
        <v>n</v>
      </c>
    </row>
    <row r="8" spans="1:19" x14ac:dyDescent="0.25">
      <c r="A8" s="15" t="s">
        <v>145</v>
      </c>
      <c r="B8" s="16">
        <v>89.861199999999997</v>
      </c>
      <c r="C8" s="16">
        <v>27.566199999999998</v>
      </c>
      <c r="D8" s="16">
        <v>169.72389999999999</v>
      </c>
      <c r="E8" s="16">
        <v>59.247900000000001</v>
      </c>
      <c r="F8" s="16">
        <v>0</v>
      </c>
      <c r="G8" s="16">
        <v>3.58</v>
      </c>
      <c r="H8" s="16">
        <v>3.0640000000000001</v>
      </c>
      <c r="I8" s="16">
        <v>5.9348000000000001</v>
      </c>
      <c r="J8" s="16">
        <v>4.8457999999999997</v>
      </c>
      <c r="K8" s="16">
        <v>358.97799999999995</v>
      </c>
      <c r="L8" s="16" t="str">
        <f>[1]MS_ql!C44</f>
        <v>n</v>
      </c>
      <c r="M8" s="16" t="str">
        <f>[1]MS_ql!E44</f>
        <v>n</v>
      </c>
      <c r="N8" s="16" t="str">
        <f>[1]MS_ql!J44</f>
        <v>n</v>
      </c>
      <c r="O8" s="16" t="str">
        <f>[1]MS_ql!L44</f>
        <v>n</v>
      </c>
      <c r="P8" s="16" t="str">
        <f>[1]MS_ql!O44</f>
        <v>n</v>
      </c>
      <c r="Q8" s="16" t="str">
        <f>[1]MS_ql!Q44</f>
        <v>n</v>
      </c>
      <c r="R8" s="16" t="str">
        <f>[1]MS_ql!R44</f>
        <v>n</v>
      </c>
      <c r="S8" s="16" t="str">
        <f>[1]MS_ql!V44</f>
        <v>n</v>
      </c>
    </row>
    <row r="9" spans="1:19" x14ac:dyDescent="0.25">
      <c r="A9" s="17" t="s">
        <v>148</v>
      </c>
      <c r="B9" s="18">
        <v>18.581099999999999</v>
      </c>
      <c r="C9" s="18">
        <v>10.9495</v>
      </c>
      <c r="D9" s="18">
        <v>121.4346</v>
      </c>
      <c r="E9" s="18">
        <v>29.515599999999999</v>
      </c>
      <c r="F9" s="18">
        <v>17.84</v>
      </c>
      <c r="G9" s="18">
        <v>3.6</v>
      </c>
      <c r="H9" s="18">
        <v>2.3151000000000002</v>
      </c>
      <c r="I9" s="18">
        <v>7.6684000000000001</v>
      </c>
      <c r="J9" s="18">
        <v>15.375</v>
      </c>
      <c r="K9" s="18">
        <v>211.90430000000001</v>
      </c>
      <c r="L9" s="18" t="str">
        <f>[1]MS_ql!C45</f>
        <v>?</v>
      </c>
      <c r="M9" s="18" t="str">
        <f>[1]MS_ql!E45</f>
        <v>n</v>
      </c>
      <c r="N9" s="18" t="str">
        <f>[1]MS_ql!J45</f>
        <v>j</v>
      </c>
      <c r="O9" s="18" t="str">
        <f>[1]MS_ql!L45</f>
        <v>n</v>
      </c>
      <c r="P9" s="18" t="str">
        <f>[1]MS_ql!O45</f>
        <v>n</v>
      </c>
      <c r="Q9" s="18" t="str">
        <f>[1]MS_ql!Q45</f>
        <v>n</v>
      </c>
      <c r="R9" s="18" t="str">
        <f>[1]MS_ql!R45</f>
        <v>n</v>
      </c>
      <c r="S9" s="18" t="str">
        <f>[1]MS_ql!V45</f>
        <v>n</v>
      </c>
    </row>
    <row r="10" spans="1:19" x14ac:dyDescent="0.25">
      <c r="A10" s="15" t="s">
        <v>151</v>
      </c>
      <c r="B10" s="16">
        <v>18.962900000000001</v>
      </c>
      <c r="C10" s="16">
        <v>9.4641000000000002</v>
      </c>
      <c r="D10" s="16">
        <v>129.149</v>
      </c>
      <c r="E10" s="16">
        <v>31.4084</v>
      </c>
      <c r="F10" s="16">
        <v>17.559999999999999</v>
      </c>
      <c r="G10" s="16">
        <v>3.4</v>
      </c>
      <c r="H10" s="16">
        <v>2.1461000000000001</v>
      </c>
      <c r="I10" s="16">
        <v>7.6897000000000002</v>
      </c>
      <c r="J10" s="16">
        <v>7.8429000000000002</v>
      </c>
      <c r="K10" s="16">
        <v>219.78019999999998</v>
      </c>
      <c r="L10" s="16" t="str">
        <f>[1]MS_ql!C46</f>
        <v>?</v>
      </c>
      <c r="M10" s="16" t="str">
        <f>[1]MS_ql!E46</f>
        <v>n</v>
      </c>
      <c r="N10" s="16" t="str">
        <f>[1]MS_ql!J46</f>
        <v>j</v>
      </c>
      <c r="O10" s="16" t="str">
        <f>[1]MS_ql!L46</f>
        <v>n</v>
      </c>
      <c r="P10" s="16" t="str">
        <f>[1]MS_ql!O46</f>
        <v>n</v>
      </c>
      <c r="Q10" s="16" t="str">
        <f>[1]MS_ql!Q46</f>
        <v>n</v>
      </c>
      <c r="R10" s="16" t="str">
        <f>[1]MS_ql!R46</f>
        <v>n</v>
      </c>
      <c r="S10" s="16" t="str">
        <f>[1]MS_ql!V46</f>
        <v>n</v>
      </c>
    </row>
    <row r="11" spans="1:19" x14ac:dyDescent="0.25">
      <c r="A11" s="15" t="s">
        <v>154</v>
      </c>
      <c r="B11" s="16">
        <v>17.033000000000001</v>
      </c>
      <c r="C11" s="16">
        <v>9.2171000000000003</v>
      </c>
      <c r="D11" s="16">
        <v>106.7251</v>
      </c>
      <c r="E11" s="16">
        <v>28.569900000000001</v>
      </c>
      <c r="F11" s="16">
        <v>0</v>
      </c>
      <c r="G11" s="16">
        <v>3.76</v>
      </c>
      <c r="H11" s="16">
        <v>2.1977000000000002</v>
      </c>
      <c r="I11" s="16">
        <v>6.9371999999999998</v>
      </c>
      <c r="J11" s="16">
        <v>9.3506999999999998</v>
      </c>
      <c r="K11" s="16">
        <v>174.43999999999997</v>
      </c>
      <c r="L11" s="16" t="str">
        <f>[1]MS_ql!C47</f>
        <v>n</v>
      </c>
      <c r="M11" s="16" t="str">
        <f>[1]MS_ql!E47</f>
        <v>n</v>
      </c>
      <c r="N11" s="16" t="str">
        <f>[1]MS_ql!J47</f>
        <v>?</v>
      </c>
      <c r="O11" s="16" t="str">
        <f>[1]MS_ql!L47</f>
        <v>n</v>
      </c>
      <c r="P11" s="16" t="str">
        <f>[1]MS_ql!O47</f>
        <v>n</v>
      </c>
      <c r="Q11" s="16" t="str">
        <f>[1]MS_ql!Q47</f>
        <v>n</v>
      </c>
      <c r="R11" s="16" t="str">
        <f>[1]MS_ql!R47</f>
        <v>n</v>
      </c>
      <c r="S11" s="16" t="str">
        <f>[1]MS_ql!V47</f>
        <v>n</v>
      </c>
    </row>
    <row r="12" spans="1:19" x14ac:dyDescent="0.25">
      <c r="A12" s="17" t="s">
        <v>157</v>
      </c>
      <c r="B12" s="18">
        <v>8.6795000000000009</v>
      </c>
      <c r="C12" s="18">
        <v>6.3715999999999999</v>
      </c>
      <c r="D12" s="18">
        <v>96.956199999999995</v>
      </c>
      <c r="E12" s="18">
        <v>37.530099999999997</v>
      </c>
      <c r="F12" s="18">
        <v>19.079999999999998</v>
      </c>
      <c r="G12" s="18">
        <v>2.94</v>
      </c>
      <c r="H12" s="18">
        <v>1.9458</v>
      </c>
      <c r="I12" s="18">
        <v>0</v>
      </c>
      <c r="J12" s="18">
        <v>3.4550999999999998</v>
      </c>
      <c r="K12" s="18">
        <v>173.50319999999996</v>
      </c>
      <c r="L12" s="18" t="str">
        <f>[1]MS_ql!C48</f>
        <v>n</v>
      </c>
      <c r="M12" s="18" t="str">
        <f>[1]MS_ql!E48</f>
        <v>n</v>
      </c>
      <c r="N12" s="18" t="str">
        <f>[1]MS_ql!J48</f>
        <v>j</v>
      </c>
      <c r="O12" s="18" t="str">
        <f>[1]MS_ql!L48</f>
        <v>n</v>
      </c>
      <c r="P12" s="18" t="str">
        <f>[1]MS_ql!O48</f>
        <v>n</v>
      </c>
      <c r="Q12" s="18" t="str">
        <f>[1]MS_ql!Q48</f>
        <v>n</v>
      </c>
      <c r="R12" s="18" t="str">
        <f>[1]MS_ql!R48</f>
        <v>n</v>
      </c>
      <c r="S12" s="18" t="str">
        <f>[1]MS_ql!V48</f>
        <v>n</v>
      </c>
    </row>
    <row r="13" spans="1:19" x14ac:dyDescent="0.25">
      <c r="A13" s="15" t="s">
        <v>169</v>
      </c>
      <c r="B13" s="16">
        <v>112.1056</v>
      </c>
      <c r="C13" s="16">
        <v>125.08880000000001</v>
      </c>
      <c r="D13" s="16">
        <v>0</v>
      </c>
      <c r="E13" s="16">
        <v>0</v>
      </c>
      <c r="F13" s="16">
        <v>20.04</v>
      </c>
      <c r="G13" s="16">
        <v>0</v>
      </c>
      <c r="H13" s="16">
        <v>0</v>
      </c>
      <c r="I13" s="16">
        <v>0</v>
      </c>
      <c r="J13" s="16">
        <v>2.7753000000000001</v>
      </c>
      <c r="K13" s="16">
        <v>257.23439999999999</v>
      </c>
      <c r="L13" s="16" t="str">
        <f>[1]MS_ql!C52</f>
        <v>n</v>
      </c>
      <c r="M13" s="16" t="str">
        <f>[1]MS_ql!E52</f>
        <v>n</v>
      </c>
      <c r="N13" s="16" t="str">
        <f>[1]MS_ql!J52</f>
        <v>n</v>
      </c>
      <c r="O13" s="16" t="str">
        <f>[1]MS_ql!L52</f>
        <v>n</v>
      </c>
      <c r="P13" s="16" t="str">
        <f>[1]MS_ql!O52</f>
        <v>n</v>
      </c>
      <c r="Q13" s="16" t="str">
        <f>[1]MS_ql!Q52</f>
        <v>n</v>
      </c>
      <c r="R13" s="16" t="str">
        <f>[1]MS_ql!R52</f>
        <v>n</v>
      </c>
      <c r="S13" s="16" t="str">
        <f>[1]MS_ql!V52</f>
        <v>n</v>
      </c>
    </row>
    <row r="14" spans="1:19" x14ac:dyDescent="0.25">
      <c r="A14" s="15" t="s">
        <v>172</v>
      </c>
      <c r="B14" s="16">
        <v>8.6952999999999996</v>
      </c>
      <c r="C14" s="16">
        <v>15.2948</v>
      </c>
      <c r="D14" s="16">
        <v>128.93289999999999</v>
      </c>
      <c r="E14" s="16">
        <v>95.6511</v>
      </c>
      <c r="F14" s="16">
        <v>23.56</v>
      </c>
      <c r="G14" s="16">
        <v>2.94</v>
      </c>
      <c r="H14" s="16">
        <v>2.0697999999999999</v>
      </c>
      <c r="I14" s="16">
        <v>0</v>
      </c>
      <c r="J14" s="16">
        <v>11.0029</v>
      </c>
      <c r="K14" s="16">
        <v>277.14389999999997</v>
      </c>
      <c r="L14" s="16" t="str">
        <f>[1]MS_ql!C53</f>
        <v>n</v>
      </c>
      <c r="M14" s="16" t="str">
        <f>[1]MS_ql!E53</f>
        <v>n</v>
      </c>
      <c r="N14" s="16" t="str">
        <f>[1]MS_ql!J53</f>
        <v>n</v>
      </c>
      <c r="O14" s="16" t="str">
        <f>[1]MS_ql!L53</f>
        <v>n</v>
      </c>
      <c r="P14" s="16" t="str">
        <f>[1]MS_ql!O53</f>
        <v>n</v>
      </c>
      <c r="Q14" s="16" t="str">
        <f>[1]MS_ql!Q53</f>
        <v>n</v>
      </c>
      <c r="R14" s="16" t="str">
        <f>[1]MS_ql!R53</f>
        <v>n</v>
      </c>
      <c r="S14" s="16" t="str">
        <f>[1]MS_ql!V53</f>
        <v>n</v>
      </c>
    </row>
    <row r="15" spans="1:19" x14ac:dyDescent="0.25">
      <c r="A15" s="15" t="s">
        <v>187</v>
      </c>
      <c r="B15" s="16">
        <v>111.78660000000001</v>
      </c>
      <c r="C15" s="16">
        <v>4.3851000000000004</v>
      </c>
      <c r="D15" s="16">
        <v>121.9337</v>
      </c>
      <c r="E15" s="16">
        <v>15.027900000000001</v>
      </c>
      <c r="F15" s="16">
        <v>18.32</v>
      </c>
      <c r="G15" s="16">
        <v>3.64</v>
      </c>
      <c r="H15" s="16">
        <v>2.3458000000000001</v>
      </c>
      <c r="I15" s="16">
        <v>40.953499999999998</v>
      </c>
      <c r="J15" s="16">
        <v>8.0652000000000008</v>
      </c>
      <c r="K15" s="16">
        <v>318.39260000000002</v>
      </c>
      <c r="L15" s="16" t="str">
        <f>[1]MS_ql!C58</f>
        <v>n</v>
      </c>
      <c r="M15" s="16" t="str">
        <f>[1]MS_ql!E58</f>
        <v>n</v>
      </c>
      <c r="N15" s="16" t="str">
        <f>[1]MS_ql!J58</f>
        <v>j</v>
      </c>
      <c r="O15" s="16" t="str">
        <f>[1]MS_ql!L58</f>
        <v>n</v>
      </c>
      <c r="P15" s="16" t="str">
        <f>[1]MS_ql!O58</f>
        <v>n</v>
      </c>
      <c r="Q15" s="16" t="str">
        <f>[1]MS_ql!Q58</f>
        <v>n</v>
      </c>
      <c r="R15" s="16" t="str">
        <f>[1]MS_ql!R58</f>
        <v>n</v>
      </c>
      <c r="S15" s="16" t="str">
        <f>[1]MS_ql!V58</f>
        <v>n</v>
      </c>
    </row>
    <row r="16" spans="1:19" x14ac:dyDescent="0.25">
      <c r="A16" s="15" t="s">
        <v>289</v>
      </c>
      <c r="B16" s="16">
        <v>129.25919999999999</v>
      </c>
      <c r="C16" s="16">
        <v>140.84360000000001</v>
      </c>
      <c r="D16" s="16">
        <v>1.5445</v>
      </c>
      <c r="E16" s="16">
        <v>0</v>
      </c>
      <c r="F16" s="16">
        <v>22.12</v>
      </c>
      <c r="G16" s="16">
        <v>0</v>
      </c>
      <c r="H16" s="16">
        <v>0</v>
      </c>
      <c r="I16" s="16">
        <v>0</v>
      </c>
      <c r="J16" s="16">
        <v>2.2616000000000001</v>
      </c>
      <c r="K16" s="16">
        <v>293.76729999999998</v>
      </c>
      <c r="L16" s="16" t="str">
        <f>[1]MS_ql!C93</f>
        <v>n</v>
      </c>
      <c r="M16" s="16" t="str">
        <f>[1]MS_ql!E93</f>
        <v>n</v>
      </c>
      <c r="N16" s="16" t="str">
        <f>[1]MS_ql!J93</f>
        <v>n</v>
      </c>
      <c r="O16" s="16" t="str">
        <f>[1]MS_ql!L93</f>
        <v>n</v>
      </c>
      <c r="P16" s="16" t="str">
        <f>[1]MS_ql!O93</f>
        <v>n</v>
      </c>
      <c r="Q16" s="16" t="str">
        <f>[1]MS_ql!Q93</f>
        <v>n</v>
      </c>
      <c r="R16" s="16" t="str">
        <f>[1]MS_ql!R93</f>
        <v>n</v>
      </c>
      <c r="S16" s="16" t="str">
        <f>[1]MS_ql!V93</f>
        <v>n</v>
      </c>
    </row>
    <row r="17" spans="1:19" ht="100.5" x14ac:dyDescent="0.25">
      <c r="A17" s="13" t="s">
        <v>309</v>
      </c>
      <c r="B17" s="13" t="s">
        <v>323</v>
      </c>
      <c r="C17" s="13" t="s">
        <v>316</v>
      </c>
      <c r="D17" s="13" t="s">
        <v>322</v>
      </c>
      <c r="E17" s="13" t="s">
        <v>310</v>
      </c>
      <c r="F17" s="13" t="s">
        <v>312</v>
      </c>
      <c r="G17" s="13" t="s">
        <v>314</v>
      </c>
      <c r="H17" s="13" t="s">
        <v>315</v>
      </c>
      <c r="I17" s="13" t="s">
        <v>326</v>
      </c>
      <c r="J17" s="13" t="s">
        <v>325</v>
      </c>
      <c r="K17" s="14" t="s">
        <v>327</v>
      </c>
      <c r="L17" s="13" t="s">
        <v>311</v>
      </c>
      <c r="M17" s="13" t="s">
        <v>313</v>
      </c>
      <c r="N17" s="13" t="s">
        <v>317</v>
      </c>
      <c r="O17" s="13" t="s">
        <v>318</v>
      </c>
      <c r="P17" s="13" t="s">
        <v>319</v>
      </c>
      <c r="Q17" s="13" t="s">
        <v>320</v>
      </c>
      <c r="R17" s="13" t="s">
        <v>321</v>
      </c>
      <c r="S17" s="13" t="s">
        <v>324</v>
      </c>
    </row>
    <row r="18" spans="1:19" x14ac:dyDescent="0.25">
      <c r="B18" s="19">
        <f t="shared" ref="B18:H18" si="0">SUM(B4:B16)</f>
        <v>715.74339999999995</v>
      </c>
      <c r="C18" s="19">
        <f t="shared" si="0"/>
        <v>731.01390000000004</v>
      </c>
      <c r="D18" s="19">
        <f t="shared" si="0"/>
        <v>1269.5224000000001</v>
      </c>
      <c r="E18" s="19">
        <f t="shared" si="0"/>
        <v>391.38069999999999</v>
      </c>
      <c r="F18" s="19">
        <f t="shared" si="0"/>
        <v>244.78</v>
      </c>
      <c r="G18" s="19">
        <f t="shared" si="0"/>
        <v>28.140000000000004</v>
      </c>
      <c r="H18" s="19">
        <f t="shared" si="0"/>
        <v>18.6145</v>
      </c>
      <c r="I18" s="19">
        <f t="shared" ref="I18" si="1">SUM(I4:I16)</f>
        <v>70.579599999999999</v>
      </c>
      <c r="J18" s="19">
        <f>SUM(J4:J16)</f>
        <v>87.818000000000012</v>
      </c>
    </row>
    <row r="19" spans="1:19" x14ac:dyDescent="0.25">
      <c r="B19" s="19">
        <f t="shared" ref="B19:H19" si="2">COUNTIF(B4:B16,"&gt;0")</f>
        <v>13</v>
      </c>
      <c r="C19" s="19">
        <f t="shared" si="2"/>
        <v>13</v>
      </c>
      <c r="D19" s="19">
        <f t="shared" si="2"/>
        <v>12</v>
      </c>
      <c r="E19" s="19">
        <f t="shared" si="2"/>
        <v>10</v>
      </c>
      <c r="F19" s="19">
        <f t="shared" si="2"/>
        <v>10</v>
      </c>
      <c r="G19" s="19">
        <f t="shared" si="2"/>
        <v>8</v>
      </c>
      <c r="H19" s="19">
        <f t="shared" si="2"/>
        <v>8</v>
      </c>
      <c r="I19" s="19">
        <f t="shared" ref="I19" si="3">COUNTIF(I4:I16,"&gt;0")</f>
        <v>6</v>
      </c>
      <c r="J19" s="19">
        <f>COUNTIF(J4:J16,"&gt;0")</f>
        <v>13</v>
      </c>
    </row>
  </sheetData>
  <pageMargins left="0.78740157480314965" right="0.78740157480314965" top="0.78740157480314965" bottom="0.78740157480314965" header="0.31496062992125984" footer="0.31496062992125984"/>
  <pageSetup paperSize="8" scale="6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2013-05-24T10:20:01Z</dcterms:created>
  <dcterms:modified xsi:type="dcterms:W3CDTF">2013-07-24T13:09:29Z</dcterms:modified>
</cp:coreProperties>
</file>