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ang/Library/Mobile Documents/com~apple~CloudDocs/下載項目/"/>
    </mc:Choice>
  </mc:AlternateContent>
  <xr:revisionPtr revIDLastSave="0" documentId="8_{BC6CEC06-E990-6E4A-B9FF-E1E2A9A80294}" xr6:coauthVersionLast="47" xr6:coauthVersionMax="47" xr10:uidLastSave="{00000000-0000-0000-0000-000000000000}"/>
  <bookViews>
    <workbookView xWindow="4360" yWindow="1560" windowWidth="25460" windowHeight="13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D68" i="1"/>
  <c r="E68" i="1"/>
  <c r="F68" i="1"/>
  <c r="C68" i="1"/>
  <c r="C47" i="1"/>
  <c r="D47" i="1"/>
  <c r="E47" i="1"/>
  <c r="F47" i="1"/>
  <c r="D26" i="1"/>
  <c r="E26" i="1"/>
  <c r="F26" i="1"/>
  <c r="C26" i="1"/>
</calcChain>
</file>

<file path=xl/sharedStrings.xml><?xml version="1.0" encoding="utf-8"?>
<sst xmlns="http://schemas.openxmlformats.org/spreadsheetml/2006/main" count="33" uniqueCount="21">
  <si>
    <t>EUR million</t>
  </si>
  <si>
    <t>neg.</t>
  </si>
  <si>
    <t>Sales</t>
  </si>
  <si>
    <t>Operating profit</t>
  </si>
  <si>
    <t>Profit before taxes</t>
  </si>
  <si>
    <t>Net interest-bearing liabilities at end of period</t>
  </si>
  <si>
    <t>Comparable EBIT</t>
  </si>
  <si>
    <t>Comparable profit before tax</t>
  </si>
  <si>
    <t>Profit for the period</t>
  </si>
  <si>
    <t>Earnings per share (EPS), EUR</t>
  </si>
  <si>
    <t>Comparable EPS, EUR</t>
  </si>
  <si>
    <t>Return on equity (ROE), %</t>
  </si>
  <si>
    <t>Comparable ROE, %</t>
  </si>
  <si>
    <t>Return on capital employed (ROCE), %</t>
  </si>
  <si>
    <t>Comparable ROCE, %</t>
  </si>
  <si>
    <t>Shareholder's equity per share at end of period, EUR</t>
  </si>
  <si>
    <t>Gearing ratio at end of period, %</t>
  </si>
  <si>
    <t>Dividend per share, EUR*</t>
  </si>
  <si>
    <t>*Based on the dividend proposal by the Board of Directors, year 2023</t>
  </si>
  <si>
    <t>Growth rate</t>
  </si>
  <si>
    <t>2022的清庫存卻沒有反映在2023的增長？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</si>
</sst>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1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>
      <alignment horizontal="left"/>
    </xf>
    <xf numFmtId="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9" fontId="4" fillId="0" borderId="0" xfId="2" applyFont="1" applyAlignment="1">
      <alignment horizontal="right"/>
    </xf>
    <xf numFmtId="0" fontId="6" fillId="0" borderId="0" xfId="0" applyFont="1" applyAlignment="1">
      <alignment horizontal="left"/>
    </xf>
    <xf numFmtId="9" fontId="0" fillId="0" borderId="0" xfId="2" applyFont="1" applyAlignment="1">
      <alignment horizontal="left"/>
    </xf>
    <xf numFmtId="9" fontId="6" fillId="0" borderId="0" xfId="2" applyFont="1" applyAlignment="1">
      <alignment horizontal="left"/>
    </xf>
    <xf numFmtId="10" fontId="4" fillId="0" borderId="0" xfId="0" applyNumberFormat="1" applyFont="1" applyAlignment="1">
      <alignment horizontal="right"/>
    </xf>
    <xf numFmtId="165" fontId="2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</cellXfs>
  <cellStyles count="3">
    <cellStyle name="Normal" xfId="0" builtinId="0"/>
    <cellStyle name="Normal_Sheet1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0906F"/>
      <rgbColor rgb="00406ABE"/>
      <rgbColor rgb="00FFD456"/>
      <rgbColor rgb="00F36062"/>
      <rgbColor rgb="00BFDACF"/>
      <rgbColor rgb="00BFCDE9"/>
      <rgbColor rgb="00FFF1C7"/>
      <rgbColor rgb="00FBCACA"/>
      <rgbColor rgb="00006B3F"/>
      <rgbColor rgb="000038A8"/>
      <rgbColor rgb="00FFC61E"/>
      <rgbColor rgb="00EF2B2D"/>
      <rgbColor rgb="007FB59F"/>
      <rgbColor rgb="007F9BD3"/>
      <rgbColor rgb="00FFE28E"/>
      <rgbColor rgb="00F795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</a:t>
            </a:r>
            <a:r>
              <a:rPr lang="zh-TW" altLang="en-US"/>
              <a:t> </a:t>
            </a:r>
            <a:r>
              <a:rPr lang="en-US" altLang="zh-TW"/>
              <a:t>and</a:t>
            </a:r>
            <a:r>
              <a:rPr lang="zh-TW" altLang="en-US"/>
              <a:t> </a:t>
            </a:r>
            <a:r>
              <a:rPr lang="en-US" altLang="zh-TW"/>
              <a:t>growth</a:t>
            </a:r>
            <a:r>
              <a:rPr lang="zh-TW" altLang="en-US"/>
              <a:t> </a:t>
            </a:r>
            <a:r>
              <a:rPr lang="en-US" altLang="zh-TW"/>
              <a:t>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Sheet1!$B$24:$F$24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Sheet1!$B$25:$F$25</c:f>
              <c:numCache>
                <c:formatCode>0</c:formatCode>
                <c:ptCount val="5"/>
                <c:pt idx="0">
                  <c:v>10238</c:v>
                </c:pt>
                <c:pt idx="1">
                  <c:v>8580</c:v>
                </c:pt>
                <c:pt idx="2">
                  <c:v>9814</c:v>
                </c:pt>
                <c:pt idx="3">
                  <c:v>11720</c:v>
                </c:pt>
                <c:pt idx="4" formatCode="General">
                  <c:v>10460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9-594B-8FD9-BDC8C5D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418656"/>
        <c:axId val="1738432496"/>
      </c:barChart>
      <c:lineChart>
        <c:grouping val="standard"/>
        <c:varyColors val="0"/>
        <c:ser>
          <c:idx val="1"/>
          <c:order val="1"/>
          <c:tx>
            <c:strRef>
              <c:f>Sheet1!$A$26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Sheet1!$B$24:$F$24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Sheet1!$B$26:$F$26</c:f>
              <c:numCache>
                <c:formatCode>0%</c:formatCode>
                <c:ptCount val="5"/>
                <c:pt idx="1">
                  <c:v>-0.16194569251806992</c:v>
                </c:pt>
                <c:pt idx="2">
                  <c:v>0.14382284382284383</c:v>
                </c:pt>
                <c:pt idx="3">
                  <c:v>0.19421234970450377</c:v>
                </c:pt>
                <c:pt idx="4">
                  <c:v>-0.10750853242320819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9-594B-8FD9-BDC8C5D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794528"/>
        <c:axId val="1738426960"/>
      </c:lineChart>
      <c:catAx>
        <c:axId val="17384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38432496"/>
        <c:crosses val="autoZero"/>
        <c:auto val="1"/>
        <c:lblAlgn val="ctr"/>
        <c:lblOffset val="100"/>
        <c:noMultiLvlLbl val="0"/>
      </c:catAx>
      <c:valAx>
        <c:axId val="1738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38418656"/>
        <c:crosses val="autoZero"/>
        <c:crossBetween val="between"/>
      </c:valAx>
      <c:valAx>
        <c:axId val="17384269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37794528"/>
        <c:crosses val="max"/>
        <c:crossBetween val="between"/>
      </c:valAx>
      <c:catAx>
        <c:axId val="173779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842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Operating</a:t>
            </a:r>
            <a:r>
              <a:rPr lang="zh-TW" altLang="en-US" baseline="0"/>
              <a:t> </a:t>
            </a:r>
            <a:r>
              <a:rPr lang="en-US" altLang="zh-TW" baseline="0"/>
              <a:t>profit</a:t>
            </a:r>
            <a:r>
              <a:rPr lang="zh-TW" altLang="en-US" baseline="0"/>
              <a:t> </a:t>
            </a:r>
            <a:r>
              <a:rPr lang="en-US" altLang="zh-TW" baseline="0"/>
              <a:t>and</a:t>
            </a:r>
            <a:r>
              <a:rPr lang="zh-TW" altLang="en-US" baseline="0"/>
              <a:t> </a:t>
            </a:r>
            <a:r>
              <a:rPr lang="en-US" altLang="zh-TW" baseline="0"/>
              <a:t>growth</a:t>
            </a:r>
            <a:r>
              <a:rPr lang="zh-TW" altLang="en-US" baseline="0"/>
              <a:t> </a:t>
            </a:r>
            <a:r>
              <a:rPr lang="en-US" altLang="zh-TW" baseline="0"/>
              <a:t>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Sheet1!$B$45:$F$45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Sheet1!$B$46:$F$46</c:f>
              <c:numCache>
                <c:formatCode>0</c:formatCode>
                <c:ptCount val="5"/>
                <c:pt idx="0" formatCode="General">
                  <c:v>1344</c:v>
                </c:pt>
                <c:pt idx="1">
                  <c:v>761</c:v>
                </c:pt>
                <c:pt idx="2">
                  <c:v>1562</c:v>
                </c:pt>
                <c:pt idx="3">
                  <c:v>1974</c:v>
                </c:pt>
                <c:pt idx="4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9B40-8865-A4CCF621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130544"/>
        <c:axId val="1207467440"/>
      </c:barChart>
      <c:lineChart>
        <c:grouping val="standard"/>
        <c:varyColors val="0"/>
        <c:ser>
          <c:idx val="1"/>
          <c:order val="1"/>
          <c:tx>
            <c:strRef>
              <c:f>Sheet1!$A$47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Sheet1!$B$45:$F$45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Sheet1!$B$47:$F$47</c:f>
              <c:numCache>
                <c:formatCode>0%</c:formatCode>
                <c:ptCount val="5"/>
                <c:pt idx="1">
                  <c:v>-0.43377976190476192</c:v>
                </c:pt>
                <c:pt idx="2">
                  <c:v>1.0525624178712221</c:v>
                </c:pt>
                <c:pt idx="3">
                  <c:v>0.26376440460947503</c:v>
                </c:pt>
                <c:pt idx="4">
                  <c:v>-0.69199594731509628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0-9B40-8865-A4CCF621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710160"/>
        <c:axId val="1207190848"/>
      </c:lineChart>
      <c:catAx>
        <c:axId val="1207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07467440"/>
        <c:crosses val="autoZero"/>
        <c:auto val="1"/>
        <c:lblAlgn val="ctr"/>
        <c:lblOffset val="100"/>
        <c:noMultiLvlLbl val="0"/>
      </c:catAx>
      <c:valAx>
        <c:axId val="12074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07130544"/>
        <c:crosses val="autoZero"/>
        <c:crossBetween val="between"/>
      </c:valAx>
      <c:valAx>
        <c:axId val="1207190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07710160"/>
        <c:crosses val="max"/>
        <c:crossBetween val="between"/>
      </c:valAx>
      <c:catAx>
        <c:axId val="120771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719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for the period and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Profit for the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Sheet1!$B$66:$F$66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Sheet1!$B$67:$F$67</c:f>
              <c:numCache>
                <c:formatCode>0</c:formatCode>
                <c:ptCount val="5"/>
                <c:pt idx="0">
                  <c:v>1073</c:v>
                </c:pt>
                <c:pt idx="1">
                  <c:v>568</c:v>
                </c:pt>
                <c:pt idx="2">
                  <c:v>1307</c:v>
                </c:pt>
                <c:pt idx="3">
                  <c:v>1556</c:v>
                </c:pt>
                <c:pt idx="4" formatCode="General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6-FD4E-B523-5368E18A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77712"/>
        <c:axId val="1797563519"/>
      </c:barChart>
      <c:lineChart>
        <c:grouping val="standard"/>
        <c:varyColors val="0"/>
        <c:ser>
          <c:idx val="1"/>
          <c:order val="1"/>
          <c:tx>
            <c:strRef>
              <c:f>Sheet1!$A$68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Sheet1!$B$66:$F$66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Sheet1!$B$68:$F$68</c:f>
              <c:numCache>
                <c:formatCode>0%</c:formatCode>
                <c:ptCount val="5"/>
                <c:pt idx="1">
                  <c:v>-0.47064305684995339</c:v>
                </c:pt>
                <c:pt idx="2">
                  <c:v>1.301056338028169</c:v>
                </c:pt>
                <c:pt idx="3">
                  <c:v>0.19051262433052793</c:v>
                </c:pt>
                <c:pt idx="4">
                  <c:v>-0.7467866323907455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6-FD4E-B523-5368E18A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079472"/>
        <c:axId val="1760232592"/>
      </c:lineChart>
      <c:catAx>
        <c:axId val="14384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97563519"/>
        <c:crosses val="autoZero"/>
        <c:auto val="1"/>
        <c:lblAlgn val="ctr"/>
        <c:lblOffset val="100"/>
        <c:noMultiLvlLbl val="0"/>
      </c:catAx>
      <c:valAx>
        <c:axId val="17975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38477712"/>
        <c:crosses val="autoZero"/>
        <c:crossBetween val="between"/>
      </c:valAx>
      <c:valAx>
        <c:axId val="176023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60079472"/>
        <c:crosses val="max"/>
        <c:crossBetween val="between"/>
      </c:valAx>
      <c:catAx>
        <c:axId val="176007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23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Growth</a:t>
            </a:r>
            <a:r>
              <a:rPr lang="zh-TW" altLang="en-US"/>
              <a:t> </a:t>
            </a:r>
            <a:r>
              <a:rPr lang="en-US" altLang="zh-TW"/>
              <a:t>Rate</a:t>
            </a:r>
            <a:r>
              <a:rPr lang="zh-TW" altLang="en-US" baseline="0"/>
              <a:t> </a:t>
            </a:r>
            <a:r>
              <a:rPr lang="en-US" altLang="zh-TW" baseline="0"/>
              <a:t>Comparation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Sheet1!$B$84:$F$84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Sheet1!$B$85:$F$85</c:f>
              <c:numCache>
                <c:formatCode>0%</c:formatCode>
                <c:ptCount val="5"/>
                <c:pt idx="1">
                  <c:v>-0.16</c:v>
                </c:pt>
                <c:pt idx="2">
                  <c:v>0.14000000000000001</c:v>
                </c:pt>
                <c:pt idx="3">
                  <c:v>0.19</c:v>
                </c:pt>
                <c:pt idx="4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E-4B46-B623-36504BF0144C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Operating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Sheet1!$B$84:$F$84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Sheet1!$B$86:$F$86</c:f>
              <c:numCache>
                <c:formatCode>0%</c:formatCode>
                <c:ptCount val="5"/>
                <c:pt idx="1">
                  <c:v>-0.43</c:v>
                </c:pt>
                <c:pt idx="2">
                  <c:v>1.05</c:v>
                </c:pt>
                <c:pt idx="3">
                  <c:v>0.26</c:v>
                </c:pt>
                <c:pt idx="4">
                  <c:v>-0.69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E-4B46-B623-36504BF0144C}"/>
            </c:ext>
          </c:extLst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Profit for the period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Sheet1!$B$84:$F$84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Sheet1!$B$87:$F$87</c:f>
              <c:numCache>
                <c:formatCode>0%</c:formatCode>
                <c:ptCount val="5"/>
                <c:pt idx="1">
                  <c:v>-0.47</c:v>
                </c:pt>
                <c:pt idx="2">
                  <c:v>1.3</c:v>
                </c:pt>
                <c:pt idx="3">
                  <c:v>0.19</c:v>
                </c:pt>
                <c:pt idx="4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E-4B46-B623-36504BF0144C}"/>
            </c:ext>
          </c:extLst>
        </c:ser>
        <c:ser>
          <c:idx val="3"/>
          <c:order val="3"/>
          <c:tx>
            <c:strRef>
              <c:f>Sheet1!$A$88</c:f>
              <c:strCache>
                <c:ptCount val="1"/>
                <c:pt idx="0">
                  <c:v>Return on equity (ROE),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Sheet1!$B$84:$F$84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Sheet1!$B$88:$F$88</c:f>
              <c:numCache>
                <c:formatCode>0.00%</c:formatCode>
                <c:ptCount val="5"/>
                <c:pt idx="0">
                  <c:v>0.107</c:v>
                </c:pt>
                <c:pt idx="1">
                  <c:v>5.8000000000000003E-2</c:v>
                </c:pt>
                <c:pt idx="2" formatCode="0.0%">
                  <c:v>0.127</c:v>
                </c:pt>
                <c:pt idx="3" formatCode="0%">
                  <c:v>0.13</c:v>
                </c:pt>
                <c:pt idx="4" formatCode="0.0%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E-4B46-B623-36504BF0144C}"/>
            </c:ext>
          </c:extLst>
        </c:ser>
        <c:ser>
          <c:idx val="4"/>
          <c:order val="4"/>
          <c:tx>
            <c:strRef>
              <c:f>Sheet1!$A$89</c:f>
              <c:strCache>
                <c:ptCount val="1"/>
                <c:pt idx="0">
                  <c:v>Return on capital employed (ROCE),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Sheet1!$B$84:$F$84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Sheet1!$B$89:$F$89</c:f>
              <c:numCache>
                <c:formatCode>0.0%</c:formatCode>
                <c:ptCount val="5"/>
                <c:pt idx="0">
                  <c:v>0.123</c:v>
                </c:pt>
                <c:pt idx="1">
                  <c:v>6.7000000000000004E-2</c:v>
                </c:pt>
                <c:pt idx="2">
                  <c:v>0.124</c:v>
                </c:pt>
                <c:pt idx="3">
                  <c:v>0.128</c:v>
                </c:pt>
                <c:pt idx="4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E-4B46-B623-36504BF0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09072"/>
        <c:axId val="1609484272"/>
      </c:lineChart>
      <c:catAx>
        <c:axId val="16952090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09484272"/>
        <c:crosses val="autoZero"/>
        <c:auto val="1"/>
        <c:lblAlgn val="ctr"/>
        <c:lblOffset val="100"/>
        <c:noMultiLvlLbl val="0"/>
      </c:catAx>
      <c:valAx>
        <c:axId val="16094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952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9926</xdr:colOff>
      <xdr:row>22</xdr:row>
      <xdr:rowOff>164663</xdr:rowOff>
    </xdr:from>
    <xdr:to>
      <xdr:col>15</xdr:col>
      <xdr:colOff>364066</xdr:colOff>
      <xdr:row>39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5256D-2173-D7E2-EC5B-A1788716B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44</xdr:row>
      <xdr:rowOff>69850</xdr:rowOff>
    </xdr:from>
    <xdr:to>
      <xdr:col>14</xdr:col>
      <xdr:colOff>76200</xdr:colOff>
      <xdr:row>61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3031FC-3F10-BF78-8DC8-0A6F185B6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64</xdr:row>
      <xdr:rowOff>63500</xdr:rowOff>
    </xdr:from>
    <xdr:to>
      <xdr:col>14</xdr:col>
      <xdr:colOff>38100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CA695B-5F3E-BE4C-A1C3-E84D7BE7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29881</xdr:colOff>
      <xdr:row>83</xdr:row>
      <xdr:rowOff>47810</xdr:rowOff>
    </xdr:from>
    <xdr:to>
      <xdr:col>16</xdr:col>
      <xdr:colOff>405546</xdr:colOff>
      <xdr:row>104</xdr:row>
      <xdr:rowOff>128067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DE97B-7839-EED0-3B9D-93711921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zoomScale="62" zoomScaleNormal="142" workbookViewId="0">
      <selection activeCell="D3" sqref="D3"/>
    </sheetView>
  </sheetViews>
  <sheetFormatPr baseColWidth="10" defaultColWidth="8.83203125" defaultRowHeight="13" x14ac:dyDescent="0.15"/>
  <cols>
    <col min="1" max="1" width="44.5" style="12" bestFit="1" customWidth="1"/>
    <col min="2" max="2" width="11.33203125" style="12" customWidth="1"/>
    <col min="3" max="3" width="15.33203125" style="12" customWidth="1"/>
    <col min="4" max="4" width="11.5" style="12" customWidth="1"/>
    <col min="5" max="6" width="10.5" style="8" customWidth="1"/>
    <col min="7" max="16384" width="8.83203125" style="8"/>
  </cols>
  <sheetData>
    <row r="1" spans="1:25" x14ac:dyDescent="0.15">
      <c r="A1" s="1" t="s">
        <v>0</v>
      </c>
      <c r="B1" s="7">
        <v>2023</v>
      </c>
      <c r="C1" s="7">
        <v>2022</v>
      </c>
      <c r="D1" s="7">
        <v>2021</v>
      </c>
      <c r="E1" s="7">
        <v>2020</v>
      </c>
      <c r="F1" s="7">
        <v>2019</v>
      </c>
      <c r="G1" s="5">
        <v>2018</v>
      </c>
      <c r="H1" s="5">
        <v>2017</v>
      </c>
      <c r="I1" s="5">
        <v>2016</v>
      </c>
      <c r="J1" s="5">
        <v>2015</v>
      </c>
      <c r="K1" s="5">
        <v>2014</v>
      </c>
      <c r="L1" s="5">
        <v>2013</v>
      </c>
      <c r="M1" s="5">
        <v>2012</v>
      </c>
      <c r="N1" s="5">
        <v>2011</v>
      </c>
      <c r="O1" s="5">
        <v>2010</v>
      </c>
      <c r="P1" s="5">
        <v>2009</v>
      </c>
      <c r="Q1" s="5">
        <v>2008</v>
      </c>
      <c r="R1" s="5">
        <v>2007</v>
      </c>
      <c r="S1" s="5">
        <v>2006</v>
      </c>
      <c r="T1" s="5">
        <v>2005</v>
      </c>
      <c r="U1" s="5">
        <v>2004</v>
      </c>
      <c r="V1" s="5">
        <v>2003</v>
      </c>
      <c r="W1" s="5">
        <v>2002</v>
      </c>
      <c r="X1" s="5">
        <v>2001</v>
      </c>
      <c r="Y1" s="5">
        <v>2000</v>
      </c>
    </row>
    <row r="2" spans="1:25" x14ac:dyDescent="0.15">
      <c r="A2" s="17" t="s">
        <v>2</v>
      </c>
      <c r="B2" s="9">
        <v>10460</v>
      </c>
      <c r="C2" s="13">
        <v>11720</v>
      </c>
      <c r="D2" s="13">
        <v>9814</v>
      </c>
      <c r="E2" s="10">
        <v>8580</v>
      </c>
      <c r="F2" s="10">
        <v>10238</v>
      </c>
      <c r="G2" s="10">
        <v>10483</v>
      </c>
      <c r="H2" s="10">
        <v>10010</v>
      </c>
      <c r="I2" s="10">
        <v>9812</v>
      </c>
      <c r="J2" s="10">
        <v>10138</v>
      </c>
      <c r="K2" s="10">
        <v>9868</v>
      </c>
      <c r="L2" s="10">
        <v>10054</v>
      </c>
      <c r="M2" s="10">
        <v>10492</v>
      </c>
      <c r="N2" s="10">
        <v>10068</v>
      </c>
      <c r="O2" s="10">
        <v>8924</v>
      </c>
      <c r="P2" s="10">
        <v>7719</v>
      </c>
      <c r="Q2" s="10">
        <v>9461</v>
      </c>
      <c r="R2" s="10">
        <v>10035</v>
      </c>
      <c r="S2" s="10">
        <v>10022</v>
      </c>
      <c r="T2" s="10">
        <v>9348</v>
      </c>
      <c r="U2" s="10">
        <v>9820</v>
      </c>
      <c r="V2" s="10">
        <v>9787</v>
      </c>
      <c r="W2" s="10">
        <v>10417</v>
      </c>
      <c r="X2" s="10">
        <v>9918</v>
      </c>
      <c r="Y2" s="10">
        <v>9583</v>
      </c>
    </row>
    <row r="3" spans="1:25" x14ac:dyDescent="0.15">
      <c r="A3" s="17" t="s">
        <v>3</v>
      </c>
      <c r="B3" s="27">
        <v>608</v>
      </c>
      <c r="C3" s="13">
        <v>1974</v>
      </c>
      <c r="D3" s="13">
        <v>1562</v>
      </c>
      <c r="E3" s="10">
        <v>761</v>
      </c>
      <c r="F3" s="10">
        <v>1344</v>
      </c>
      <c r="G3" s="10">
        <v>1895</v>
      </c>
      <c r="H3" s="10">
        <v>1259</v>
      </c>
      <c r="I3" s="10">
        <v>1135</v>
      </c>
      <c r="J3" s="10">
        <v>1142</v>
      </c>
      <c r="K3" s="10">
        <v>674</v>
      </c>
      <c r="L3" s="10">
        <v>548</v>
      </c>
      <c r="M3" s="10">
        <v>-1318</v>
      </c>
      <c r="N3" s="10">
        <v>459</v>
      </c>
      <c r="O3" s="10">
        <v>755</v>
      </c>
      <c r="P3" s="10">
        <v>135</v>
      </c>
      <c r="Q3" s="10">
        <v>24</v>
      </c>
      <c r="R3" s="10">
        <v>483</v>
      </c>
      <c r="S3" s="10">
        <v>536</v>
      </c>
      <c r="T3" s="10">
        <v>318</v>
      </c>
      <c r="U3" s="10">
        <v>685</v>
      </c>
      <c r="V3" s="10">
        <v>368</v>
      </c>
      <c r="W3" s="10">
        <v>861</v>
      </c>
      <c r="X3" s="10">
        <v>1614</v>
      </c>
      <c r="Y3" s="10">
        <v>1860</v>
      </c>
    </row>
    <row r="4" spans="1:25" x14ac:dyDescent="0.15">
      <c r="A4" s="2" t="s">
        <v>6</v>
      </c>
      <c r="B4" s="27">
        <v>1013</v>
      </c>
      <c r="C4" s="13">
        <v>2096</v>
      </c>
      <c r="D4" s="13">
        <v>1471</v>
      </c>
      <c r="E4" s="10">
        <v>948</v>
      </c>
      <c r="F4" s="10">
        <v>1404</v>
      </c>
      <c r="G4" s="10">
        <v>1513</v>
      </c>
      <c r="H4" s="10">
        <v>1292</v>
      </c>
      <c r="I4" s="10">
        <v>1143</v>
      </c>
      <c r="J4" s="10">
        <v>916</v>
      </c>
      <c r="K4" s="10">
        <v>866</v>
      </c>
      <c r="L4" s="10">
        <v>683</v>
      </c>
      <c r="M4" s="10">
        <v>556</v>
      </c>
      <c r="N4" s="10">
        <v>682</v>
      </c>
      <c r="O4" s="10">
        <v>731</v>
      </c>
      <c r="P4" s="10">
        <v>270</v>
      </c>
      <c r="Q4" s="10">
        <v>513</v>
      </c>
      <c r="R4" s="10">
        <v>835</v>
      </c>
      <c r="S4" s="10">
        <v>725</v>
      </c>
      <c r="T4" s="10">
        <v>558</v>
      </c>
      <c r="U4" s="10">
        <v>470</v>
      </c>
      <c r="V4" s="10">
        <v>429</v>
      </c>
      <c r="W4" s="10">
        <v>963</v>
      </c>
      <c r="X4" s="10">
        <v>1394</v>
      </c>
      <c r="Y4" s="10">
        <v>1560</v>
      </c>
    </row>
    <row r="5" spans="1:25" x14ac:dyDescent="0.15">
      <c r="A5" s="2" t="s">
        <v>4</v>
      </c>
      <c r="B5" s="9">
        <v>464</v>
      </c>
      <c r="C5" s="13">
        <v>1944</v>
      </c>
      <c r="D5" s="13">
        <v>1548</v>
      </c>
      <c r="E5" s="10">
        <v>737</v>
      </c>
      <c r="F5" s="10">
        <v>1307</v>
      </c>
      <c r="G5" s="10">
        <v>1839</v>
      </c>
      <c r="H5" s="10">
        <v>1186</v>
      </c>
      <c r="I5" s="10">
        <v>1080</v>
      </c>
      <c r="J5" s="10">
        <v>1075</v>
      </c>
      <c r="K5" s="10">
        <v>667</v>
      </c>
      <c r="L5" s="10">
        <v>475</v>
      </c>
      <c r="M5" s="10">
        <v>-1271</v>
      </c>
      <c r="N5" s="10">
        <v>417</v>
      </c>
      <c r="O5" s="10">
        <v>635</v>
      </c>
      <c r="P5" s="10">
        <v>187</v>
      </c>
      <c r="Q5" s="10">
        <v>-201</v>
      </c>
      <c r="R5" s="10">
        <v>292</v>
      </c>
      <c r="S5" s="10">
        <v>367</v>
      </c>
      <c r="T5" s="10">
        <v>257</v>
      </c>
      <c r="U5" s="10">
        <v>556</v>
      </c>
      <c r="V5" s="10">
        <v>425</v>
      </c>
      <c r="W5" s="10">
        <v>710</v>
      </c>
      <c r="X5" s="10">
        <v>1333</v>
      </c>
      <c r="Y5" s="10">
        <v>1859</v>
      </c>
    </row>
    <row r="6" spans="1:25" x14ac:dyDescent="0.15">
      <c r="A6" s="2" t="s">
        <v>7</v>
      </c>
      <c r="B6" s="9">
        <v>934</v>
      </c>
      <c r="C6" s="13">
        <v>2066</v>
      </c>
      <c r="D6" s="13">
        <v>1457</v>
      </c>
      <c r="E6" s="10">
        <v>924</v>
      </c>
      <c r="F6" s="10">
        <v>1367</v>
      </c>
      <c r="G6" s="10">
        <v>1457</v>
      </c>
      <c r="H6" s="10">
        <v>1218</v>
      </c>
      <c r="I6" s="10">
        <v>1089</v>
      </c>
      <c r="J6" s="10">
        <v>849</v>
      </c>
      <c r="K6" s="10">
        <v>793</v>
      </c>
      <c r="L6" s="10">
        <v>610</v>
      </c>
      <c r="M6" s="10">
        <v>471</v>
      </c>
      <c r="N6" s="10">
        <v>572</v>
      </c>
      <c r="O6" s="10">
        <v>611</v>
      </c>
      <c r="P6" s="10">
        <v>107</v>
      </c>
      <c r="Q6" s="10">
        <v>282</v>
      </c>
      <c r="R6" s="10">
        <v>644</v>
      </c>
      <c r="S6" s="10">
        <v>550</v>
      </c>
      <c r="T6" s="10">
        <v>399</v>
      </c>
      <c r="U6" s="10">
        <v>341</v>
      </c>
      <c r="V6" s="10">
        <v>350</v>
      </c>
      <c r="W6" s="10">
        <v>734</v>
      </c>
      <c r="X6" s="10">
        <v>1113</v>
      </c>
      <c r="Y6" s="10">
        <v>1417</v>
      </c>
    </row>
    <row r="7" spans="1:25" x14ac:dyDescent="0.15">
      <c r="A7" s="17" t="s">
        <v>8</v>
      </c>
      <c r="B7" s="9">
        <v>394</v>
      </c>
      <c r="C7" s="13">
        <v>1556</v>
      </c>
      <c r="D7" s="13">
        <v>1307</v>
      </c>
      <c r="E7" s="10">
        <v>568</v>
      </c>
      <c r="F7" s="10">
        <v>1073</v>
      </c>
      <c r="G7" s="10">
        <v>1496</v>
      </c>
      <c r="H7" s="10">
        <v>974</v>
      </c>
      <c r="I7" s="10">
        <v>880</v>
      </c>
      <c r="J7" s="10">
        <v>916</v>
      </c>
      <c r="K7" s="10">
        <v>512</v>
      </c>
      <c r="L7" s="10">
        <v>335</v>
      </c>
      <c r="M7" s="10">
        <v>-1122</v>
      </c>
      <c r="N7" s="10">
        <v>457</v>
      </c>
      <c r="O7" s="10">
        <v>561</v>
      </c>
      <c r="P7" s="10">
        <v>169</v>
      </c>
      <c r="Q7" s="10">
        <v>-180</v>
      </c>
      <c r="R7" s="10">
        <v>81</v>
      </c>
      <c r="S7" s="10">
        <v>338</v>
      </c>
      <c r="T7" s="10">
        <v>261</v>
      </c>
      <c r="U7" s="10">
        <v>920</v>
      </c>
      <c r="V7" s="10">
        <v>312</v>
      </c>
      <c r="W7" s="10">
        <v>500</v>
      </c>
      <c r="X7" s="10">
        <v>955</v>
      </c>
      <c r="Y7" s="10">
        <v>1366</v>
      </c>
    </row>
    <row r="8" spans="1:25" x14ac:dyDescent="0.15">
      <c r="A8" s="2" t="s">
        <v>9</v>
      </c>
      <c r="B8" s="16">
        <v>0.73</v>
      </c>
      <c r="C8" s="14">
        <v>2.86</v>
      </c>
      <c r="D8" s="14">
        <v>2.41</v>
      </c>
      <c r="E8" s="4">
        <v>1.05</v>
      </c>
      <c r="F8" s="4">
        <v>1.99</v>
      </c>
      <c r="G8" s="4">
        <v>2.8</v>
      </c>
      <c r="H8" s="4">
        <v>1.82</v>
      </c>
      <c r="I8" s="4">
        <v>1.65</v>
      </c>
      <c r="J8" s="4">
        <v>1.72</v>
      </c>
      <c r="K8" s="4">
        <v>0.96</v>
      </c>
      <c r="L8" s="4">
        <v>0.63</v>
      </c>
      <c r="M8" s="4">
        <v>-2.14</v>
      </c>
      <c r="N8" s="4">
        <v>0.88</v>
      </c>
      <c r="O8" s="4">
        <v>1.08</v>
      </c>
      <c r="P8" s="4">
        <v>0.33</v>
      </c>
      <c r="Q8" s="4">
        <v>-0.35</v>
      </c>
      <c r="R8" s="4">
        <v>0.16</v>
      </c>
      <c r="S8" s="4">
        <v>0.65</v>
      </c>
      <c r="T8" s="4">
        <v>0.5</v>
      </c>
      <c r="U8" s="4">
        <v>1.76</v>
      </c>
      <c r="V8" s="4">
        <v>0.6</v>
      </c>
      <c r="W8" s="4">
        <v>0.96</v>
      </c>
      <c r="X8" s="4">
        <v>1.93</v>
      </c>
      <c r="Y8" s="4">
        <v>2.38</v>
      </c>
    </row>
    <row r="9" spans="1:25" x14ac:dyDescent="0.15">
      <c r="A9" s="2" t="s">
        <v>10</v>
      </c>
      <c r="B9" s="16">
        <v>1.4</v>
      </c>
      <c r="C9" s="14">
        <v>3.09</v>
      </c>
      <c r="D9" s="14">
        <v>2.2200000000000002</v>
      </c>
      <c r="E9" s="4">
        <v>1.37</v>
      </c>
      <c r="F9" s="4">
        <v>2.0699999999999998</v>
      </c>
      <c r="G9" s="4">
        <v>2.2400000000000002</v>
      </c>
      <c r="H9" s="4">
        <v>1.88</v>
      </c>
      <c r="I9" s="4">
        <v>1.65</v>
      </c>
      <c r="J9" s="4">
        <v>1.38</v>
      </c>
      <c r="K9" s="4">
        <v>1.2</v>
      </c>
      <c r="L9" s="4">
        <v>0.91</v>
      </c>
      <c r="M9" s="4">
        <v>0.74</v>
      </c>
      <c r="N9" s="4">
        <v>0.93</v>
      </c>
      <c r="O9" s="4">
        <v>0.99</v>
      </c>
      <c r="P9" s="4">
        <v>0.11</v>
      </c>
      <c r="Q9" s="4">
        <v>0.42</v>
      </c>
      <c r="R9" s="4">
        <v>1</v>
      </c>
      <c r="S9" s="4">
        <v>0.8</v>
      </c>
      <c r="T9" s="4">
        <v>0.54</v>
      </c>
      <c r="U9" s="4">
        <v>0.49</v>
      </c>
      <c r="V9" s="4">
        <v>0.49</v>
      </c>
      <c r="W9" s="4">
        <v>1</v>
      </c>
      <c r="X9" s="4">
        <v>1.61</v>
      </c>
      <c r="Y9" s="4">
        <v>2.04</v>
      </c>
    </row>
    <row r="10" spans="1:25" x14ac:dyDescent="0.15">
      <c r="A10" s="2" t="s">
        <v>17</v>
      </c>
      <c r="B10" s="16">
        <v>1.5</v>
      </c>
      <c r="C10" s="4">
        <v>1.5</v>
      </c>
      <c r="D10" s="4">
        <v>1.3</v>
      </c>
      <c r="E10" s="4">
        <v>1.3</v>
      </c>
      <c r="F10" s="4">
        <v>1.3</v>
      </c>
      <c r="G10" s="4">
        <v>1.3</v>
      </c>
      <c r="H10" s="4">
        <v>1.1499999999999999</v>
      </c>
      <c r="I10" s="4">
        <v>0.95</v>
      </c>
      <c r="J10" s="4">
        <v>0.75</v>
      </c>
      <c r="K10" s="4">
        <v>0.7</v>
      </c>
      <c r="L10" s="4">
        <v>0.6</v>
      </c>
      <c r="M10" s="4">
        <v>0.6</v>
      </c>
      <c r="N10" s="4">
        <v>0.6</v>
      </c>
      <c r="O10" s="4">
        <v>0.55000000000000004</v>
      </c>
      <c r="P10" s="4">
        <v>0.45</v>
      </c>
      <c r="Q10" s="4">
        <v>0.4</v>
      </c>
      <c r="R10" s="4">
        <v>0.75</v>
      </c>
      <c r="S10" s="4">
        <v>0.75</v>
      </c>
      <c r="T10" s="4">
        <v>0.75</v>
      </c>
      <c r="U10" s="4">
        <v>0.754</v>
      </c>
      <c r="V10" s="4">
        <v>0.75</v>
      </c>
      <c r="W10" s="4">
        <v>0.75</v>
      </c>
      <c r="X10" s="4">
        <v>0.75</v>
      </c>
      <c r="Y10" s="4">
        <v>0.75</v>
      </c>
    </row>
    <row r="11" spans="1:25" x14ac:dyDescent="0.15">
      <c r="A11" s="17" t="s">
        <v>11</v>
      </c>
      <c r="B11" s="9">
        <v>3.2</v>
      </c>
      <c r="C11" s="3">
        <v>13</v>
      </c>
      <c r="D11" s="3">
        <v>12.7</v>
      </c>
      <c r="E11" s="3">
        <v>5.8</v>
      </c>
      <c r="F11" s="3">
        <v>10.7</v>
      </c>
      <c r="G11" s="3">
        <v>16.2</v>
      </c>
      <c r="H11" s="3">
        <v>11.5</v>
      </c>
      <c r="I11" s="3">
        <v>10.9</v>
      </c>
      <c r="J11" s="3">
        <v>11.9</v>
      </c>
      <c r="K11" s="3">
        <v>6.9</v>
      </c>
      <c r="L11" s="3">
        <v>4.5</v>
      </c>
      <c r="M11" s="3" t="s">
        <v>1</v>
      </c>
      <c r="N11" s="3">
        <v>6.3</v>
      </c>
      <c r="O11" s="3">
        <v>8.1999999999999993</v>
      </c>
      <c r="P11" s="3">
        <v>2.8</v>
      </c>
      <c r="Q11" s="4" t="s">
        <v>1</v>
      </c>
      <c r="R11" s="3">
        <v>1.2</v>
      </c>
      <c r="S11" s="3">
        <v>4.5999999999999996</v>
      </c>
      <c r="T11" s="3">
        <v>3.5</v>
      </c>
      <c r="U11" s="3">
        <v>12.6</v>
      </c>
      <c r="V11" s="3">
        <v>4.4000000000000004</v>
      </c>
      <c r="W11" s="3">
        <v>6.8</v>
      </c>
      <c r="X11" s="3">
        <v>15.5</v>
      </c>
      <c r="Y11" s="3">
        <v>21.9</v>
      </c>
    </row>
    <row r="12" spans="1:25" x14ac:dyDescent="0.15">
      <c r="A12" s="2" t="s">
        <v>12</v>
      </c>
      <c r="B12" s="9">
        <v>6.2</v>
      </c>
      <c r="C12" s="15">
        <v>14</v>
      </c>
      <c r="D12" s="15">
        <v>11.7</v>
      </c>
      <c r="E12" s="3">
        <v>7.5</v>
      </c>
      <c r="F12" s="3">
        <v>11.2</v>
      </c>
      <c r="G12" s="3">
        <v>12.9</v>
      </c>
      <c r="H12" s="3">
        <v>11.9</v>
      </c>
      <c r="I12" s="3">
        <v>10.9</v>
      </c>
      <c r="J12" s="3">
        <v>9.5</v>
      </c>
      <c r="K12" s="3">
        <v>8.5</v>
      </c>
      <c r="L12" s="3">
        <v>6.4</v>
      </c>
      <c r="M12" s="3">
        <v>4.2</v>
      </c>
      <c r="N12" s="3">
        <v>6.7</v>
      </c>
      <c r="O12" s="3">
        <v>7.5</v>
      </c>
      <c r="P12" s="3">
        <v>1</v>
      </c>
      <c r="Q12" s="3">
        <v>3.4</v>
      </c>
      <c r="R12" s="3">
        <v>7.4</v>
      </c>
      <c r="S12" s="3">
        <v>5.7</v>
      </c>
      <c r="T12" s="3">
        <v>3.8</v>
      </c>
      <c r="U12" s="3">
        <v>3.4</v>
      </c>
      <c r="V12" s="3">
        <v>3.6</v>
      </c>
      <c r="W12" s="3">
        <v>7.1</v>
      </c>
      <c r="X12" s="3">
        <v>12.4</v>
      </c>
      <c r="Y12" s="3">
        <v>18.7</v>
      </c>
    </row>
    <row r="13" spans="1:25" x14ac:dyDescent="0.15">
      <c r="A13" s="17" t="s">
        <v>13</v>
      </c>
      <c r="B13" s="9">
        <v>3.5</v>
      </c>
      <c r="C13" s="3">
        <v>12.8</v>
      </c>
      <c r="D13" s="3">
        <v>12.4</v>
      </c>
      <c r="E13" s="3">
        <v>6.7</v>
      </c>
      <c r="F13" s="3">
        <v>12.3</v>
      </c>
      <c r="G13" s="3">
        <v>18.399999999999999</v>
      </c>
      <c r="H13" s="3">
        <v>12.5</v>
      </c>
      <c r="I13" s="3">
        <v>10.5</v>
      </c>
      <c r="J13" s="3">
        <v>10.3</v>
      </c>
      <c r="K13" s="3">
        <v>6.5</v>
      </c>
      <c r="L13" s="3">
        <v>4.8</v>
      </c>
      <c r="M13" s="3" t="s">
        <v>1</v>
      </c>
      <c r="N13" s="3">
        <v>4.4000000000000004</v>
      </c>
      <c r="O13" s="3">
        <v>6.6</v>
      </c>
      <c r="P13" s="3">
        <v>3.2</v>
      </c>
      <c r="Q13" s="3">
        <v>0.2</v>
      </c>
      <c r="R13" s="3">
        <v>4.3</v>
      </c>
      <c r="S13" s="3">
        <v>4.7</v>
      </c>
      <c r="T13" s="3">
        <v>3.4</v>
      </c>
      <c r="U13" s="3">
        <v>6</v>
      </c>
      <c r="V13" s="3">
        <v>5.0999999999999996</v>
      </c>
      <c r="W13" s="3">
        <v>7.4</v>
      </c>
      <c r="X13" s="3">
        <v>15.6</v>
      </c>
      <c r="Y13" s="3">
        <v>20.2</v>
      </c>
    </row>
    <row r="14" spans="1:25" x14ac:dyDescent="0.15">
      <c r="A14" s="2" t="s">
        <v>14</v>
      </c>
      <c r="B14" s="9">
        <v>6.4</v>
      </c>
      <c r="C14" s="15">
        <v>13.6</v>
      </c>
      <c r="D14" s="15">
        <v>11.7</v>
      </c>
      <c r="E14" s="3">
        <v>8.3000000000000007</v>
      </c>
      <c r="F14" s="3">
        <v>12.8</v>
      </c>
      <c r="G14" s="3">
        <v>14.6</v>
      </c>
      <c r="H14" s="3">
        <v>12.8</v>
      </c>
      <c r="I14" s="3">
        <v>10.6</v>
      </c>
      <c r="J14" s="3">
        <v>8.3000000000000007</v>
      </c>
      <c r="K14" s="3">
        <v>7.6</v>
      </c>
      <c r="L14" s="3">
        <v>6</v>
      </c>
      <c r="M14" s="3">
        <v>4.2</v>
      </c>
      <c r="N14" s="3">
        <v>5.8</v>
      </c>
      <c r="O14" s="3">
        <v>6.4</v>
      </c>
      <c r="P14" s="3">
        <v>2.5</v>
      </c>
      <c r="Q14" s="3">
        <v>4.5999999999999996</v>
      </c>
      <c r="R14" s="3">
        <v>7.4</v>
      </c>
      <c r="S14" s="3">
        <v>6.2</v>
      </c>
      <c r="T14" s="3">
        <v>4.5</v>
      </c>
      <c r="U14" s="3">
        <v>4.3</v>
      </c>
      <c r="V14" s="3">
        <v>4.5999999999999996</v>
      </c>
      <c r="W14" s="3">
        <v>7.6</v>
      </c>
      <c r="X14" s="3">
        <v>13</v>
      </c>
      <c r="Y14" s="3">
        <v>17.100000000000001</v>
      </c>
    </row>
    <row r="15" spans="1:25" x14ac:dyDescent="0.15">
      <c r="A15" s="2" t="s">
        <v>16</v>
      </c>
      <c r="B15" s="9">
        <v>21</v>
      </c>
      <c r="C15" s="13">
        <v>18</v>
      </c>
      <c r="D15" s="13">
        <v>6</v>
      </c>
      <c r="E15" s="10">
        <v>1</v>
      </c>
      <c r="F15" s="10">
        <v>-4</v>
      </c>
      <c r="G15" s="10">
        <v>-3</v>
      </c>
      <c r="H15" s="10">
        <v>2</v>
      </c>
      <c r="I15" s="10">
        <v>14</v>
      </c>
      <c r="J15" s="10">
        <v>26</v>
      </c>
      <c r="K15" s="10">
        <v>32</v>
      </c>
      <c r="L15" s="10">
        <v>41</v>
      </c>
      <c r="M15" s="10">
        <v>43</v>
      </c>
      <c r="N15" s="10">
        <v>48</v>
      </c>
      <c r="O15" s="10">
        <v>46</v>
      </c>
      <c r="P15" s="10">
        <v>56</v>
      </c>
      <c r="Q15" s="10">
        <v>71</v>
      </c>
      <c r="R15" s="10">
        <v>59</v>
      </c>
      <c r="S15" s="10">
        <v>56</v>
      </c>
      <c r="T15" s="10">
        <v>66</v>
      </c>
      <c r="U15" s="10">
        <v>61</v>
      </c>
      <c r="V15" s="10">
        <v>69</v>
      </c>
      <c r="W15" s="10">
        <v>71</v>
      </c>
      <c r="X15" s="10">
        <v>89</v>
      </c>
      <c r="Y15" s="10">
        <v>69</v>
      </c>
    </row>
    <row r="16" spans="1:25" x14ac:dyDescent="0.15">
      <c r="A16" s="2" t="s">
        <v>5</v>
      </c>
      <c r="B16" s="9">
        <v>2432</v>
      </c>
      <c r="C16" s="13">
        <v>2374</v>
      </c>
      <c r="D16" s="13">
        <v>647</v>
      </c>
      <c r="E16" s="10">
        <v>56</v>
      </c>
      <c r="F16" s="10">
        <v>-453</v>
      </c>
      <c r="G16" s="10">
        <v>-311</v>
      </c>
      <c r="H16" s="10">
        <v>174</v>
      </c>
      <c r="I16" s="10">
        <v>1131</v>
      </c>
      <c r="J16" s="10">
        <v>2100</v>
      </c>
      <c r="K16" s="10">
        <v>2401</v>
      </c>
      <c r="L16" s="10">
        <v>3040</v>
      </c>
      <c r="M16" s="10">
        <v>3210</v>
      </c>
      <c r="N16" s="10">
        <v>3592</v>
      </c>
      <c r="O16" s="10">
        <v>3286</v>
      </c>
      <c r="P16" s="10">
        <v>3730</v>
      </c>
      <c r="Q16" s="10">
        <v>4321</v>
      </c>
      <c r="R16" s="10">
        <v>3973</v>
      </c>
      <c r="S16" s="10">
        <v>4048</v>
      </c>
      <c r="T16" s="10">
        <v>4836</v>
      </c>
      <c r="U16" s="10">
        <v>4617</v>
      </c>
      <c r="V16" s="10">
        <v>4874</v>
      </c>
      <c r="W16" s="10">
        <v>5135</v>
      </c>
      <c r="X16" s="10">
        <v>6041</v>
      </c>
      <c r="Y16" s="10">
        <v>4071</v>
      </c>
    </row>
    <row r="17" spans="1:25" x14ac:dyDescent="0.15">
      <c r="A17" s="2" t="s">
        <v>15</v>
      </c>
      <c r="B17" s="9">
        <v>20.93</v>
      </c>
      <c r="C17" s="14">
        <v>23.44</v>
      </c>
      <c r="D17" s="14">
        <v>20.34</v>
      </c>
      <c r="E17" s="4">
        <v>17.53</v>
      </c>
      <c r="F17" s="4">
        <v>18.87</v>
      </c>
      <c r="G17" s="4">
        <v>18.36</v>
      </c>
      <c r="H17" s="4">
        <v>16.239999999999998</v>
      </c>
      <c r="I17" s="4">
        <v>15.43</v>
      </c>
      <c r="J17" s="4">
        <v>14.89</v>
      </c>
      <c r="K17" s="4">
        <v>14.02</v>
      </c>
      <c r="L17" s="4">
        <v>14.08</v>
      </c>
      <c r="M17" s="4">
        <v>14.18</v>
      </c>
      <c r="N17" s="4">
        <v>14.22</v>
      </c>
      <c r="O17" s="4">
        <v>13.64</v>
      </c>
      <c r="P17" s="4">
        <v>12.67</v>
      </c>
      <c r="Q17" s="4">
        <v>11.74</v>
      </c>
      <c r="R17" s="4">
        <v>13.21</v>
      </c>
      <c r="S17" s="4">
        <v>13.9</v>
      </c>
      <c r="T17" s="4">
        <v>14.01</v>
      </c>
      <c r="U17" s="4">
        <v>14.46</v>
      </c>
      <c r="V17" s="4">
        <v>13.36</v>
      </c>
      <c r="W17" s="4">
        <v>13.85</v>
      </c>
      <c r="X17" s="4">
        <v>13.09</v>
      </c>
      <c r="Y17" s="4">
        <v>11.72</v>
      </c>
    </row>
    <row r="19" spans="1:25" x14ac:dyDescent="0.15">
      <c r="A19" s="2" t="s">
        <v>18</v>
      </c>
      <c r="B19" s="2"/>
      <c r="C19" s="2"/>
      <c r="D19" s="2"/>
      <c r="E19" s="9"/>
      <c r="F19" s="9"/>
    </row>
    <row r="20" spans="1:25" x14ac:dyDescent="0.15">
      <c r="A20" s="6"/>
      <c r="B20" s="6"/>
      <c r="C20" s="6"/>
      <c r="D20" s="6"/>
      <c r="E20" s="11"/>
      <c r="F20" s="11"/>
    </row>
    <row r="21" spans="1:25" x14ac:dyDescent="0.15">
      <c r="A21" s="6"/>
      <c r="B21" s="6"/>
      <c r="C21" s="6"/>
      <c r="D21" s="6"/>
      <c r="E21" s="11"/>
      <c r="F21" s="11"/>
    </row>
    <row r="24" spans="1:25" x14ac:dyDescent="0.15">
      <c r="A24" s="1"/>
      <c r="B24" s="7">
        <v>2019</v>
      </c>
      <c r="C24" s="7">
        <v>2020</v>
      </c>
      <c r="D24" s="7">
        <v>2021</v>
      </c>
      <c r="E24" s="7">
        <v>2022</v>
      </c>
      <c r="F24" s="7">
        <v>2023</v>
      </c>
    </row>
    <row r="25" spans="1:25" x14ac:dyDescent="0.15">
      <c r="A25" s="17" t="s">
        <v>2</v>
      </c>
      <c r="B25" s="10">
        <v>10238</v>
      </c>
      <c r="C25" s="10">
        <v>8580</v>
      </c>
      <c r="D25" s="13">
        <v>9814</v>
      </c>
      <c r="E25" s="13">
        <v>11720</v>
      </c>
      <c r="F25" s="9">
        <v>10460</v>
      </c>
    </row>
    <row r="26" spans="1:25" x14ac:dyDescent="0.15">
      <c r="A26" s="2" t="s">
        <v>19</v>
      </c>
      <c r="B26" s="18"/>
      <c r="C26" s="18">
        <f>(C25-B25)/B25</f>
        <v>-0.16194569251806992</v>
      </c>
      <c r="D26" s="18">
        <f t="shared" ref="D26:F26" si="0">(D25-C25)/C25</f>
        <v>0.14382284382284383</v>
      </c>
      <c r="E26" s="18">
        <f t="shared" si="0"/>
        <v>0.19421234970450377</v>
      </c>
      <c r="F26" s="18">
        <f t="shared" si="0"/>
        <v>-0.10750853242320819</v>
      </c>
    </row>
    <row r="27" spans="1:25" x14ac:dyDescent="0.15">
      <c r="A27" s="2"/>
      <c r="B27" s="9"/>
      <c r="C27" s="13"/>
      <c r="D27" s="13"/>
      <c r="E27" s="10"/>
      <c r="F27" s="10"/>
    </row>
    <row r="28" spans="1:25" x14ac:dyDescent="0.15">
      <c r="A28" s="2"/>
      <c r="B28" s="9"/>
      <c r="C28" s="3"/>
      <c r="D28" s="3"/>
      <c r="E28" s="3"/>
      <c r="F28" s="3"/>
    </row>
    <row r="29" spans="1:25" x14ac:dyDescent="0.15">
      <c r="A29" s="2"/>
      <c r="B29" s="9"/>
      <c r="C29" s="3"/>
      <c r="D29" s="3"/>
      <c r="E29" s="3"/>
      <c r="F29" s="3"/>
    </row>
    <row r="45" spans="1:7" x14ac:dyDescent="0.15">
      <c r="A45" s="1"/>
      <c r="B45" s="7">
        <v>2019</v>
      </c>
      <c r="C45" s="7">
        <v>2020</v>
      </c>
      <c r="D45" s="7">
        <v>2021</v>
      </c>
      <c r="E45" s="7">
        <v>2022</v>
      </c>
      <c r="F45" s="7">
        <v>2023</v>
      </c>
    </row>
    <row r="46" spans="1:7" x14ac:dyDescent="0.15">
      <c r="A46" s="17" t="s">
        <v>3</v>
      </c>
      <c r="B46" s="9">
        <v>1344</v>
      </c>
      <c r="C46" s="13">
        <v>761</v>
      </c>
      <c r="D46" s="13">
        <v>1562</v>
      </c>
      <c r="E46" s="10">
        <v>1974</v>
      </c>
      <c r="F46" s="10">
        <v>608</v>
      </c>
      <c r="G46" s="26" t="s">
        <v>20</v>
      </c>
    </row>
    <row r="47" spans="1:7" x14ac:dyDescent="0.15">
      <c r="A47" s="19" t="s">
        <v>19</v>
      </c>
      <c r="B47" s="18"/>
      <c r="C47" s="20">
        <f>(C46-B46)/B46</f>
        <v>-0.43377976190476192</v>
      </c>
      <c r="D47" s="20">
        <f t="shared" ref="D47:F47" si="1">(D46-C46)/C46</f>
        <v>1.0525624178712221</v>
      </c>
      <c r="E47" s="20">
        <f t="shared" si="1"/>
        <v>0.26376440460947503</v>
      </c>
      <c r="F47" s="20">
        <f t="shared" si="1"/>
        <v>-0.69199594731509628</v>
      </c>
    </row>
    <row r="66" spans="1:6" x14ac:dyDescent="0.15">
      <c r="A66" s="1"/>
      <c r="B66" s="7">
        <v>2019</v>
      </c>
      <c r="C66" s="7">
        <v>2020</v>
      </c>
      <c r="D66" s="7">
        <v>2021</v>
      </c>
      <c r="E66" s="7">
        <v>2022</v>
      </c>
      <c r="F66" s="7">
        <v>2023</v>
      </c>
    </row>
    <row r="67" spans="1:6" x14ac:dyDescent="0.15">
      <c r="A67" s="17" t="s">
        <v>8</v>
      </c>
      <c r="B67" s="10">
        <v>1073</v>
      </c>
      <c r="C67" s="10">
        <v>568</v>
      </c>
      <c r="D67" s="13">
        <v>1307</v>
      </c>
      <c r="E67" s="13">
        <v>1556</v>
      </c>
      <c r="F67" s="9">
        <v>394</v>
      </c>
    </row>
    <row r="68" spans="1:6" x14ac:dyDescent="0.15">
      <c r="A68" s="19" t="s">
        <v>19</v>
      </c>
      <c r="C68" s="21">
        <f>(C67-B67)/B67</f>
        <v>-0.47064305684995339</v>
      </c>
      <c r="D68" s="21">
        <f t="shared" ref="D68:F68" si="2">(D67-C67)/C67</f>
        <v>1.301056338028169</v>
      </c>
      <c r="E68" s="21">
        <f t="shared" si="2"/>
        <v>0.19051262433052793</v>
      </c>
      <c r="F68" s="21">
        <f t="shared" si="2"/>
        <v>-0.7467866323907455</v>
      </c>
    </row>
    <row r="84" spans="1:6" x14ac:dyDescent="0.15">
      <c r="A84" s="1"/>
      <c r="B84" s="25">
        <v>2019</v>
      </c>
      <c r="C84" s="25">
        <v>2020</v>
      </c>
      <c r="D84" s="25">
        <v>2021</v>
      </c>
      <c r="E84" s="25">
        <v>2022</v>
      </c>
      <c r="F84" s="25">
        <v>2023</v>
      </c>
    </row>
    <row r="85" spans="1:6" x14ac:dyDescent="0.15">
      <c r="A85" s="2" t="s">
        <v>2</v>
      </c>
      <c r="B85" s="18"/>
      <c r="C85" s="18">
        <v>-0.16</v>
      </c>
      <c r="D85" s="18">
        <v>0.14000000000000001</v>
      </c>
      <c r="E85" s="18">
        <v>0.19</v>
      </c>
      <c r="F85" s="18">
        <v>-0.11</v>
      </c>
    </row>
    <row r="86" spans="1:6" x14ac:dyDescent="0.15">
      <c r="A86" s="2" t="s">
        <v>3</v>
      </c>
      <c r="B86" s="18"/>
      <c r="C86" s="18">
        <v>-0.43</v>
      </c>
      <c r="D86" s="18">
        <v>1.05</v>
      </c>
      <c r="E86" s="18">
        <v>0.26</v>
      </c>
      <c r="F86" s="18">
        <f>-69%</f>
        <v>-0.69</v>
      </c>
    </row>
    <row r="87" spans="1:6" x14ac:dyDescent="0.15">
      <c r="A87" s="2" t="s">
        <v>8</v>
      </c>
      <c r="B87" s="18"/>
      <c r="C87" s="18">
        <v>-0.47</v>
      </c>
      <c r="D87" s="18">
        <v>1.3</v>
      </c>
      <c r="E87" s="18">
        <v>0.19</v>
      </c>
      <c r="F87" s="18">
        <v>-0.75</v>
      </c>
    </row>
    <row r="88" spans="1:6" x14ac:dyDescent="0.15">
      <c r="A88" s="17" t="s">
        <v>11</v>
      </c>
      <c r="B88" s="22">
        <v>0.107</v>
      </c>
      <c r="C88" s="22">
        <v>5.8000000000000003E-2</v>
      </c>
      <c r="D88" s="24">
        <v>0.127</v>
      </c>
      <c r="E88" s="18">
        <v>0.13</v>
      </c>
      <c r="F88" s="23">
        <v>3.2000000000000001E-2</v>
      </c>
    </row>
    <row r="89" spans="1:6" x14ac:dyDescent="0.15">
      <c r="A89" s="17" t="s">
        <v>13</v>
      </c>
      <c r="B89" s="24">
        <v>0.123</v>
      </c>
      <c r="C89" s="24">
        <v>6.7000000000000004E-2</v>
      </c>
      <c r="D89" s="24">
        <v>0.124</v>
      </c>
      <c r="E89" s="24">
        <v>0.128</v>
      </c>
      <c r="F89" s="23">
        <v>3.5000000000000003E-2</v>
      </c>
    </row>
  </sheetData>
  <sortState xmlns:xlrd2="http://schemas.microsoft.com/office/spreadsheetml/2017/richdata2" ref="B25:F25">
    <sortCondition descending="1" ref="B24:B25"/>
  </sortState>
  <phoneticPr fontId="0" type="noConversion"/>
  <pageMargins left="0.75" right="0.75" top="1" bottom="1" header="0.5" footer="0.5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E2314E810F5C4496A4D2C50A8D83F1" ma:contentTypeVersion="1" ma:contentTypeDescription="Create a new document." ma:contentTypeScope="" ma:versionID="93e634d12053a3df596fda82d1d07e0b">
  <xsd:schema xmlns:xsd="http://www.w3.org/2001/XMLSchema" xmlns:xs="http://www.w3.org/2001/XMLSchema" xmlns:p="http://schemas.microsoft.com/office/2006/metadata/properties" xmlns:ns1="http://schemas.microsoft.com/sharepoint/v3" xmlns:ns2="beada738-1b77-42a0-8422-f2bb3e38d9f2" targetNamespace="http://schemas.microsoft.com/office/2006/metadata/properties" ma:root="true" ma:fieldsID="793cf13929953198566ea71238b910f2" ns1:_="" ns2:_="">
    <xsd:import namespace="http://schemas.microsoft.com/sharepoint/v3"/>
    <xsd:import namespace="beada738-1b77-42a0-8422-f2bb3e38d9f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da738-1b77-42a0-8422-f2bb3e38d9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6A594A1-A802-4A94-9D2F-5F22697A7B55}">
  <ds:schemaRefs>
    <ds:schemaRef ds:uri="http://schemas.microsoft.com/office/2006/documentManagement/types"/>
    <ds:schemaRef ds:uri="http://purl.org/dc/terms/"/>
    <ds:schemaRef ds:uri="http://purl.org/dc/dcmitype/"/>
    <ds:schemaRef ds:uri="beada738-1b77-42a0-8422-f2bb3e38d9f2"/>
    <ds:schemaRef ds:uri="http://schemas.microsoft.com/office/2006/metadata/properties"/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12DDAA2-61BE-4F4F-ACD8-51A2CF2F7A5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EB1FB5F-C87E-4FAD-8F17-E76D3BFF8B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ada738-1b77-42a0-8422-f2bb3e38d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811854B-DEBF-4EC5-BB31-6818615FF24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2539C70-AC01-47B4-ADD2-D8415DC0861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UPM-Kymmene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Kortene, UPM</dc:creator>
  <cp:lastModifiedBy>Chien-Chuan Huang</cp:lastModifiedBy>
  <cp:lastPrinted>2010-01-29T09:08:38Z</cp:lastPrinted>
  <dcterms:created xsi:type="dcterms:W3CDTF">2004-02-23T14:23:42Z</dcterms:created>
  <dcterms:modified xsi:type="dcterms:W3CDTF">2024-10-21T16:39:45Z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JNFNNV7Y4V4Y-953-1</vt:lpwstr>
  </property>
  <property fmtid="{D5CDD505-2E9C-101B-9397-08002B2CF9AE}" pid="3" name="_dlc_DocIdItemGuid">
    <vt:lpwstr>a1e57d98-c498-46b5-a5d0-7bf96dc7de89</vt:lpwstr>
  </property>
  <property fmtid="{D5CDD505-2E9C-101B-9397-08002B2CF9AE}" pid="4" name="_dlc_DocIdUrl">
    <vt:lpwstr>http://qa-internet-edit.group.upm.com/EN/INVESTORS/Key-Financials/Annual-key-figures/_layouts/DocIdRedir.aspx?ID=JNFNNV7Y4V4Y-953-1, JNFNNV7Y4V4Y-953-1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SV_HIDDEN_GRID_QUERY_LIST_4F35BF76-6C0D-4D9B-82B2-816C12CF3733">
    <vt:lpwstr>empty_477D106A-C0D6-4607-AEBD-E2C9D60EA279</vt:lpwstr>
  </property>
</Properties>
</file>