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F25" i="2" s="1"/>
  <c r="E24" i="3"/>
  <c r="E23" i="3"/>
  <c r="F23" i="2" s="1"/>
  <c r="E22" i="3"/>
  <c r="E21" i="3"/>
  <c r="F21" i="2" s="1"/>
  <c r="E20" i="3"/>
  <c r="E19" i="3"/>
  <c r="F19" i="2" s="1"/>
  <c r="E18" i="3"/>
  <c r="E17" i="3"/>
  <c r="F17" i="2" s="1"/>
  <c r="E16" i="3"/>
  <c r="E15" i="3"/>
  <c r="F15" i="2" s="1"/>
  <c r="E14" i="3"/>
  <c r="E13" i="3"/>
  <c r="F13" i="2" s="1"/>
  <c r="E12" i="3"/>
  <c r="E11" i="3"/>
  <c r="E10" i="3"/>
  <c r="E9" i="3"/>
  <c r="E8" i="3"/>
  <c r="E7" i="3"/>
  <c r="E6" i="3"/>
  <c r="E5" i="3"/>
  <c r="E4" i="3"/>
  <c r="E3" i="3"/>
  <c r="E2" i="3"/>
  <c r="G25" i="2"/>
  <c r="G24" i="2"/>
  <c r="F24" i="2"/>
  <c r="G23" i="2"/>
  <c r="G22" i="2"/>
  <c r="F22" i="2"/>
  <c r="G21" i="2"/>
  <c r="G20" i="2"/>
  <c r="F20" i="2"/>
  <c r="G19" i="2"/>
  <c r="G18" i="2"/>
  <c r="F18" i="2"/>
  <c r="G17" i="2"/>
  <c r="G16" i="2"/>
  <c r="F16" i="2"/>
  <c r="G15" i="2"/>
  <c r="G14" i="2"/>
  <c r="F14" i="2"/>
  <c r="G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I53" i="1" s="1"/>
  <c r="Q41" i="1"/>
  <c r="K52" i="1"/>
  <c r="F52" i="1"/>
  <c r="H52" i="1" s="1"/>
  <c r="Q40" i="1"/>
  <c r="K51" i="1"/>
  <c r="F51" i="1"/>
  <c r="I51" i="1" s="1"/>
  <c r="Q39" i="1"/>
  <c r="K50" i="1"/>
  <c r="F50" i="1"/>
  <c r="H50" i="1" s="1"/>
  <c r="Q38" i="1"/>
  <c r="K49" i="1"/>
  <c r="F49" i="1"/>
  <c r="I49" i="1" s="1"/>
  <c r="Q37" i="1"/>
  <c r="K48" i="1"/>
  <c r="F48" i="1"/>
  <c r="H48" i="1" s="1"/>
  <c r="Q36" i="1"/>
  <c r="K47" i="1"/>
  <c r="F47" i="1"/>
  <c r="I47" i="1" s="1"/>
  <c r="Q35" i="1"/>
  <c r="Q42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F16" i="1"/>
  <c r="I16" i="1" s="1"/>
  <c r="F15" i="1"/>
  <c r="H15" i="1" s="1"/>
  <c r="K14" i="1"/>
  <c r="F14" i="1"/>
  <c r="H14" i="1" s="1"/>
  <c r="F13" i="1"/>
  <c r="H13" i="1" s="1"/>
  <c r="K12" i="1"/>
  <c r="F12" i="1"/>
  <c r="H12" i="1" s="1"/>
  <c r="K11" i="1"/>
  <c r="F11" i="1"/>
  <c r="H11" i="1" s="1"/>
  <c r="K10" i="1"/>
  <c r="F10" i="1"/>
  <c r="H10" i="1" s="1"/>
  <c r="F9" i="1"/>
  <c r="H9" i="1" s="1"/>
  <c r="K8" i="1"/>
  <c r="F8" i="1"/>
  <c r="H8" i="1" s="1"/>
  <c r="K7" i="1"/>
  <c r="F7" i="1"/>
  <c r="H7" i="1" s="1"/>
  <c r="F6" i="1"/>
  <c r="I6" i="1" s="1"/>
  <c r="S2" i="1"/>
  <c r="R2" i="1" s="1"/>
  <c r="I2" i="1"/>
  <c r="F2" i="1"/>
  <c r="I74" i="1" l="1"/>
  <c r="K13" i="1"/>
  <c r="K16" i="1"/>
  <c r="K9" i="1"/>
  <c r="H20" i="2"/>
  <c r="K20" i="2" s="1"/>
  <c r="H36" i="1"/>
  <c r="I58" i="1"/>
  <c r="H18" i="1"/>
  <c r="I30" i="1"/>
  <c r="H32" i="1"/>
  <c r="I41" i="1"/>
  <c r="H51" i="1"/>
  <c r="I66" i="1"/>
  <c r="H17" i="2"/>
  <c r="K17" i="2" s="1"/>
  <c r="H25" i="2"/>
  <c r="K25" i="2" s="1"/>
  <c r="H16" i="1"/>
  <c r="H20" i="1"/>
  <c r="I26" i="1"/>
  <c r="H34" i="1"/>
  <c r="H38" i="1"/>
  <c r="I45" i="1"/>
  <c r="H47" i="1"/>
  <c r="I54" i="1"/>
  <c r="I62" i="1"/>
  <c r="I70" i="1"/>
  <c r="H13" i="2"/>
  <c r="K13" i="2" s="1"/>
  <c r="H21" i="2"/>
  <c r="K21" i="2" s="1"/>
  <c r="H6" i="1"/>
  <c r="H17" i="1"/>
  <c r="H19" i="1"/>
  <c r="I28" i="1"/>
  <c r="H33" i="1"/>
  <c r="H35" i="1"/>
  <c r="H37" i="1"/>
  <c r="H39" i="1"/>
  <c r="I43" i="1"/>
  <c r="H49" i="1"/>
  <c r="H53" i="1"/>
  <c r="I56" i="1"/>
  <c r="I60" i="1"/>
  <c r="I64" i="1"/>
  <c r="I68" i="1"/>
  <c r="I72" i="1"/>
  <c r="H2" i="2"/>
  <c r="K2" i="2" s="1"/>
  <c r="H3" i="2"/>
  <c r="K3" i="2" s="1"/>
  <c r="H4" i="2"/>
  <c r="K4" i="2" s="1"/>
  <c r="H5" i="2"/>
  <c r="K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H16" i="2"/>
  <c r="K16" i="2" s="1"/>
  <c r="H24" i="2"/>
  <c r="K24" i="2" s="1"/>
  <c r="Q2" i="1"/>
  <c r="I7" i="1"/>
  <c r="I8" i="1"/>
  <c r="I9" i="1"/>
  <c r="I10" i="1"/>
  <c r="I11" i="1"/>
  <c r="I12" i="1"/>
  <c r="I13" i="1"/>
  <c r="I14" i="1"/>
  <c r="I15" i="1"/>
  <c r="I21" i="1"/>
  <c r="I22" i="1"/>
  <c r="I23" i="1"/>
  <c r="I24" i="1"/>
  <c r="I25" i="1"/>
  <c r="H15" i="2"/>
  <c r="K15" i="2" s="1"/>
  <c r="H19" i="2"/>
  <c r="K19" i="2" s="1"/>
  <c r="H23" i="2"/>
  <c r="K23" i="2" s="1"/>
  <c r="I27" i="1"/>
  <c r="I29" i="1"/>
  <c r="I31" i="1"/>
  <c r="I40" i="1"/>
  <c r="I42" i="1"/>
  <c r="I44" i="1"/>
  <c r="I46" i="1"/>
  <c r="I48" i="1"/>
  <c r="I50" i="1"/>
  <c r="I52" i="1"/>
  <c r="I55" i="1"/>
  <c r="I57" i="1"/>
  <c r="I59" i="1"/>
  <c r="I61" i="1"/>
  <c r="I63" i="1"/>
  <c r="I65" i="1"/>
  <c r="I67" i="1"/>
  <c r="I69" i="1"/>
  <c r="I71" i="1"/>
  <c r="I73" i="1"/>
  <c r="I75" i="1"/>
  <c r="H14" i="2"/>
  <c r="K14" i="2" s="1"/>
  <c r="H18" i="2"/>
  <c r="K18" i="2" s="1"/>
  <c r="H22" i="2"/>
  <c r="K22" i="2" s="1"/>
  <c r="I1" i="1" l="1"/>
  <c r="I3" i="1" s="1"/>
  <c r="K77" i="1"/>
  <c r="F1" i="1"/>
  <c r="F3" i="1" s="1"/>
  <c r="Q25" i="1"/>
  <c r="P2" i="1" l="1"/>
  <c r="Q43" i="1" s="1"/>
  <c r="P1" i="1"/>
</calcChain>
</file>

<file path=xl/sharedStrings.xml><?xml version="1.0" encoding="utf-8"?>
<sst xmlns="http://schemas.openxmlformats.org/spreadsheetml/2006/main" count="210" uniqueCount="109">
  <si>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</si>
  <si>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</si>
  <si>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</si>
  <si>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</si>
  <si>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</si>
  <si>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</si>
  <si>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</si>
  <si>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</si>
  <si>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</si>
  <si>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</si>
  <si>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</si>
  <si>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</si>
  <si>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</si>
  <si>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</si>
  <si>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</si>
  <si>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</si>
  <si>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</si>
  <si>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</si>
  <si>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</si>
  <si>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</si>
  <si>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</si>
  <si>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</si>
  <si>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</si>
  <si>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</si>
  <si>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</si>
  <si>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Billete</t>
  </si>
  <si>
    <t>Cantidad</t>
  </si>
  <si>
    <t>Totales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</si>
  <si>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</si>
  <si>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</si>
  <si>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</si>
  <si>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</si>
  <si>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</si>
  <si>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</si>
  <si>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</si>
  <si>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</si>
  <si>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Conteo</t>
  </si>
  <si>
    <t>Diferencia</t>
  </si>
  <si>
    <t>Brama1L</t>
  </si>
  <si>
    <t>Quilmes1L</t>
  </si>
  <si>
    <t>0</t>
  </si>
  <si>
    <t>Budweiser1L</t>
  </si>
  <si>
    <t>1</t>
  </si>
  <si>
    <t>Coca1,5L</t>
  </si>
  <si>
    <t>7</t>
  </si>
  <si>
    <t>VidaNaranja</t>
  </si>
  <si>
    <t>VidaManzana</t>
  </si>
  <si>
    <t>6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</si>
  <si>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</si>
  <si>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</si>
  <si>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</si>
  <si>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</si>
  <si>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</si>
  <si>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</si>
  <si>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</si>
  <si>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</si>
  <si>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</si>
  <si>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</si>
  <si>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</si>
  <si>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</si>
  <si>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</si>
  <si>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</si>
  <si>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</si>
  <si>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</si>
  <si>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</si>
  <si>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</si>
  <si>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</si>
  <si>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</si>
  <si>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</si>
  <si>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</si>
  <si>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</si>
  <si>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</si>
  <si>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</si>
  <si>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</si>
  <si>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</si>
  <si>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</si>
  <si>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</si>
  <si>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</si>
  <si>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</si>
  <si>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</si>
  <si>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</si>
  <si>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</si>
  <si>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</si>
  <si>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</si>
  <si>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</si>
  <si>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GULY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</si>
  <si>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</si>
  <si>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</si>
  <si>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</si>
  <si>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</si>
  <si>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</si>
  <si>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</si>
  <si>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</si>
  <si>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</si>
  <si>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</si>
  <si>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</si>
  <si>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</si>
  <si>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</si>
  <si>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</si>
  <si>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</si>
  <si>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Benja </t>
  </si>
  <si>
    <t xml:space="preserve">Alarcon </t>
  </si>
  <si>
    <t>Churri</t>
  </si>
  <si>
    <t>Richard</t>
  </si>
  <si>
    <t>Ritter</t>
  </si>
  <si>
    <t>Willy</t>
  </si>
  <si>
    <t xml:space="preserve">Mun </t>
  </si>
  <si>
    <t>Nassau</t>
  </si>
  <si>
    <t>Mercado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</si>
</sst>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8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1" fillId="2" borderId="3" xfId="0" applyFont="1" applyFill="1" applyBorder="1" applyProtection="1"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6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1" fillId="19" borderId="1" xfId="0" applyFont="1" applyFill="1" applyBorder="1"/>
    <xf numFmtId="0" fontId="0" fillId="0" borderId="1" xfId="0" applyBorder="1" applyAlignment="1" applyProtection="1">
      <alignment horizontal="right"/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wrapText="1"/>
      <protection locked="0"/>
    </xf>
    <xf numFmtId="0" fontId="6" fillId="0" borderId="6" xfId="0" applyFont="1" applyBorder="1" applyAlignment="1" applyProtection="1">
      <alignment wrapText="1"/>
      <protection locked="0"/>
    </xf>
    <xf numFmtId="0" fontId="6" fillId="0" borderId="1" xfId="0" applyFont="1" applyBorder="1" applyProtection="1"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4" xfId="0" applyFont="1" applyBorder="1" applyAlignment="1">
      <alignment wrapText="1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left" vertical="center" indent="1"/>
      <protection locked="0"/>
    </xf>
    <xf numFmtId="0" fontId="1" fillId="0" borderId="0" xfId="0" applyFont="1" applyProtection="1">
      <protection locked="0"/>
    </xf>
    <xf numFmtId="0" fontId="1" fillId="15" borderId="1" xfId="0" applyFont="1" applyFill="1" applyBorder="1" applyAlignment="1" applyProtection="1">
      <alignment wrapText="1"/>
      <protection locked="0"/>
    </xf>
    <xf numFmtId="0" fontId="1" fillId="15" borderId="1" xfId="0" applyFont="1" applyFill="1" applyBorder="1" applyAlignment="1" applyProtection="1">
      <alignment horizontal="center"/>
      <protection locked="0"/>
    </xf>
    <xf numFmtId="0" fontId="1" fillId="15" borderId="3" xfId="0" applyFont="1" applyFill="1" applyBorder="1" applyProtection="1">
      <protection locked="0"/>
    </xf>
    <xf numFmtId="0" fontId="1" fillId="15" borderId="4" xfId="0" applyFont="1" applyFill="1" applyBorder="1" applyProtection="1">
      <protection locked="0"/>
    </xf>
    <xf numFmtId="0" fontId="1" fillId="15" borderId="2" xfId="0" applyFont="1" applyFill="1" applyBorder="1" applyAlignment="1" applyProtection="1">
      <alignment horizontal="center" wrapText="1"/>
      <protection locked="0"/>
    </xf>
    <xf numFmtId="0" fontId="1" fillId="15" borderId="3" xfId="0" applyFont="1" applyFill="1" applyBorder="1" applyAlignment="1" applyProtection="1">
      <alignment wrapText="1"/>
      <protection locked="0"/>
    </xf>
    <xf numFmtId="0" fontId="1" fillId="15" borderId="3" xfId="0" applyFont="1" applyFill="1" applyBorder="1" applyAlignment="1" applyProtection="1">
      <alignment horizontal="center" wrapText="1"/>
      <protection locked="0"/>
    </xf>
    <xf numFmtId="0" fontId="1" fillId="15" borderId="4" xfId="0" applyFont="1" applyFill="1" applyBorder="1" applyAlignment="1" applyProtection="1">
      <alignment horizontal="center" wrapText="1"/>
      <protection locked="0"/>
    </xf>
    <xf numFmtId="0" fontId="0" fillId="0" borderId="14" xfId="0" applyBorder="1"/>
    <xf numFmtId="0" fontId="2" fillId="13" borderId="16" xfId="0" applyFont="1" applyFill="1" applyBorder="1" applyAlignment="1">
      <alignment wrapText="1"/>
    </xf>
    <xf numFmtId="0" fontId="0" fillId="13" borderId="16" xfId="0" applyFill="1" applyBorder="1" applyAlignment="1">
      <alignment wrapText="1"/>
    </xf>
    <xf numFmtId="0" fontId="0" fillId="13" borderId="16" xfId="0" applyFill="1" applyBorder="1"/>
    <xf numFmtId="0" fontId="0" fillId="13" borderId="18" xfId="0" applyFill="1" applyBorder="1"/>
    <xf numFmtId="0" fontId="7" fillId="0" borderId="1" xfId="0" applyFont="1" applyBorder="1"/>
    <xf numFmtId="14" fontId="0" fillId="0" borderId="0" xfId="0" applyNumberFormat="1"/>
    <xf numFmtId="0" fontId="0" fillId="0" borderId="28" xfId="0" applyBorder="1" applyProtection="1">
      <protection locked="0"/>
    </xf>
    <xf numFmtId="0" fontId="1" fillId="15" borderId="0" xfId="0" applyFont="1" applyFill="1" applyProtection="1">
      <protection locked="0"/>
    </xf>
    <xf numFmtId="0" fontId="0" fillId="20" borderId="5" xfId="0" applyFill="1" applyBorder="1" applyAlignment="1" applyProtection="1">
      <alignment wrapText="1"/>
    </xf>
    <xf numFmtId="0" fontId="0" fillId="20" borderId="25" xfId="0" applyFill="1" applyBorder="1" applyAlignment="1" applyProtection="1">
      <alignment wrapText="1"/>
    </xf>
    <xf numFmtId="0" fontId="0" fillId="20" borderId="27" xfId="0" applyFill="1" applyBorder="1" applyAlignment="1" applyProtection="1">
      <alignment wrapText="1"/>
    </xf>
    <xf numFmtId="0" fontId="0" fillId="20" borderId="6" xfId="0" applyFill="1" applyBorder="1" applyAlignment="1" applyProtection="1">
      <alignment wrapText="1"/>
    </xf>
    <xf numFmtId="0" fontId="0" fillId="20" borderId="26" xfId="0" applyFill="1" applyBorder="1" applyAlignment="1" applyProtection="1">
      <alignment wrapText="1"/>
    </xf>
    <xf numFmtId="0" fontId="0" fillId="20" borderId="29" xfId="0" applyFill="1" applyBorder="1" applyAlignment="1" applyProtection="1">
      <alignment wrapText="1"/>
    </xf>
    <xf numFmtId="0" fontId="0" fillId="0" borderId="30" xfId="0" applyBorder="1" applyAlignment="1" applyProtection="1">
      <alignment wrapText="1"/>
    </xf>
    <xf numFmtId="0" fontId="1" fillId="15" borderId="2" xfId="0" applyFont="1" applyFill="1" applyBorder="1" applyProtection="1"/>
    <xf numFmtId="0" fontId="1" fillId="15" borderId="4" xfId="0" applyFont="1" applyFill="1" applyBorder="1" applyAlignment="1" applyProtection="1">
      <alignment wrapText="1"/>
    </xf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44" dataDxfId="43">
  <autoFilter ref="A5:K76"/>
  <tableColumns count="11">
    <tableColumn id="1" name="N°" dataDxfId="42"/>
    <tableColumn id="2" name="P?" dataDxfId="41"/>
    <tableColumn id="10" name="MP?" dataDxfId="40"/>
    <tableColumn id="3" name="Promo" dataDxfId="39"/>
    <tableColumn id="4" name="Bebidas" dataDxfId="38"/>
    <tableColumn id="5" name="$" dataDxfId="37">
      <calculatedColumnFormula>IFERROR(VLOOKUP(E6,Productos[],2,FALSE),"0")-D6*IFERROR(VLOOKUP(E6,Productos[],3,FALSE),"0")</calculatedColumnFormula>
    </tableColumn>
    <tableColumn id="6" name="Cant" dataDxfId="36">
      <calculatedColumnFormula>IF(D6=1,2,1)</calculatedColumnFormula>
    </tableColumn>
    <tableColumn id="12" name="Importe" dataDxfId="35">
      <calculatedColumnFormula>F6*G6</calculatedColumnFormula>
    </tableColumn>
    <tableColumn id="7" name="Total" dataDxfId="34">
      <calculatedColumnFormula>Salidas[[#This Row],[Importe]]</calculatedColumnFormula>
    </tableColumn>
    <tableColumn id="8" name="Obs." dataDxfId="33"/>
    <tableColumn id="9" name="Columna1" dataDxfId="32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31" dataDxfId="29" headerRowBorderDxfId="30" tableBorderDxfId="28" totalsRowBorderDxfId="27">
  <autoFilter ref="B1:I25"/>
  <tableColumns count="8">
    <tableColumn id="1" name="Bebida" dataDxfId="26"/>
    <tableColumn id="2" name="Precio" dataDxfId="25"/>
    <tableColumn id="7" name="Desc.Promo" dataDxfId="24"/>
    <tableColumn id="3" name="Stock Inicial" dataDxfId="23"/>
    <tableColumn id="6" name="Entradas" dataDxfId="22">
      <calculatedColumnFormula>SUMIFS(Entradas[[#This Row],[Cantidad]],Entradas[[#This Row],[Producto]],Productos[[#This Row],[Bebida]])</calculatedColumnFormula>
    </tableColumn>
    <tableColumn id="5" name="Salidas" dataDxfId="21">
      <calculatedColumnFormula>SUMIFS(Salidas[Cant],Salidas[Bebidas],Productos[[#This Row],[Bebida]])</calculatedColumnFormula>
    </tableColumn>
    <tableColumn id="4" name="StockActual" dataDxfId="20">
      <calculatedColumnFormula>Productos[[#This Row],[Stock Inicial]]+(Productos[[#This Row],[Entradas]]-Productos[[#This Row],[Salidas]])</calculatedColumnFormula>
    </tableColumn>
    <tableColumn id="8" name="Bebida2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8" dataDxfId="16" headerRowBorderDxfId="17" tableBorderDxfId="15" totalsRowBorderDxfId="14">
  <autoFilter ref="A1:E25"/>
  <sortState ref="A2:B15">
    <sortCondition ref="A1:A15"/>
  </sortState>
  <tableColumns count="5">
    <tableColumn id="1" name="Producto" dataDxfId="13"/>
    <tableColumn id="2" name="BebidaXCajon" dataDxfId="12"/>
    <tableColumn id="3" name="Cajones" dataDxfId="11"/>
    <tableColumn id="4" name="Sueltas" dataDxfId="10"/>
    <tableColumn id="5" name="Cantidad" dataDxfId="9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8">
  <autoFilter ref="A1:E18"/>
  <tableColumns count="5">
    <tableColumn id="1" name="Nombre" dataDxfId="7"/>
    <tableColumn id="2" name="Hoy"/>
    <tableColumn id="3" name="Acumulado" dataDxfId="6"/>
    <tableColumn id="4" name="Deuda" dataDxfId="5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C1" zoomScaleNormal="100" workbookViewId="0">
      <selection activeCell="E20" sqref="E20"/>
    </sheetView>
  </sheetViews>
  <sheetFormatPr baseColWidth="10" defaultRowHeight="15" x14ac:dyDescent="0.25"/>
  <cols>
    <col min="1" max="1" width="5" style="78" customWidth="1"/>
    <col min="2" max="2" width="5" style="125" customWidth="1"/>
    <col min="3" max="3" width="6.7109375" style="125" customWidth="1"/>
    <col min="4" max="4" width="9.140625" style="125" bestFit="1" customWidth="1"/>
    <col min="5" max="5" width="17.42578125" style="125" customWidth="1"/>
    <col min="6" max="6" width="11.85546875" style="125" bestFit="1" customWidth="1"/>
    <col min="7" max="7" width="7.42578125" style="125" customWidth="1"/>
    <col min="8" max="9" width="10.85546875" style="125" customWidth="1"/>
    <col min="10" max="10" width="22" style="125" customWidth="1"/>
    <col min="11" max="11" width="6.140625" style="125" customWidth="1"/>
    <col min="12" max="12" width="4.85546875" style="125" customWidth="1"/>
    <col min="13" max="14" width="3.140625" style="125" bestFit="1" customWidth="1"/>
    <col min="15" max="15" width="20.85546875" style="125" customWidth="1"/>
    <col min="16" max="16" width="17.28515625" style="125" customWidth="1"/>
    <col min="17" max="18" width="11.42578125" style="125" customWidth="1"/>
    <col min="19" max="19" width="3" style="125" customWidth="1"/>
    <col min="20" max="20" width="19.28515625" style="125" customWidth="1"/>
    <col min="21" max="22" width="11.42578125" style="125" customWidth="1"/>
    <col min="23" max="23" width="18.5703125" style="125" customWidth="1"/>
    <col min="24" max="24" width="11.42578125" style="125" customWidth="1"/>
    <col min="25" max="25" width="11.85546875" style="125" bestFit="1" customWidth="1"/>
    <col min="26" max="26" width="18" style="125" bestFit="1" customWidth="1"/>
    <col min="27" max="150" width="11.42578125" style="125" customWidth="1"/>
    <col min="151" max="16384" width="11.42578125" style="125"/>
  </cols>
  <sheetData>
    <row r="1" spans="1:34" x14ac:dyDescent="0.25">
      <c r="A1" s="128"/>
      <c r="E1" s="40" t="s">
        <v>0</v>
      </c>
      <c r="F1" s="79">
        <f>SUM(I6:I75)</f>
        <v>8400</v>
      </c>
      <c r="G1" s="41"/>
      <c r="I1" s="89">
        <f>SUM(K7:K76)</f>
        <v>2200</v>
      </c>
      <c r="J1" s="42" t="s">
        <v>1</v>
      </c>
      <c r="K1" s="43"/>
      <c r="L1" s="43"/>
      <c r="N1" s="128"/>
      <c r="O1" s="44" t="s">
        <v>2</v>
      </c>
      <c r="P1" s="92">
        <f>F1+F2+I1+I2</f>
        <v>28100</v>
      </c>
      <c r="Q1" s="93" t="s">
        <v>3</v>
      </c>
      <c r="R1" s="94" t="s">
        <v>4</v>
      </c>
      <c r="S1" s="127"/>
      <c r="T1" s="128"/>
      <c r="U1" s="128"/>
      <c r="V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</row>
    <row r="2" spans="1:34" ht="15.75" customHeight="1" thickBot="1" x14ac:dyDescent="0.3">
      <c r="A2" s="128"/>
      <c r="E2" s="45" t="s">
        <v>5</v>
      </c>
      <c r="F2" s="80">
        <f>SUM(Q5:Q19)</f>
        <v>17200</v>
      </c>
      <c r="G2" s="7"/>
      <c r="I2" s="90">
        <f>SUM(R5:R19)</f>
        <v>300</v>
      </c>
      <c r="J2" s="46" t="s">
        <v>6</v>
      </c>
      <c r="K2" s="127"/>
      <c r="L2" s="127" t="s">
        <v>7</v>
      </c>
      <c r="O2" s="47" t="s">
        <v>8</v>
      </c>
      <c r="P2" s="81">
        <f>F1+F2-P31</f>
        <v>25600</v>
      </c>
      <c r="Q2" s="95">
        <f ca="1">(TEXT(S2,"####-##-##"))*1</f>
        <v>45026</v>
      </c>
      <c r="R2" s="96">
        <f ca="1">(TEXT(S2,"####-##-##"))*1</f>
        <v>45026</v>
      </c>
      <c r="S2" s="48" t="str">
        <f ca="1">MID(CELL("filename"),FIND("[",CELL("filename"))+1,8)</f>
        <v>20230410</v>
      </c>
      <c r="U2" s="127"/>
      <c r="V2" s="127"/>
      <c r="Z2" s="127"/>
      <c r="AA2" s="127"/>
      <c r="AB2" s="127"/>
      <c r="AC2" s="127"/>
      <c r="AD2" s="127"/>
      <c r="AE2" s="127"/>
      <c r="AF2" s="127"/>
      <c r="AG2" s="127"/>
      <c r="AH2" s="127"/>
    </row>
    <row r="3" spans="1:34" ht="15.75" customHeight="1" thickBot="1" x14ac:dyDescent="0.3">
      <c r="A3" s="128"/>
      <c r="E3" s="47" t="s">
        <v>9</v>
      </c>
      <c r="F3" s="81">
        <f>SUM(F1+F2)-P31</f>
        <v>25600</v>
      </c>
      <c r="G3" s="49"/>
      <c r="I3" s="91">
        <f>I1+I2</f>
        <v>2500</v>
      </c>
      <c r="J3" s="50" t="s">
        <v>6</v>
      </c>
      <c r="K3" s="127"/>
      <c r="L3" s="127"/>
      <c r="N3" s="127"/>
      <c r="Q3" s="51"/>
      <c r="R3" s="52"/>
      <c r="S3" s="127"/>
      <c r="T3" s="128"/>
      <c r="U3" s="128"/>
      <c r="V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.75" customHeight="1" thickBot="1" x14ac:dyDescent="0.3">
      <c r="A4" s="128"/>
      <c r="E4" s="127"/>
      <c r="F4" s="82"/>
      <c r="G4" s="127"/>
      <c r="I4" s="127"/>
      <c r="J4" s="127"/>
      <c r="K4" s="127"/>
      <c r="L4" s="127"/>
      <c r="M4" s="135" t="s">
        <v>10</v>
      </c>
      <c r="N4" s="133" t="s">
        <v>11</v>
      </c>
      <c r="O4" s="136" t="s">
        <v>12</v>
      </c>
      <c r="P4" s="137" t="s">
        <v>13</v>
      </c>
      <c r="Q4" s="138" t="s">
        <v>14</v>
      </c>
      <c r="R4" s="134" t="s">
        <v>15</v>
      </c>
      <c r="S4" s="127"/>
      <c r="T4" s="127"/>
      <c r="U4" s="128"/>
      <c r="V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30" customHeight="1" x14ac:dyDescent="0.25">
      <c r="A5" s="55" t="s">
        <v>16</v>
      </c>
      <c r="B5" s="53" t="s">
        <v>11</v>
      </c>
      <c r="C5" s="54" t="s">
        <v>15</v>
      </c>
      <c r="D5" s="56" t="s">
        <v>17</v>
      </c>
      <c r="E5" s="57" t="s">
        <v>0</v>
      </c>
      <c r="F5" s="83" t="s">
        <v>14</v>
      </c>
      <c r="G5" s="58" t="s">
        <v>18</v>
      </c>
      <c r="H5" s="85" t="s">
        <v>19</v>
      </c>
      <c r="I5" s="86" t="s">
        <v>20</v>
      </c>
      <c r="J5" s="59" t="s">
        <v>21</v>
      </c>
      <c r="K5" s="60" t="s">
        <v>22</v>
      </c>
      <c r="M5" s="126">
        <v>10</v>
      </c>
      <c r="N5" s="61">
        <v>0</v>
      </c>
      <c r="O5" s="116"/>
      <c r="P5" s="116"/>
      <c r="Q5" s="117"/>
      <c r="R5" s="109"/>
      <c r="S5" s="127"/>
      <c r="T5" s="128"/>
      <c r="U5" s="128"/>
      <c r="V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x14ac:dyDescent="0.25">
      <c r="A6" s="62">
        <v>1</v>
      </c>
      <c r="B6" s="99">
        <v>1</v>
      </c>
      <c r="C6" s="102">
        <v>1</v>
      </c>
      <c r="D6" s="105">
        <v>0</v>
      </c>
      <c r="E6" s="63" t="s">
        <v>43</v>
      </c>
      <c r="F6" s="84">
        <f>IFERROR(VLOOKUP(E6,Productos[],2,FALSE),"0")-D6*IFERROR(VLOOKUP(E6,Productos[],3,FALSE),"0")</f>
        <v>400</v>
      </c>
      <c r="G6" s="64">
        <v>2</v>
      </c>
      <c r="H6" s="139">
        <f t="shared" ref="H6:H37" si="0">F6*G6</f>
        <v>800</v>
      </c>
      <c r="I6" s="87">
        <f t="shared" ref="I6:I37" si="1">B6*C6*F6*G6</f>
        <v>800</v>
      </c>
      <c r="J6" s="65"/>
      <c r="K6" s="66"/>
      <c r="M6" s="126">
        <v>11</v>
      </c>
      <c r="N6" s="61">
        <v>0</v>
      </c>
      <c r="O6" s="116"/>
      <c r="P6" s="116"/>
      <c r="Q6" s="117"/>
      <c r="R6" s="109"/>
      <c r="S6" s="127"/>
      <c r="T6" s="127"/>
      <c r="U6" s="128"/>
      <c r="V6" s="127"/>
      <c r="Z6" s="127"/>
      <c r="AA6" s="127"/>
      <c r="AB6" s="127"/>
      <c r="AC6" s="127"/>
      <c r="AD6" s="127"/>
      <c r="AE6" s="127"/>
      <c r="AF6" s="127"/>
      <c r="AG6" s="127"/>
      <c r="AH6" s="127"/>
    </row>
    <row r="7" spans="1:34" x14ac:dyDescent="0.25">
      <c r="A7" s="119">
        <v>2</v>
      </c>
      <c r="B7" s="100">
        <v>1</v>
      </c>
      <c r="C7" s="103">
        <v>1</v>
      </c>
      <c r="D7" s="106">
        <v>0</v>
      </c>
      <c r="E7" s="120" t="s">
        <v>38</v>
      </c>
      <c r="F7" s="84">
        <f>IFERROR(VLOOKUP(E7,Productos[],2,FALSE),"0")-D7*IFERROR(VLOOKUP(E7,Productos[],3,FALSE),"0")</f>
        <v>550</v>
      </c>
      <c r="G7" s="122">
        <v>1</v>
      </c>
      <c r="H7" s="139">
        <f t="shared" si="0"/>
        <v>550</v>
      </c>
      <c r="I7" s="87">
        <f t="shared" si="1"/>
        <v>550</v>
      </c>
      <c r="J7" s="123"/>
      <c r="K7" s="68">
        <f t="shared" ref="K7:K14" si="2">IF(C6=0,F6*G6,0)</f>
        <v>0</v>
      </c>
      <c r="M7" s="126">
        <v>12</v>
      </c>
      <c r="N7" s="61">
        <v>0</v>
      </c>
      <c r="O7" s="116"/>
      <c r="P7" s="116"/>
      <c r="Q7" s="117"/>
      <c r="R7" s="109"/>
      <c r="S7" s="127"/>
      <c r="T7" s="127"/>
      <c r="U7" s="128"/>
      <c r="V7" s="127"/>
      <c r="Y7" s="69"/>
      <c r="Z7" s="127"/>
      <c r="AA7" s="127"/>
      <c r="AB7" s="127"/>
      <c r="AC7" s="127"/>
      <c r="AD7" s="127"/>
      <c r="AE7" s="127"/>
      <c r="AF7" s="127"/>
      <c r="AG7" s="127"/>
      <c r="AH7" s="127"/>
    </row>
    <row r="8" spans="1:34" x14ac:dyDescent="0.25">
      <c r="A8" s="119">
        <v>3</v>
      </c>
      <c r="B8" s="100">
        <v>1</v>
      </c>
      <c r="C8" s="103"/>
      <c r="D8" s="106">
        <v>0</v>
      </c>
      <c r="E8" s="120" t="s">
        <v>41</v>
      </c>
      <c r="F8" s="121">
        <f>IFERROR(VLOOKUP(E8,Productos[],2,FALSE),"0")-D8*IFERROR(VLOOKUP(E8,Productos[],3,FALSE),"0")</f>
        <v>550</v>
      </c>
      <c r="G8" s="122">
        <v>1</v>
      </c>
      <c r="H8" s="139">
        <f t="shared" si="0"/>
        <v>550</v>
      </c>
      <c r="I8" s="87">
        <f t="shared" si="1"/>
        <v>0</v>
      </c>
      <c r="J8" s="123" t="s">
        <v>108</v>
      </c>
      <c r="K8" s="124">
        <f t="shared" si="2"/>
        <v>0</v>
      </c>
      <c r="M8" s="126">
        <v>13</v>
      </c>
      <c r="N8" s="61">
        <v>0</v>
      </c>
      <c r="O8" s="116"/>
      <c r="P8" s="116"/>
      <c r="Q8" s="117"/>
      <c r="R8" s="109"/>
      <c r="S8" s="127"/>
      <c r="T8" s="127"/>
      <c r="U8" s="128"/>
      <c r="V8" s="127"/>
      <c r="Y8" s="129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x14ac:dyDescent="0.25">
      <c r="A9" s="119">
        <v>4</v>
      </c>
      <c r="B9" s="100">
        <v>1</v>
      </c>
      <c r="C9" s="103">
        <v>1</v>
      </c>
      <c r="D9" s="106">
        <v>0</v>
      </c>
      <c r="E9" s="120" t="s">
        <v>45</v>
      </c>
      <c r="F9" s="84">
        <f>IFERROR(VLOOKUP(E9,Productos[],2,FALSE),"0")-D9*IFERROR(VLOOKUP(E9,Productos[],3,FALSE),"0")</f>
        <v>250</v>
      </c>
      <c r="G9" s="122">
        <v>1</v>
      </c>
      <c r="H9" s="139">
        <f t="shared" si="0"/>
        <v>250</v>
      </c>
      <c r="I9" s="87">
        <f t="shared" si="1"/>
        <v>250</v>
      </c>
      <c r="J9" s="123"/>
      <c r="K9" s="68">
        <f t="shared" si="2"/>
        <v>550</v>
      </c>
      <c r="M9" s="126">
        <v>14</v>
      </c>
      <c r="N9" s="61">
        <v>0</v>
      </c>
      <c r="O9" s="116"/>
      <c r="P9" s="116"/>
      <c r="Q9" s="117"/>
      <c r="R9" s="109"/>
      <c r="S9" s="127"/>
      <c r="T9" s="127"/>
      <c r="U9" s="127"/>
      <c r="V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x14ac:dyDescent="0.25">
      <c r="A10" s="119">
        <v>5</v>
      </c>
      <c r="B10" s="100">
        <v>1</v>
      </c>
      <c r="C10" s="103">
        <v>1</v>
      </c>
      <c r="D10" s="106">
        <v>0</v>
      </c>
      <c r="E10" s="120" t="s">
        <v>46</v>
      </c>
      <c r="F10" s="84">
        <f>IFERROR(VLOOKUP(E10,Productos[],2,FALSE),"0")-D10*IFERROR(VLOOKUP(E10,Productos[],3,FALSE),"0")</f>
        <v>250</v>
      </c>
      <c r="G10" s="122">
        <v>2</v>
      </c>
      <c r="H10" s="139">
        <f t="shared" si="0"/>
        <v>500</v>
      </c>
      <c r="I10" s="87">
        <f t="shared" si="1"/>
        <v>500</v>
      </c>
      <c r="J10" s="123"/>
      <c r="K10" s="68">
        <f t="shared" si="2"/>
        <v>0</v>
      </c>
      <c r="M10" s="126">
        <v>15</v>
      </c>
      <c r="N10" s="61">
        <v>0</v>
      </c>
      <c r="O10" s="116"/>
      <c r="P10" s="116"/>
      <c r="Q10" s="117"/>
      <c r="R10" s="109"/>
      <c r="S10" s="127"/>
      <c r="T10" s="127"/>
      <c r="U10" s="127"/>
      <c r="V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x14ac:dyDescent="0.25">
      <c r="A11" s="119">
        <v>6</v>
      </c>
      <c r="B11" s="100">
        <v>1</v>
      </c>
      <c r="C11" s="103">
        <v>1</v>
      </c>
      <c r="D11" s="106">
        <v>0</v>
      </c>
      <c r="E11" s="120" t="s">
        <v>38</v>
      </c>
      <c r="F11" s="84">
        <f>IFERROR(VLOOKUP(E11,Productos[],2,FALSE),"0")-D11*IFERROR(VLOOKUP(E11,Productos[],3,FALSE),"0")</f>
        <v>550</v>
      </c>
      <c r="G11" s="122">
        <v>2</v>
      </c>
      <c r="H11" s="139">
        <f t="shared" si="0"/>
        <v>1100</v>
      </c>
      <c r="I11" s="87">
        <f t="shared" si="1"/>
        <v>1100</v>
      </c>
      <c r="J11" s="123"/>
      <c r="K11" s="68">
        <f t="shared" si="2"/>
        <v>0</v>
      </c>
      <c r="M11" s="126">
        <v>16</v>
      </c>
      <c r="N11" s="61">
        <v>0</v>
      </c>
      <c r="O11" s="116"/>
      <c r="P11" s="116"/>
      <c r="Q11" s="117"/>
      <c r="R11" s="109"/>
      <c r="S11" s="127"/>
      <c r="T11" s="128"/>
      <c r="U11" s="128"/>
      <c r="V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x14ac:dyDescent="0.25">
      <c r="A12" s="119">
        <v>7</v>
      </c>
      <c r="B12" s="100">
        <v>1</v>
      </c>
      <c r="C12" s="103"/>
      <c r="D12" s="106">
        <v>0</v>
      </c>
      <c r="E12" s="120" t="s">
        <v>38</v>
      </c>
      <c r="F12" s="84">
        <f>IFERROR(VLOOKUP(E12,Productos[],2,FALSE),"0")-D12*IFERROR(VLOOKUP(E12,Productos[],3,FALSE),"0")</f>
        <v>550</v>
      </c>
      <c r="G12" s="122">
        <v>1</v>
      </c>
      <c r="H12" s="139">
        <f t="shared" si="0"/>
        <v>550</v>
      </c>
      <c r="I12" s="87">
        <f t="shared" si="1"/>
        <v>0</v>
      </c>
      <c r="J12" s="123" t="s">
        <v>108</v>
      </c>
      <c r="K12" s="68">
        <f t="shared" si="2"/>
        <v>0</v>
      </c>
      <c r="M12" s="126">
        <v>17</v>
      </c>
      <c r="N12" s="61">
        <v>0</v>
      </c>
      <c r="O12" s="116"/>
      <c r="P12" s="118"/>
      <c r="Q12" s="117"/>
      <c r="R12" s="109"/>
      <c r="S12" s="127"/>
      <c r="T12" s="128"/>
      <c r="U12" s="128"/>
      <c r="V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x14ac:dyDescent="0.25">
      <c r="A13" s="119">
        <v>8</v>
      </c>
      <c r="B13" s="100">
        <v>1</v>
      </c>
      <c r="C13" s="103">
        <v>1</v>
      </c>
      <c r="D13" s="106">
        <v>0</v>
      </c>
      <c r="E13" s="120" t="s">
        <v>38</v>
      </c>
      <c r="F13" s="84">
        <f>IFERROR(VLOOKUP(E13,Productos[],2,FALSE),"0")-D13*IFERROR(VLOOKUP(E13,Productos[],3,FALSE),"0")</f>
        <v>550</v>
      </c>
      <c r="G13" s="122">
        <v>1</v>
      </c>
      <c r="H13" s="139">
        <f t="shared" si="0"/>
        <v>550</v>
      </c>
      <c r="I13" s="87">
        <f t="shared" si="1"/>
        <v>550</v>
      </c>
      <c r="J13" s="123"/>
      <c r="K13" s="68">
        <f t="shared" si="2"/>
        <v>550</v>
      </c>
      <c r="M13" s="126">
        <v>18</v>
      </c>
      <c r="N13" s="61">
        <v>0</v>
      </c>
      <c r="O13" s="116" t="s">
        <v>100</v>
      </c>
      <c r="P13" s="118" t="s">
        <v>106</v>
      </c>
      <c r="Q13" s="117"/>
      <c r="R13" s="109"/>
      <c r="S13" s="127"/>
      <c r="T13" s="127"/>
      <c r="U13" s="127"/>
      <c r="V13" s="127"/>
      <c r="AB13" s="127"/>
      <c r="AC13" s="127"/>
      <c r="AD13" s="127"/>
      <c r="AE13" s="127"/>
      <c r="AF13" s="127"/>
      <c r="AG13" s="127"/>
      <c r="AH13" s="127"/>
    </row>
    <row r="14" spans="1:34" x14ac:dyDescent="0.25">
      <c r="A14" s="119">
        <v>9</v>
      </c>
      <c r="B14" s="100">
        <v>1</v>
      </c>
      <c r="C14" s="103">
        <v>1</v>
      </c>
      <c r="D14" s="106">
        <v>0</v>
      </c>
      <c r="E14" s="120" t="s">
        <v>38</v>
      </c>
      <c r="F14" s="84">
        <f>IFERROR(VLOOKUP(E14,Productos[],2,FALSE),"0")-D14*IFERROR(VLOOKUP(E14,Productos[],3,FALSE),"0")</f>
        <v>550</v>
      </c>
      <c r="G14" s="122">
        <v>3</v>
      </c>
      <c r="H14" s="139">
        <f t="shared" si="0"/>
        <v>1650</v>
      </c>
      <c r="I14" s="87">
        <f t="shared" si="1"/>
        <v>1650</v>
      </c>
      <c r="J14" s="123"/>
      <c r="K14" s="68">
        <f t="shared" si="2"/>
        <v>0</v>
      </c>
      <c r="M14" s="126">
        <v>19</v>
      </c>
      <c r="N14" s="61">
        <v>0</v>
      </c>
      <c r="O14" s="116" t="s">
        <v>101</v>
      </c>
      <c r="P14" s="116" t="s">
        <v>107</v>
      </c>
      <c r="Q14" s="117">
        <v>3500</v>
      </c>
      <c r="R14" s="109"/>
      <c r="S14" s="127"/>
      <c r="T14" s="128"/>
      <c r="U14" s="128"/>
      <c r="V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x14ac:dyDescent="0.25">
      <c r="A15" s="119">
        <v>10</v>
      </c>
      <c r="B15" s="100">
        <v>1</v>
      </c>
      <c r="C15" s="103"/>
      <c r="D15" s="106">
        <v>0</v>
      </c>
      <c r="E15" s="120" t="s">
        <v>38</v>
      </c>
      <c r="F15" s="84">
        <f>IFERROR(VLOOKUP(E15,Productos[],2,FALSE),"0")-D15*IFERROR(VLOOKUP(E15,Productos[],3,FALSE),"0")</f>
        <v>550</v>
      </c>
      <c r="G15" s="122">
        <v>2</v>
      </c>
      <c r="H15" s="139">
        <f t="shared" si="0"/>
        <v>1100</v>
      </c>
      <c r="I15" s="87">
        <f t="shared" si="1"/>
        <v>0</v>
      </c>
      <c r="J15" s="123" t="s">
        <v>108</v>
      </c>
      <c r="K15" s="124"/>
      <c r="M15" s="126">
        <v>20</v>
      </c>
      <c r="N15" s="61">
        <v>0</v>
      </c>
      <c r="O15" s="116" t="s">
        <v>102</v>
      </c>
      <c r="P15" s="116" t="s">
        <v>106</v>
      </c>
      <c r="Q15" s="117">
        <v>3500</v>
      </c>
      <c r="R15" s="109"/>
      <c r="S15" s="127"/>
      <c r="T15" s="127"/>
      <c r="U15" s="127"/>
      <c r="V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ht="30" customHeight="1" x14ac:dyDescent="0.25">
      <c r="A16" s="119">
        <v>11</v>
      </c>
      <c r="B16" s="100">
        <v>1</v>
      </c>
      <c r="C16" s="103">
        <v>1</v>
      </c>
      <c r="D16" s="106">
        <v>0</v>
      </c>
      <c r="E16" s="120" t="s">
        <v>43</v>
      </c>
      <c r="F16" s="84">
        <f>IFERROR(VLOOKUP(E16,Productos[],2,FALSE),"0")-D16*IFERROR(VLOOKUP(E16,Productos[],3,FALSE),"0")</f>
        <v>400</v>
      </c>
      <c r="G16" s="122">
        <v>1</v>
      </c>
      <c r="H16" s="139">
        <f t="shared" si="0"/>
        <v>400</v>
      </c>
      <c r="I16" s="87">
        <f t="shared" si="1"/>
        <v>400</v>
      </c>
      <c r="J16" s="123"/>
      <c r="K16" s="68">
        <f>IF(C15=0,F15*G15,0)</f>
        <v>1100</v>
      </c>
      <c r="M16" s="126">
        <v>21</v>
      </c>
      <c r="N16" s="61">
        <v>0</v>
      </c>
      <c r="O16" s="116" t="s">
        <v>103</v>
      </c>
      <c r="P16" s="116" t="s">
        <v>106</v>
      </c>
      <c r="Q16" s="117">
        <v>3500</v>
      </c>
      <c r="R16" s="109"/>
      <c r="S16" s="127"/>
      <c r="T16" s="128"/>
      <c r="U16" s="128"/>
      <c r="V16" s="127"/>
      <c r="Y16" s="70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x14ac:dyDescent="0.25">
      <c r="A17" s="119">
        <v>12</v>
      </c>
      <c r="B17" s="100">
        <v>1</v>
      </c>
      <c r="C17" s="103">
        <v>1</v>
      </c>
      <c r="D17" s="106">
        <v>0</v>
      </c>
      <c r="E17" s="120" t="s">
        <v>38</v>
      </c>
      <c r="F17" s="84">
        <f>IFERROR(VLOOKUP(E17,Productos[],2,FALSE),"0")-D17*IFERROR(VLOOKUP(E17,Productos[],3,FALSE),"0")</f>
        <v>550</v>
      </c>
      <c r="G17" s="122">
        <v>2</v>
      </c>
      <c r="H17" s="139">
        <f t="shared" si="0"/>
        <v>1100</v>
      </c>
      <c r="I17" s="87">
        <f t="shared" si="1"/>
        <v>1100</v>
      </c>
      <c r="J17" s="123"/>
      <c r="K17" s="68">
        <f>IF(C16=0,F16*G16,0)</f>
        <v>0</v>
      </c>
      <c r="M17" s="126">
        <v>22</v>
      </c>
      <c r="N17" s="61">
        <v>0</v>
      </c>
      <c r="O17" s="116" t="s">
        <v>104</v>
      </c>
      <c r="P17" s="116" t="s">
        <v>106</v>
      </c>
      <c r="Q17" s="117">
        <v>3500</v>
      </c>
      <c r="R17" s="109"/>
      <c r="S17" s="127"/>
      <c r="T17" s="127"/>
      <c r="U17" s="127"/>
      <c r="V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x14ac:dyDescent="0.25">
      <c r="A18" s="119">
        <v>13</v>
      </c>
      <c r="B18" s="100">
        <v>1</v>
      </c>
      <c r="C18" s="103">
        <v>1</v>
      </c>
      <c r="D18" s="106">
        <v>0</v>
      </c>
      <c r="E18" s="120" t="s">
        <v>38</v>
      </c>
      <c r="F18" s="84">
        <f>IFERROR(VLOOKUP(E18,Productos[],2,FALSE),"0")-D18*IFERROR(VLOOKUP(E18,Productos[],3,FALSE),"0")</f>
        <v>550</v>
      </c>
      <c r="G18" s="122">
        <v>1</v>
      </c>
      <c r="H18" s="139">
        <f t="shared" si="0"/>
        <v>550</v>
      </c>
      <c r="I18" s="87">
        <f t="shared" si="1"/>
        <v>550</v>
      </c>
      <c r="J18" s="123"/>
      <c r="K18" s="68">
        <f>IF(C17=0,F17*G17,0)</f>
        <v>0</v>
      </c>
      <c r="M18" s="126">
        <v>23</v>
      </c>
      <c r="N18" s="61">
        <v>0</v>
      </c>
      <c r="O18" s="116" t="s">
        <v>105</v>
      </c>
      <c r="P18" s="116" t="s">
        <v>106</v>
      </c>
      <c r="Q18" s="117">
        <v>3200</v>
      </c>
      <c r="R18" s="109">
        <v>300</v>
      </c>
      <c r="S18" s="127"/>
      <c r="T18" s="127"/>
      <c r="U18" s="127"/>
      <c r="V18" s="127"/>
      <c r="Z18" s="127"/>
      <c r="AA18" s="127"/>
      <c r="AB18" s="127"/>
      <c r="AC18" s="127"/>
      <c r="AD18" s="127"/>
      <c r="AE18" s="127"/>
      <c r="AF18" s="127"/>
      <c r="AG18" s="127"/>
      <c r="AH18" s="127"/>
    </row>
    <row r="19" spans="1:34" ht="15.75" customHeight="1" thickBot="1" x14ac:dyDescent="0.3">
      <c r="A19" s="119">
        <v>14</v>
      </c>
      <c r="B19" s="100">
        <v>1</v>
      </c>
      <c r="C19" s="103">
        <v>1</v>
      </c>
      <c r="D19" s="106">
        <v>0</v>
      </c>
      <c r="E19" s="120" t="s">
        <v>43</v>
      </c>
      <c r="F19" s="84">
        <f>IFERROR(VLOOKUP(E19,Productos[],2,FALSE),"0")-D19*IFERROR(VLOOKUP(E19,Productos[],3,FALSE),"0")</f>
        <v>400</v>
      </c>
      <c r="G19" s="122">
        <v>1</v>
      </c>
      <c r="H19" s="139">
        <f t="shared" si="0"/>
        <v>400</v>
      </c>
      <c r="I19" s="87">
        <f t="shared" si="1"/>
        <v>400</v>
      </c>
      <c r="J19" s="123"/>
      <c r="K19" s="68">
        <f>IF(C18=0,F18*G18,0)</f>
        <v>0</v>
      </c>
      <c r="M19" s="71">
        <v>24</v>
      </c>
      <c r="N19" s="110">
        <v>0</v>
      </c>
      <c r="O19" s="49"/>
      <c r="P19" s="49"/>
      <c r="Q19" s="77"/>
      <c r="R19" s="111"/>
      <c r="S19" s="127"/>
      <c r="T19" s="127"/>
      <c r="U19" s="127"/>
      <c r="V19" s="127"/>
      <c r="Z19" s="127"/>
      <c r="AA19" s="127"/>
      <c r="AB19" s="127"/>
      <c r="AC19" s="127"/>
      <c r="AD19" s="127"/>
      <c r="AE19" s="127"/>
      <c r="AF19" s="127"/>
      <c r="AG19" s="127"/>
      <c r="AH19" s="127"/>
    </row>
    <row r="20" spans="1:34" ht="15.75" customHeight="1" thickBot="1" x14ac:dyDescent="0.3">
      <c r="A20" s="119">
        <v>15</v>
      </c>
      <c r="B20" s="100">
        <v>1</v>
      </c>
      <c r="C20" s="103">
        <v>1</v>
      </c>
      <c r="D20" s="106">
        <v>0</v>
      </c>
      <c r="E20" s="120" t="s">
        <v>38</v>
      </c>
      <c r="F20" s="84">
        <f>IFERROR(VLOOKUP(E20,Productos[],2,FALSE),"0")-D20*IFERROR(VLOOKUP(E20,Productos[],3,FALSE),"0")</f>
        <v>550</v>
      </c>
      <c r="G20" s="122">
        <v>1</v>
      </c>
      <c r="H20" s="139">
        <f t="shared" si="0"/>
        <v>550</v>
      </c>
      <c r="I20" s="87">
        <f t="shared" si="1"/>
        <v>550</v>
      </c>
      <c r="J20" s="123"/>
      <c r="K20" s="68"/>
      <c r="M20" s="127"/>
      <c r="N20" s="130"/>
      <c r="O20" s="127"/>
      <c r="Q20" s="107">
        <f>SUM(Q5:Q19)</f>
        <v>17200</v>
      </c>
      <c r="R20" s="108">
        <f>SUM(R5:R19)</f>
        <v>300</v>
      </c>
      <c r="S20" s="127"/>
      <c r="T20" s="127"/>
      <c r="U20" s="127"/>
      <c r="V20" s="127"/>
      <c r="Z20" s="127"/>
      <c r="AA20" s="127"/>
      <c r="AB20" s="127"/>
      <c r="AC20" s="127"/>
      <c r="AD20" s="127"/>
      <c r="AE20" s="127"/>
      <c r="AF20" s="127"/>
      <c r="AG20" s="127"/>
      <c r="AH20" s="127"/>
    </row>
    <row r="21" spans="1:34" ht="30" customHeight="1" x14ac:dyDescent="0.25">
      <c r="A21" s="119">
        <v>16</v>
      </c>
      <c r="B21" s="100">
        <v>1</v>
      </c>
      <c r="C21" s="103">
        <v>1</v>
      </c>
      <c r="D21" s="106">
        <v>0</v>
      </c>
      <c r="E21" s="120"/>
      <c r="F21" s="84">
        <f>IFERROR(VLOOKUP(E21,Productos[],2,FALSE),"0")-D21*IFERROR(VLOOKUP(E21,Productos[],3,FALSE),"0")</f>
        <v>0</v>
      </c>
      <c r="G21" s="122">
        <v>1</v>
      </c>
      <c r="H21" s="139">
        <f t="shared" si="0"/>
        <v>0</v>
      </c>
      <c r="I21" s="87">
        <f t="shared" si="1"/>
        <v>0</v>
      </c>
      <c r="J21" s="123"/>
      <c r="K21" s="68">
        <f t="shared" ref="K21:K52" si="3">IF(C20=0,F20*G20,0)</f>
        <v>0</v>
      </c>
      <c r="L21" s="127"/>
      <c r="S21" s="127"/>
      <c r="V21" s="127"/>
      <c r="Z21" s="127"/>
      <c r="AA21" s="127"/>
      <c r="AB21" s="127"/>
      <c r="AC21" s="127"/>
      <c r="AD21" s="127"/>
      <c r="AE21" s="127"/>
      <c r="AF21" s="127"/>
      <c r="AG21" s="127"/>
      <c r="AH21" s="127"/>
    </row>
    <row r="22" spans="1:34" x14ac:dyDescent="0.25">
      <c r="A22" s="119">
        <v>17</v>
      </c>
      <c r="B22" s="100">
        <v>1</v>
      </c>
      <c r="C22" s="103">
        <v>1</v>
      </c>
      <c r="D22" s="106">
        <v>0</v>
      </c>
      <c r="E22" s="120"/>
      <c r="F22" s="84">
        <f>IFERROR(VLOOKUP(E22,Productos[],2,FALSE),"0")-D22*IFERROR(VLOOKUP(E22,Productos[],3,FALSE),"0")</f>
        <v>0</v>
      </c>
      <c r="G22" s="122">
        <v>1</v>
      </c>
      <c r="H22" s="139">
        <f t="shared" si="0"/>
        <v>0</v>
      </c>
      <c r="I22" s="87">
        <f t="shared" si="1"/>
        <v>0</v>
      </c>
      <c r="J22" s="123"/>
      <c r="K22" s="124">
        <f t="shared" si="3"/>
        <v>0</v>
      </c>
      <c r="L22" s="127"/>
      <c r="M22" s="127"/>
      <c r="N22" s="130"/>
      <c r="O22" s="131" t="s">
        <v>23</v>
      </c>
      <c r="P22" s="132" t="s">
        <v>14</v>
      </c>
      <c r="R22" s="127"/>
      <c r="S22" s="127"/>
      <c r="T22" s="127"/>
      <c r="U22" s="127"/>
      <c r="V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x14ac:dyDescent="0.25">
      <c r="A23" s="119">
        <v>18</v>
      </c>
      <c r="B23" s="100">
        <v>1</v>
      </c>
      <c r="C23" s="103">
        <v>1</v>
      </c>
      <c r="D23" s="106">
        <v>0</v>
      </c>
      <c r="E23" s="120"/>
      <c r="F23" s="84">
        <f>IFERROR(VLOOKUP(E23,Productos[],2,FALSE),"0")-D23*IFERROR(VLOOKUP(E23,Productos[],3,FALSE),"0")</f>
        <v>0</v>
      </c>
      <c r="G23" s="122">
        <v>1</v>
      </c>
      <c r="H23" s="139">
        <f t="shared" si="0"/>
        <v>0</v>
      </c>
      <c r="I23" s="87">
        <f t="shared" si="1"/>
        <v>0</v>
      </c>
      <c r="J23" s="123"/>
      <c r="K23" s="68">
        <f t="shared" si="3"/>
        <v>0</v>
      </c>
      <c r="L23" s="127"/>
      <c r="M23" s="127"/>
      <c r="N23" s="127"/>
      <c r="O23" s="7"/>
      <c r="P23" s="9"/>
      <c r="Q23" s="127"/>
      <c r="R23" s="127"/>
      <c r="S23" s="127"/>
      <c r="T23" s="127"/>
      <c r="U23" s="127"/>
      <c r="V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x14ac:dyDescent="0.25">
      <c r="A24" s="119">
        <v>19</v>
      </c>
      <c r="B24" s="100">
        <v>1</v>
      </c>
      <c r="C24" s="103">
        <v>1</v>
      </c>
      <c r="D24" s="106">
        <v>0</v>
      </c>
      <c r="E24" s="120"/>
      <c r="F24" s="84">
        <f>IFERROR(VLOOKUP(E24,Productos[],2,FALSE),"0")-D24*IFERROR(VLOOKUP(E24,Productos[],3,FALSE),"0")</f>
        <v>0</v>
      </c>
      <c r="G24" s="122">
        <v>1</v>
      </c>
      <c r="H24" s="139">
        <f t="shared" si="0"/>
        <v>0</v>
      </c>
      <c r="I24" s="87">
        <f t="shared" si="1"/>
        <v>0</v>
      </c>
      <c r="J24" s="123"/>
      <c r="K24" s="68">
        <f t="shared" si="3"/>
        <v>0</v>
      </c>
      <c r="L24" s="127"/>
      <c r="M24" s="127"/>
      <c r="N24" s="127"/>
      <c r="O24" s="7"/>
      <c r="P24" s="9"/>
      <c r="Q24" s="127"/>
      <c r="R24" s="127"/>
      <c r="S24" s="127"/>
      <c r="T24" s="127"/>
      <c r="U24" s="127"/>
      <c r="V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x14ac:dyDescent="0.25">
      <c r="A25" s="119">
        <v>20</v>
      </c>
      <c r="B25" s="100">
        <v>1</v>
      </c>
      <c r="C25" s="103">
        <v>1</v>
      </c>
      <c r="D25" s="106">
        <v>0</v>
      </c>
      <c r="E25" s="120"/>
      <c r="F25" s="84">
        <f>IFERROR(VLOOKUP(E25,Productos[],2,FALSE),"0")-D25*IFERROR(VLOOKUP(E25,Productos[],3,FALSE),"0")</f>
        <v>0</v>
      </c>
      <c r="G25" s="122">
        <v>1</v>
      </c>
      <c r="H25" s="139">
        <f t="shared" si="0"/>
        <v>0</v>
      </c>
      <c r="I25" s="87">
        <f t="shared" si="1"/>
        <v>0</v>
      </c>
      <c r="J25" s="123"/>
      <c r="K25" s="68">
        <f t="shared" si="3"/>
        <v>0</v>
      </c>
      <c r="L25" s="127"/>
      <c r="M25" s="127"/>
      <c r="N25" s="127"/>
      <c r="O25" s="7"/>
      <c r="P25" s="9"/>
      <c r="Q25" s="127">
        <f>+I24+Salidas[[#This Row],[Total]]</f>
        <v>0</v>
      </c>
      <c r="R25" s="127"/>
      <c r="S25" s="127"/>
      <c r="T25" s="127"/>
      <c r="U25" s="127"/>
      <c r="V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</row>
    <row r="26" spans="1:34" x14ac:dyDescent="0.25">
      <c r="A26" s="119">
        <v>21</v>
      </c>
      <c r="B26" s="100">
        <v>1</v>
      </c>
      <c r="C26" s="103">
        <v>1</v>
      </c>
      <c r="D26" s="106">
        <v>0</v>
      </c>
      <c r="E26" s="120"/>
      <c r="F26" s="84">
        <f>IFERROR(VLOOKUP(E26,Productos[],2,FALSE),"0")-D26*IFERROR(VLOOKUP(E26,Productos[],3,FALSE),"0")</f>
        <v>0</v>
      </c>
      <c r="G26" s="122">
        <v>1</v>
      </c>
      <c r="H26" s="139">
        <f t="shared" si="0"/>
        <v>0</v>
      </c>
      <c r="I26" s="87">
        <f t="shared" si="1"/>
        <v>0</v>
      </c>
      <c r="J26" s="123"/>
      <c r="K26" s="68">
        <f t="shared" si="3"/>
        <v>0</v>
      </c>
      <c r="L26" s="127"/>
      <c r="M26" s="127"/>
      <c r="N26" s="127"/>
      <c r="O26" s="7"/>
      <c r="P26" s="9"/>
      <c r="Q26" s="127"/>
      <c r="R26" s="127"/>
      <c r="S26" s="127"/>
      <c r="T26" s="127"/>
      <c r="U26" s="127"/>
      <c r="V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</row>
    <row r="27" spans="1:34" x14ac:dyDescent="0.25">
      <c r="A27" s="119">
        <v>22</v>
      </c>
      <c r="B27" s="100">
        <v>1</v>
      </c>
      <c r="C27" s="103">
        <v>1</v>
      </c>
      <c r="D27" s="106">
        <v>0</v>
      </c>
      <c r="E27" s="120"/>
      <c r="F27" s="84">
        <f>IFERROR(VLOOKUP(E27,Productos[],2,FALSE),"0")-D27*IFERROR(VLOOKUP(E27,Productos[],3,FALSE),"0")</f>
        <v>0</v>
      </c>
      <c r="G27" s="122">
        <v>1</v>
      </c>
      <c r="H27" s="139">
        <f t="shared" si="0"/>
        <v>0</v>
      </c>
      <c r="I27" s="87">
        <f t="shared" si="1"/>
        <v>0</v>
      </c>
      <c r="J27" s="123"/>
      <c r="K27" s="68">
        <f t="shared" si="3"/>
        <v>0</v>
      </c>
      <c r="L27" s="127"/>
      <c r="M27" s="127"/>
      <c r="N27" s="127"/>
      <c r="O27" s="7"/>
      <c r="P27" s="9"/>
      <c r="Q27" s="127"/>
      <c r="S27" s="127"/>
      <c r="T27" s="127"/>
      <c r="U27" s="127"/>
      <c r="V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</row>
    <row r="28" spans="1:34" x14ac:dyDescent="0.25">
      <c r="A28" s="119">
        <v>23</v>
      </c>
      <c r="B28" s="100">
        <v>1</v>
      </c>
      <c r="C28" s="103">
        <v>1</v>
      </c>
      <c r="D28" s="106">
        <v>0</v>
      </c>
      <c r="E28" s="120"/>
      <c r="F28" s="84">
        <f>IFERROR(VLOOKUP(E28,Productos[],2,FALSE),"0")-D28*IFERROR(VLOOKUP(E28,Productos[],3,FALSE),"0")</f>
        <v>0</v>
      </c>
      <c r="G28" s="122">
        <v>1</v>
      </c>
      <c r="H28" s="139">
        <f t="shared" si="0"/>
        <v>0</v>
      </c>
      <c r="I28" s="87">
        <f t="shared" si="1"/>
        <v>0</v>
      </c>
      <c r="J28" s="123"/>
      <c r="K28" s="68">
        <f t="shared" si="3"/>
        <v>0</v>
      </c>
      <c r="L28" s="127"/>
      <c r="M28" s="127"/>
      <c r="N28" s="127"/>
      <c r="O28" s="7"/>
      <c r="P28" s="9"/>
      <c r="Q28" s="127"/>
      <c r="R28" s="127"/>
      <c r="S28" s="127"/>
      <c r="T28" s="127"/>
      <c r="U28" s="127"/>
      <c r="V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</row>
    <row r="29" spans="1:34" x14ac:dyDescent="0.25">
      <c r="A29" s="119">
        <v>24</v>
      </c>
      <c r="B29" s="100">
        <v>1</v>
      </c>
      <c r="C29" s="103">
        <v>1</v>
      </c>
      <c r="D29" s="106">
        <v>0</v>
      </c>
      <c r="E29" s="120"/>
      <c r="F29" s="84">
        <f>IFERROR(VLOOKUP(E29,Productos[],2,FALSE),"0")-D29*IFERROR(VLOOKUP(E29,Productos[],3,FALSE),"0")</f>
        <v>0</v>
      </c>
      <c r="G29" s="122">
        <v>1</v>
      </c>
      <c r="H29" s="139">
        <f t="shared" si="0"/>
        <v>0</v>
      </c>
      <c r="I29" s="87">
        <f t="shared" si="1"/>
        <v>0</v>
      </c>
      <c r="J29" s="123"/>
      <c r="K29" s="68">
        <f t="shared" si="3"/>
        <v>0</v>
      </c>
      <c r="L29" s="127"/>
      <c r="M29" s="127"/>
      <c r="N29" s="127"/>
      <c r="O29" s="7"/>
      <c r="P29" s="9"/>
      <c r="Q29" s="127"/>
      <c r="R29" s="127"/>
      <c r="S29" s="127"/>
      <c r="T29" s="127"/>
      <c r="U29" s="127"/>
      <c r="V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</row>
    <row r="30" spans="1:34" x14ac:dyDescent="0.25">
      <c r="A30" s="119">
        <v>25</v>
      </c>
      <c r="B30" s="100">
        <v>1</v>
      </c>
      <c r="C30" s="103">
        <v>1</v>
      </c>
      <c r="D30" s="106">
        <v>0</v>
      </c>
      <c r="E30" s="120"/>
      <c r="F30" s="84">
        <f>IFERROR(VLOOKUP(E30,Productos[],2,FALSE),"0")-D30*IFERROR(VLOOKUP(E30,Productos[],3,FALSE),"0")</f>
        <v>0</v>
      </c>
      <c r="G30" s="122">
        <v>1</v>
      </c>
      <c r="H30" s="139">
        <f t="shared" si="0"/>
        <v>0</v>
      </c>
      <c r="I30" s="87">
        <f t="shared" si="1"/>
        <v>0</v>
      </c>
      <c r="J30" s="123"/>
      <c r="K30" s="68">
        <f t="shared" si="3"/>
        <v>0</v>
      </c>
      <c r="L30" s="127"/>
      <c r="M30" s="127"/>
      <c r="N30" s="127"/>
      <c r="O30" s="7"/>
      <c r="P30" s="9"/>
      <c r="Q30" s="127"/>
      <c r="R30" s="127"/>
      <c r="S30" s="127"/>
      <c r="T30" s="127"/>
      <c r="U30" s="127"/>
      <c r="V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</row>
    <row r="31" spans="1:34" x14ac:dyDescent="0.25">
      <c r="A31" s="119">
        <v>26</v>
      </c>
      <c r="B31" s="100">
        <v>1</v>
      </c>
      <c r="C31" s="103">
        <v>1</v>
      </c>
      <c r="D31" s="106">
        <v>0</v>
      </c>
      <c r="E31" s="120"/>
      <c r="F31" s="84">
        <f>IFERROR(VLOOKUP(E31,Productos[],2,FALSE),"0")-D31*IFERROR(VLOOKUP(E31,Productos[],3,FALSE),"0")</f>
        <v>0</v>
      </c>
      <c r="G31" s="122">
        <v>1</v>
      </c>
      <c r="H31" s="139">
        <f t="shared" si="0"/>
        <v>0</v>
      </c>
      <c r="I31" s="87">
        <f t="shared" si="1"/>
        <v>0</v>
      </c>
      <c r="J31" s="123"/>
      <c r="K31" s="68">
        <f t="shared" si="3"/>
        <v>0</v>
      </c>
      <c r="L31" s="127"/>
      <c r="M31" s="127"/>
      <c r="N31" s="127"/>
      <c r="O31" s="97" t="s">
        <v>24</v>
      </c>
      <c r="P31" s="98">
        <f>SUM(P23:P30)</f>
        <v>0</v>
      </c>
      <c r="R31" s="127"/>
      <c r="S31" s="127"/>
      <c r="T31" s="127"/>
      <c r="U31" s="127"/>
      <c r="V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</row>
    <row r="32" spans="1:34" x14ac:dyDescent="0.25">
      <c r="A32" s="119">
        <v>27</v>
      </c>
      <c r="B32" s="100">
        <v>1</v>
      </c>
      <c r="C32" s="103">
        <v>1</v>
      </c>
      <c r="D32" s="106">
        <v>0</v>
      </c>
      <c r="E32" s="120"/>
      <c r="F32" s="84">
        <f>IFERROR(VLOOKUP(E32,Productos[],2,FALSE),"0")-D32*IFERROR(VLOOKUP(E32,Productos[],3,FALSE),"0")</f>
        <v>0</v>
      </c>
      <c r="G32" s="122">
        <v>1</v>
      </c>
      <c r="H32" s="139">
        <f t="shared" si="0"/>
        <v>0</v>
      </c>
      <c r="I32" s="87">
        <f t="shared" si="1"/>
        <v>0</v>
      </c>
      <c r="J32" s="123"/>
      <c r="K32" s="68">
        <f t="shared" si="3"/>
        <v>0</v>
      </c>
      <c r="L32" s="127"/>
      <c r="M32" s="127"/>
      <c r="N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</row>
    <row r="33" spans="1:34" ht="15.75" thickBot="1" x14ac:dyDescent="0.3">
      <c r="A33" s="119">
        <v>28</v>
      </c>
      <c r="B33" s="100">
        <v>1</v>
      </c>
      <c r="C33" s="103">
        <v>1</v>
      </c>
      <c r="D33" s="106">
        <v>0</v>
      </c>
      <c r="E33" s="120"/>
      <c r="F33" s="84">
        <f>IFERROR(VLOOKUP(E33,Productos[],2,FALSE),"0")-D33*IFERROR(VLOOKUP(E33,Productos[],3,FALSE),"0")</f>
        <v>0</v>
      </c>
      <c r="G33" s="122">
        <v>1</v>
      </c>
      <c r="H33" s="139">
        <f t="shared" si="0"/>
        <v>0</v>
      </c>
      <c r="I33" s="87">
        <f t="shared" si="1"/>
        <v>0</v>
      </c>
      <c r="J33" s="123"/>
      <c r="K33" s="68">
        <f t="shared" si="3"/>
        <v>0</v>
      </c>
      <c r="L33" s="127"/>
      <c r="M33" s="127"/>
      <c r="N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</row>
    <row r="34" spans="1:34" x14ac:dyDescent="0.25">
      <c r="A34" s="119">
        <v>29</v>
      </c>
      <c r="B34" s="100">
        <v>1</v>
      </c>
      <c r="C34" s="103">
        <v>1</v>
      </c>
      <c r="D34" s="106">
        <v>0</v>
      </c>
      <c r="E34" s="120"/>
      <c r="F34" s="84">
        <f>IFERROR(VLOOKUP(E34,Productos[],2,FALSE),"0")-D34*IFERROR(VLOOKUP(E34,Productos[],3,FALSE),"0")</f>
        <v>0</v>
      </c>
      <c r="G34" s="122">
        <v>1</v>
      </c>
      <c r="H34" s="139">
        <f t="shared" si="0"/>
        <v>0</v>
      </c>
      <c r="I34" s="87">
        <f t="shared" si="1"/>
        <v>0</v>
      </c>
      <c r="J34" s="123"/>
      <c r="K34" s="68">
        <f t="shared" si="3"/>
        <v>0</v>
      </c>
      <c r="L34" s="127"/>
      <c r="M34" s="127"/>
      <c r="N34" s="127"/>
      <c r="O34" s="155" t="s">
        <v>25</v>
      </c>
      <c r="P34" s="133" t="s">
        <v>26</v>
      </c>
      <c r="Q34" s="156" t="s">
        <v>27</v>
      </c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</row>
    <row r="35" spans="1:34" x14ac:dyDescent="0.25">
      <c r="A35" s="119">
        <v>30</v>
      </c>
      <c r="B35" s="100">
        <v>1</v>
      </c>
      <c r="C35" s="103">
        <v>1</v>
      </c>
      <c r="D35" s="106">
        <v>0</v>
      </c>
      <c r="E35" s="120"/>
      <c r="F35" s="84">
        <f>IFERROR(VLOOKUP(E35,Productos[],2,FALSE),"0")-D35*IFERROR(VLOOKUP(E35,Productos[],3,FALSE),"0")</f>
        <v>0</v>
      </c>
      <c r="G35" s="122">
        <v>1</v>
      </c>
      <c r="H35" s="139">
        <f t="shared" si="0"/>
        <v>0</v>
      </c>
      <c r="I35" s="87">
        <f t="shared" si="1"/>
        <v>0</v>
      </c>
      <c r="J35" s="123"/>
      <c r="K35" s="68">
        <f t="shared" si="3"/>
        <v>0</v>
      </c>
      <c r="L35" s="127"/>
      <c r="M35" s="127"/>
      <c r="N35" s="127"/>
      <c r="O35" s="148">
        <v>10</v>
      </c>
      <c r="P35" s="9"/>
      <c r="Q35" s="151">
        <f t="shared" ref="Q35:Q41" si="4">O35*P35</f>
        <v>0</v>
      </c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</row>
    <row r="36" spans="1:34" x14ac:dyDescent="0.25">
      <c r="A36" s="119">
        <v>31</v>
      </c>
      <c r="B36" s="100">
        <v>1</v>
      </c>
      <c r="C36" s="103">
        <v>1</v>
      </c>
      <c r="D36" s="106">
        <v>0</v>
      </c>
      <c r="E36" s="120"/>
      <c r="F36" s="84">
        <f>IFERROR(VLOOKUP(E36,Productos[],2,FALSE),"0")-D36*IFERROR(VLOOKUP(E36,Productos[],3,FALSE),"0")</f>
        <v>0</v>
      </c>
      <c r="G36" s="122">
        <v>1</v>
      </c>
      <c r="H36" s="139">
        <f t="shared" si="0"/>
        <v>0</v>
      </c>
      <c r="I36" s="87">
        <f t="shared" si="1"/>
        <v>0</v>
      </c>
      <c r="J36" s="123"/>
      <c r="K36" s="68">
        <f t="shared" si="3"/>
        <v>0</v>
      </c>
      <c r="L36" s="127"/>
      <c r="M36" s="127"/>
      <c r="N36" s="127"/>
      <c r="O36" s="148">
        <v>20</v>
      </c>
      <c r="P36" s="9"/>
      <c r="Q36" s="151">
        <f t="shared" si="4"/>
        <v>0</v>
      </c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</row>
    <row r="37" spans="1:34" x14ac:dyDescent="0.25">
      <c r="A37" s="119">
        <v>32</v>
      </c>
      <c r="B37" s="100">
        <v>1</v>
      </c>
      <c r="C37" s="103">
        <v>1</v>
      </c>
      <c r="D37" s="106">
        <v>0</v>
      </c>
      <c r="E37" s="120"/>
      <c r="F37" s="84">
        <f>IFERROR(VLOOKUP(E37,Productos[],2,FALSE),"0")-D37*IFERROR(VLOOKUP(E37,Productos[],3,FALSE),"0")</f>
        <v>0</v>
      </c>
      <c r="G37" s="122">
        <v>1</v>
      </c>
      <c r="H37" s="139">
        <f t="shared" si="0"/>
        <v>0</v>
      </c>
      <c r="I37" s="87">
        <f t="shared" si="1"/>
        <v>0</v>
      </c>
      <c r="J37" s="123"/>
      <c r="K37" s="68">
        <f t="shared" si="3"/>
        <v>0</v>
      </c>
      <c r="L37" s="127"/>
      <c r="M37" s="127"/>
      <c r="N37" s="127"/>
      <c r="O37" s="148">
        <v>50</v>
      </c>
      <c r="P37" s="9"/>
      <c r="Q37" s="151">
        <f t="shared" si="4"/>
        <v>0</v>
      </c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</row>
    <row r="38" spans="1:34" x14ac:dyDescent="0.25">
      <c r="A38" s="119">
        <v>33</v>
      </c>
      <c r="B38" s="100">
        <v>1</v>
      </c>
      <c r="C38" s="103">
        <v>1</v>
      </c>
      <c r="D38" s="106">
        <v>0</v>
      </c>
      <c r="E38" s="120"/>
      <c r="F38" s="84">
        <f>IFERROR(VLOOKUP(E38,Productos[],2,FALSE),"0")-D38*IFERROR(VLOOKUP(E38,Productos[],3,FALSE),"0")</f>
        <v>0</v>
      </c>
      <c r="G38" s="122">
        <v>1</v>
      </c>
      <c r="H38" s="139">
        <f t="shared" ref="H38:H69" si="5">F38*G38</f>
        <v>0</v>
      </c>
      <c r="I38" s="87">
        <f t="shared" ref="I38:I69" si="6">B38*C38*F38*G38</f>
        <v>0</v>
      </c>
      <c r="J38" s="123"/>
      <c r="K38" s="68">
        <f t="shared" si="3"/>
        <v>0</v>
      </c>
      <c r="L38" s="127"/>
      <c r="M38" s="127"/>
      <c r="N38" s="127"/>
      <c r="O38" s="148">
        <v>100</v>
      </c>
      <c r="P38" s="9"/>
      <c r="Q38" s="151">
        <f t="shared" si="4"/>
        <v>0</v>
      </c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</row>
    <row r="39" spans="1:34" x14ac:dyDescent="0.25">
      <c r="A39" s="119">
        <v>34</v>
      </c>
      <c r="B39" s="100">
        <v>1</v>
      </c>
      <c r="C39" s="103">
        <v>1</v>
      </c>
      <c r="D39" s="106">
        <v>0</v>
      </c>
      <c r="E39" s="120"/>
      <c r="F39" s="84">
        <f>IFERROR(VLOOKUP(E39,Productos[],2,FALSE),"0")-D39*IFERROR(VLOOKUP(E39,Productos[],3,FALSE),"0")</f>
        <v>0</v>
      </c>
      <c r="G39" s="122">
        <v>1</v>
      </c>
      <c r="H39" s="139">
        <f t="shared" si="5"/>
        <v>0</v>
      </c>
      <c r="I39" s="87">
        <f t="shared" si="6"/>
        <v>0</v>
      </c>
      <c r="J39" s="123"/>
      <c r="K39" s="68">
        <f t="shared" si="3"/>
        <v>0</v>
      </c>
      <c r="L39" s="127"/>
      <c r="M39" s="127"/>
      <c r="N39" s="127"/>
      <c r="O39" s="148">
        <v>200</v>
      </c>
      <c r="P39" s="9"/>
      <c r="Q39" s="151">
        <f t="shared" si="4"/>
        <v>0</v>
      </c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</row>
    <row r="40" spans="1:34" x14ac:dyDescent="0.25">
      <c r="A40" s="119">
        <v>35</v>
      </c>
      <c r="B40" s="100">
        <v>1</v>
      </c>
      <c r="C40" s="103">
        <v>1</v>
      </c>
      <c r="D40" s="106">
        <v>0</v>
      </c>
      <c r="E40" s="120"/>
      <c r="F40" s="84">
        <f>IFERROR(VLOOKUP(E40,Productos[],2,FALSE),"0")-D40*IFERROR(VLOOKUP(E40,Productos[],3,FALSE),"0")</f>
        <v>0</v>
      </c>
      <c r="G40" s="122">
        <v>1</v>
      </c>
      <c r="H40" s="139">
        <f t="shared" si="5"/>
        <v>0</v>
      </c>
      <c r="I40" s="87">
        <f t="shared" si="6"/>
        <v>0</v>
      </c>
      <c r="J40" s="123"/>
      <c r="K40" s="68">
        <f t="shared" si="3"/>
        <v>0</v>
      </c>
      <c r="L40" s="127"/>
      <c r="M40" s="127"/>
      <c r="N40" s="127"/>
      <c r="O40" s="148">
        <v>500</v>
      </c>
      <c r="P40" s="9"/>
      <c r="Q40" s="151">
        <f t="shared" si="4"/>
        <v>0</v>
      </c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</row>
    <row r="41" spans="1:34" ht="15.75" thickBot="1" x14ac:dyDescent="0.3">
      <c r="A41" s="119">
        <v>36</v>
      </c>
      <c r="B41" s="100">
        <v>1</v>
      </c>
      <c r="C41" s="103">
        <v>1</v>
      </c>
      <c r="D41" s="106">
        <v>0</v>
      </c>
      <c r="E41" s="120"/>
      <c r="F41" s="84">
        <f>IFERROR(VLOOKUP(E41,Productos[],2,FALSE),"0")-D41*IFERROR(VLOOKUP(E41,Productos[],3,FALSE),"0")</f>
        <v>0</v>
      </c>
      <c r="G41" s="122">
        <v>1</v>
      </c>
      <c r="H41" s="139">
        <f t="shared" si="5"/>
        <v>0</v>
      </c>
      <c r="I41" s="87">
        <f t="shared" si="6"/>
        <v>0</v>
      </c>
      <c r="J41" s="123"/>
      <c r="K41" s="68">
        <f t="shared" si="3"/>
        <v>0</v>
      </c>
      <c r="L41" s="127"/>
      <c r="M41" s="127"/>
      <c r="N41" s="127"/>
      <c r="O41" s="149">
        <v>1000</v>
      </c>
      <c r="P41" s="11"/>
      <c r="Q41" s="152">
        <f t="shared" si="4"/>
        <v>0</v>
      </c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</row>
    <row r="42" spans="1:34" ht="15.75" thickBot="1" x14ac:dyDescent="0.3">
      <c r="A42" s="119">
        <v>37</v>
      </c>
      <c r="B42" s="100">
        <v>1</v>
      </c>
      <c r="C42" s="103">
        <v>1</v>
      </c>
      <c r="D42" s="106">
        <v>0</v>
      </c>
      <c r="E42" s="120"/>
      <c r="F42" s="84">
        <f>IFERROR(VLOOKUP(E42,Productos[],2,FALSE),"0")-D42*IFERROR(VLOOKUP(E42,Productos[],3,FALSE),"0")</f>
        <v>0</v>
      </c>
      <c r="G42" s="122">
        <v>1</v>
      </c>
      <c r="H42" s="139">
        <f t="shared" si="5"/>
        <v>0</v>
      </c>
      <c r="I42" s="87">
        <f t="shared" si="6"/>
        <v>0</v>
      </c>
      <c r="J42" s="123"/>
      <c r="K42" s="68">
        <f t="shared" si="3"/>
        <v>0</v>
      </c>
      <c r="L42" s="127"/>
      <c r="M42" s="127"/>
      <c r="N42" s="127"/>
      <c r="O42" s="150"/>
      <c r="P42" s="146"/>
      <c r="Q42" s="153">
        <f>SUM(Q35:Q41)</f>
        <v>0</v>
      </c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</row>
    <row r="43" spans="1:34" ht="15.75" thickBot="1" x14ac:dyDescent="0.3">
      <c r="A43" s="119">
        <v>38</v>
      </c>
      <c r="B43" s="100">
        <v>1</v>
      </c>
      <c r="C43" s="103">
        <v>1</v>
      </c>
      <c r="D43" s="106">
        <v>0</v>
      </c>
      <c r="E43" s="120"/>
      <c r="F43" s="84">
        <f>IFERROR(VLOOKUP(E43,Productos[],2,FALSE),"0")-D43*IFERROR(VLOOKUP(E43,Productos[],3,FALSE),"0")</f>
        <v>0</v>
      </c>
      <c r="G43" s="122">
        <v>1</v>
      </c>
      <c r="H43" s="139">
        <f t="shared" si="5"/>
        <v>0</v>
      </c>
      <c r="I43" s="87">
        <f t="shared" si="6"/>
        <v>0</v>
      </c>
      <c r="J43" s="123"/>
      <c r="K43" s="68">
        <f t="shared" si="3"/>
        <v>0</v>
      </c>
      <c r="L43" s="127"/>
      <c r="M43" s="127"/>
      <c r="N43" s="127"/>
      <c r="O43" s="127"/>
      <c r="P43" s="147" t="s">
        <v>37</v>
      </c>
      <c r="Q43" s="154">
        <f>P2-Q42</f>
        <v>25600</v>
      </c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</row>
    <row r="44" spans="1:34" ht="15.75" customHeight="1" x14ac:dyDescent="0.25">
      <c r="A44" s="119">
        <v>39</v>
      </c>
      <c r="B44" s="100">
        <v>1</v>
      </c>
      <c r="C44" s="103">
        <v>1</v>
      </c>
      <c r="D44" s="106">
        <v>0</v>
      </c>
      <c r="E44" s="120"/>
      <c r="F44" s="84">
        <f>IFERROR(VLOOKUP(E44,Productos[],2,FALSE),"0")-D44*IFERROR(VLOOKUP(E44,Productos[],3,FALSE),"0")</f>
        <v>0</v>
      </c>
      <c r="G44" s="122">
        <v>1</v>
      </c>
      <c r="H44" s="139">
        <f t="shared" si="5"/>
        <v>0</v>
      </c>
      <c r="I44" s="87">
        <f t="shared" si="6"/>
        <v>0</v>
      </c>
      <c r="J44" s="123"/>
      <c r="K44" s="68">
        <f t="shared" si="3"/>
        <v>0</v>
      </c>
      <c r="L44" s="127"/>
      <c r="M44" s="127"/>
      <c r="N44" s="127"/>
      <c r="O44" s="72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</row>
    <row r="45" spans="1:34" x14ac:dyDescent="0.25">
      <c r="A45" s="119">
        <v>40</v>
      </c>
      <c r="B45" s="100">
        <v>1</v>
      </c>
      <c r="C45" s="103">
        <v>1</v>
      </c>
      <c r="D45" s="106">
        <v>0</v>
      </c>
      <c r="E45" s="120"/>
      <c r="F45" s="84">
        <f>IFERROR(VLOOKUP(E45,Productos[],2,FALSE),"0")-D45*IFERROR(VLOOKUP(E45,Productos[],3,FALSE),"0")</f>
        <v>0</v>
      </c>
      <c r="G45" s="122">
        <v>1</v>
      </c>
      <c r="H45" s="139">
        <f t="shared" si="5"/>
        <v>0</v>
      </c>
      <c r="I45" s="87">
        <f t="shared" si="6"/>
        <v>0</v>
      </c>
      <c r="J45" s="123"/>
      <c r="K45" s="68">
        <f t="shared" si="3"/>
        <v>0</v>
      </c>
      <c r="L45" s="127"/>
      <c r="M45" s="127"/>
      <c r="N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</row>
    <row r="46" spans="1:34" x14ac:dyDescent="0.25">
      <c r="A46" s="119">
        <v>41</v>
      </c>
      <c r="B46" s="100">
        <v>1</v>
      </c>
      <c r="C46" s="103">
        <v>1</v>
      </c>
      <c r="D46" s="106">
        <v>0</v>
      </c>
      <c r="E46" s="120"/>
      <c r="F46" s="84">
        <f>IFERROR(VLOOKUP(E46,Productos[],2,FALSE),"0")-D46*IFERROR(VLOOKUP(E46,Productos[],3,FALSE),"0")</f>
        <v>0</v>
      </c>
      <c r="G46" s="122">
        <v>1</v>
      </c>
      <c r="H46" s="139">
        <f t="shared" si="5"/>
        <v>0</v>
      </c>
      <c r="I46" s="87">
        <f t="shared" si="6"/>
        <v>0</v>
      </c>
      <c r="J46" s="123"/>
      <c r="K46" s="68">
        <f t="shared" si="3"/>
        <v>0</v>
      </c>
      <c r="L46" s="127"/>
      <c r="M46" s="127"/>
      <c r="N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</row>
    <row r="47" spans="1:34" x14ac:dyDescent="0.25">
      <c r="A47" s="119">
        <v>42</v>
      </c>
      <c r="B47" s="100">
        <v>1</v>
      </c>
      <c r="C47" s="103">
        <v>1</v>
      </c>
      <c r="D47" s="106">
        <v>0</v>
      </c>
      <c r="E47" s="120"/>
      <c r="F47" s="84">
        <f>IFERROR(VLOOKUP(E47,Productos[],2,FALSE),"0")-D47*IFERROR(VLOOKUP(E47,Productos[],3,FALSE),"0")</f>
        <v>0</v>
      </c>
      <c r="G47" s="122">
        <v>1</v>
      </c>
      <c r="H47" s="139">
        <f t="shared" si="5"/>
        <v>0</v>
      </c>
      <c r="I47" s="87">
        <f t="shared" si="6"/>
        <v>0</v>
      </c>
      <c r="J47" s="123"/>
      <c r="K47" s="68">
        <f t="shared" si="3"/>
        <v>0</v>
      </c>
      <c r="L47" s="127"/>
      <c r="M47" s="127"/>
      <c r="N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</row>
    <row r="48" spans="1:34" x14ac:dyDescent="0.25">
      <c r="A48" s="119">
        <v>43</v>
      </c>
      <c r="B48" s="100">
        <v>1</v>
      </c>
      <c r="C48" s="103">
        <v>1</v>
      </c>
      <c r="D48" s="106">
        <v>0</v>
      </c>
      <c r="E48" s="120"/>
      <c r="F48" s="84">
        <f>IFERROR(VLOOKUP(E48,Productos[],2,FALSE),"0")-D48*IFERROR(VLOOKUP(E48,Productos[],3,FALSE),"0")</f>
        <v>0</v>
      </c>
      <c r="G48" s="122">
        <v>1</v>
      </c>
      <c r="H48" s="139">
        <f t="shared" si="5"/>
        <v>0</v>
      </c>
      <c r="I48" s="87">
        <f t="shared" si="6"/>
        <v>0</v>
      </c>
      <c r="J48" s="123"/>
      <c r="K48" s="68">
        <f t="shared" si="3"/>
        <v>0</v>
      </c>
      <c r="L48" s="127"/>
      <c r="M48" s="127"/>
      <c r="N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</row>
    <row r="49" spans="1:34" x14ac:dyDescent="0.25">
      <c r="A49" s="119">
        <v>44</v>
      </c>
      <c r="B49" s="100">
        <v>1</v>
      </c>
      <c r="C49" s="103">
        <v>1</v>
      </c>
      <c r="D49" s="106">
        <v>0</v>
      </c>
      <c r="E49" s="120"/>
      <c r="F49" s="84">
        <f>IFERROR(VLOOKUP(E49,Productos[],2,FALSE),"0")-D49*IFERROR(VLOOKUP(E49,Productos[],3,FALSE),"0")</f>
        <v>0</v>
      </c>
      <c r="G49" s="122">
        <v>1</v>
      </c>
      <c r="H49" s="139">
        <f t="shared" si="5"/>
        <v>0</v>
      </c>
      <c r="I49" s="87">
        <f t="shared" si="6"/>
        <v>0</v>
      </c>
      <c r="J49" s="123"/>
      <c r="K49" s="68">
        <f t="shared" si="3"/>
        <v>0</v>
      </c>
      <c r="L49" s="127"/>
      <c r="M49" s="127"/>
      <c r="N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</row>
    <row r="50" spans="1:34" x14ac:dyDescent="0.25">
      <c r="A50" s="119">
        <v>45</v>
      </c>
      <c r="B50" s="100">
        <v>1</v>
      </c>
      <c r="C50" s="103">
        <v>1</v>
      </c>
      <c r="D50" s="106">
        <v>0</v>
      </c>
      <c r="E50" s="120"/>
      <c r="F50" s="84">
        <f>IFERROR(VLOOKUP(E50,Productos[],2,FALSE),"0")-D50*IFERROR(VLOOKUP(E50,Productos[],3,FALSE),"0")</f>
        <v>0</v>
      </c>
      <c r="G50" s="122">
        <v>1</v>
      </c>
      <c r="H50" s="139">
        <f t="shared" si="5"/>
        <v>0</v>
      </c>
      <c r="I50" s="87">
        <f t="shared" si="6"/>
        <v>0</v>
      </c>
      <c r="J50" s="123"/>
      <c r="K50" s="68">
        <f t="shared" si="3"/>
        <v>0</v>
      </c>
      <c r="L50" s="127"/>
      <c r="M50" s="127"/>
      <c r="N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</row>
    <row r="51" spans="1:34" x14ac:dyDescent="0.25">
      <c r="A51" s="119">
        <v>46</v>
      </c>
      <c r="B51" s="100">
        <v>1</v>
      </c>
      <c r="C51" s="103">
        <v>1</v>
      </c>
      <c r="D51" s="106">
        <v>0</v>
      </c>
      <c r="E51" s="120"/>
      <c r="F51" s="84">
        <f>IFERROR(VLOOKUP(E51,Productos[],2,FALSE),"0")-D51*IFERROR(VLOOKUP(E51,Productos[],3,FALSE),"0")</f>
        <v>0</v>
      </c>
      <c r="G51" s="122">
        <v>1</v>
      </c>
      <c r="H51" s="139">
        <f t="shared" si="5"/>
        <v>0</v>
      </c>
      <c r="I51" s="87">
        <f t="shared" si="6"/>
        <v>0</v>
      </c>
      <c r="J51" s="123"/>
      <c r="K51" s="68">
        <f t="shared" si="3"/>
        <v>0</v>
      </c>
      <c r="L51" s="127"/>
      <c r="M51" s="127"/>
      <c r="N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</row>
    <row r="52" spans="1:34" ht="15.75" customHeight="1" x14ac:dyDescent="0.25">
      <c r="A52" s="119">
        <v>47</v>
      </c>
      <c r="B52" s="100">
        <v>1</v>
      </c>
      <c r="C52" s="103">
        <v>1</v>
      </c>
      <c r="D52" s="106">
        <v>0</v>
      </c>
      <c r="E52" s="120"/>
      <c r="F52" s="84">
        <f>IFERROR(VLOOKUP(E52,Productos[],2,FALSE),"0")-D52*IFERROR(VLOOKUP(E52,Productos[],3,FALSE),"0")</f>
        <v>0</v>
      </c>
      <c r="G52" s="122">
        <v>1</v>
      </c>
      <c r="H52" s="139">
        <f t="shared" si="5"/>
        <v>0</v>
      </c>
      <c r="I52" s="87">
        <f t="shared" si="6"/>
        <v>0</v>
      </c>
      <c r="J52" s="123"/>
      <c r="K52" s="68">
        <f t="shared" si="3"/>
        <v>0</v>
      </c>
      <c r="L52" s="127"/>
      <c r="M52" s="127"/>
      <c r="N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</row>
    <row r="53" spans="1:34" ht="15.75" customHeight="1" x14ac:dyDescent="0.25">
      <c r="A53" s="119">
        <v>48</v>
      </c>
      <c r="B53" s="100">
        <v>1</v>
      </c>
      <c r="C53" s="103">
        <v>1</v>
      </c>
      <c r="D53" s="106">
        <v>0</v>
      </c>
      <c r="E53" s="120"/>
      <c r="F53" s="84">
        <f>IFERROR(VLOOKUP(E53,Productos[],2,FALSE),"0")-D53*IFERROR(VLOOKUP(E53,Productos[],3,FALSE),"0")</f>
        <v>0</v>
      </c>
      <c r="G53" s="122">
        <v>1</v>
      </c>
      <c r="H53" s="139">
        <f t="shared" si="5"/>
        <v>0</v>
      </c>
      <c r="I53" s="87">
        <f t="shared" si="6"/>
        <v>0</v>
      </c>
      <c r="J53" s="123"/>
      <c r="K53" s="68">
        <f t="shared" ref="K53:K76" si="7">IF(C52=0,F52*G52,0)</f>
        <v>0</v>
      </c>
      <c r="L53" s="127"/>
      <c r="M53" s="127"/>
      <c r="N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</row>
    <row r="54" spans="1:34" x14ac:dyDescent="0.25">
      <c r="A54" s="119">
        <v>49</v>
      </c>
      <c r="B54" s="100">
        <v>1</v>
      </c>
      <c r="C54" s="103">
        <v>1</v>
      </c>
      <c r="D54" s="106">
        <v>0</v>
      </c>
      <c r="E54" s="120"/>
      <c r="F54" s="84">
        <f>IFERROR(VLOOKUP(E54,Productos[],2,FALSE),"0")-D54*IFERROR(VLOOKUP(E54,Productos[],3,FALSE),"0")</f>
        <v>0</v>
      </c>
      <c r="G54" s="122">
        <v>1</v>
      </c>
      <c r="H54" s="139">
        <f t="shared" si="5"/>
        <v>0</v>
      </c>
      <c r="I54" s="87">
        <f t="shared" si="6"/>
        <v>0</v>
      </c>
      <c r="J54" s="123"/>
      <c r="K54" s="68">
        <f t="shared" si="7"/>
        <v>0</v>
      </c>
      <c r="L54" s="127"/>
      <c r="M54" s="127"/>
      <c r="N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</row>
    <row r="55" spans="1:34" x14ac:dyDescent="0.25">
      <c r="A55" s="119">
        <v>50</v>
      </c>
      <c r="B55" s="100">
        <v>1</v>
      </c>
      <c r="C55" s="103">
        <v>1</v>
      </c>
      <c r="D55" s="106">
        <v>0</v>
      </c>
      <c r="E55" s="120"/>
      <c r="F55" s="84">
        <f>IFERROR(VLOOKUP(E55,Productos[],2,FALSE),"0")-D55*IFERROR(VLOOKUP(E55,Productos[],3,FALSE),"0")</f>
        <v>0</v>
      </c>
      <c r="G55" s="122">
        <v>1</v>
      </c>
      <c r="H55" s="139">
        <f t="shared" si="5"/>
        <v>0</v>
      </c>
      <c r="I55" s="87">
        <f t="shared" si="6"/>
        <v>0</v>
      </c>
      <c r="J55" s="123"/>
      <c r="K55" s="68">
        <f t="shared" si="7"/>
        <v>0</v>
      </c>
      <c r="L55" s="127"/>
      <c r="M55" s="127"/>
      <c r="N55" s="127"/>
      <c r="O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</row>
    <row r="56" spans="1:34" x14ac:dyDescent="0.25">
      <c r="A56" s="119">
        <v>51</v>
      </c>
      <c r="B56" s="100">
        <v>1</v>
      </c>
      <c r="C56" s="103">
        <v>1</v>
      </c>
      <c r="D56" s="106">
        <v>0</v>
      </c>
      <c r="E56" s="120"/>
      <c r="F56" s="84">
        <f>IFERROR(VLOOKUP(E56,Productos[],2,FALSE),"0")-D56*IFERROR(VLOOKUP(E56,Productos[],3,FALSE),"0")</f>
        <v>0</v>
      </c>
      <c r="G56" s="122">
        <v>1</v>
      </c>
      <c r="H56" s="139">
        <f t="shared" si="5"/>
        <v>0</v>
      </c>
      <c r="I56" s="87">
        <f t="shared" si="6"/>
        <v>0</v>
      </c>
      <c r="J56" s="123"/>
      <c r="K56" s="68">
        <f t="shared" si="7"/>
        <v>0</v>
      </c>
      <c r="L56" s="127"/>
      <c r="M56" s="127"/>
      <c r="N56" s="127"/>
      <c r="O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</row>
    <row r="57" spans="1:34" x14ac:dyDescent="0.25">
      <c r="A57" s="119">
        <v>52</v>
      </c>
      <c r="B57" s="100">
        <v>1</v>
      </c>
      <c r="C57" s="103">
        <v>1</v>
      </c>
      <c r="D57" s="106">
        <v>0</v>
      </c>
      <c r="E57" s="120"/>
      <c r="F57" s="84">
        <f>IFERROR(VLOOKUP(E57,Productos[],2,FALSE),"0")-D57*IFERROR(VLOOKUP(E57,Productos[],3,FALSE),"0")</f>
        <v>0</v>
      </c>
      <c r="G57" s="122">
        <v>1</v>
      </c>
      <c r="H57" s="139">
        <f t="shared" si="5"/>
        <v>0</v>
      </c>
      <c r="I57" s="87">
        <f t="shared" si="6"/>
        <v>0</v>
      </c>
      <c r="J57" s="123"/>
      <c r="K57" s="68">
        <f t="shared" si="7"/>
        <v>0</v>
      </c>
      <c r="L57" s="127"/>
      <c r="M57" s="127"/>
      <c r="N57" s="127"/>
      <c r="O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</row>
    <row r="58" spans="1:34" x14ac:dyDescent="0.25">
      <c r="A58" s="119">
        <v>53</v>
      </c>
      <c r="B58" s="100">
        <v>1</v>
      </c>
      <c r="C58" s="103">
        <v>1</v>
      </c>
      <c r="D58" s="106">
        <v>0</v>
      </c>
      <c r="E58" s="120"/>
      <c r="F58" s="84">
        <f>IFERROR(VLOOKUP(E58,Productos[],2,FALSE),"0")-D58*IFERROR(VLOOKUP(E58,Productos[],3,FALSE),"0")</f>
        <v>0</v>
      </c>
      <c r="G58" s="122">
        <v>1</v>
      </c>
      <c r="H58" s="139">
        <f t="shared" si="5"/>
        <v>0</v>
      </c>
      <c r="I58" s="87">
        <f t="shared" si="6"/>
        <v>0</v>
      </c>
      <c r="J58" s="123"/>
      <c r="K58" s="68">
        <f t="shared" si="7"/>
        <v>0</v>
      </c>
      <c r="L58" s="127"/>
      <c r="M58" s="127"/>
      <c r="N58" s="127"/>
      <c r="O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</row>
    <row r="59" spans="1:34" x14ac:dyDescent="0.25">
      <c r="A59" s="119">
        <v>54</v>
      </c>
      <c r="B59" s="100">
        <v>1</v>
      </c>
      <c r="C59" s="103">
        <v>1</v>
      </c>
      <c r="D59" s="106">
        <v>0</v>
      </c>
      <c r="E59" s="120"/>
      <c r="F59" s="84">
        <f>IFERROR(VLOOKUP(E59,Productos[],2,FALSE),"0")-D59*IFERROR(VLOOKUP(E59,Productos[],3,FALSE),"0")</f>
        <v>0</v>
      </c>
      <c r="G59" s="122">
        <v>1</v>
      </c>
      <c r="H59" s="139">
        <f t="shared" si="5"/>
        <v>0</v>
      </c>
      <c r="I59" s="87">
        <f t="shared" si="6"/>
        <v>0</v>
      </c>
      <c r="J59" s="123"/>
      <c r="K59" s="68">
        <f t="shared" si="7"/>
        <v>0</v>
      </c>
      <c r="L59" s="127"/>
      <c r="M59" s="127"/>
      <c r="N59" s="127"/>
      <c r="O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</row>
    <row r="60" spans="1:34" x14ac:dyDescent="0.25">
      <c r="A60" s="119">
        <v>55</v>
      </c>
      <c r="B60" s="100">
        <v>1</v>
      </c>
      <c r="C60" s="103">
        <v>1</v>
      </c>
      <c r="D60" s="106">
        <v>0</v>
      </c>
      <c r="E60" s="120"/>
      <c r="F60" s="84">
        <f>IFERROR(VLOOKUP(E60,Productos[],2,FALSE),"0")-D60*IFERROR(VLOOKUP(E60,Productos[],3,FALSE),"0")</f>
        <v>0</v>
      </c>
      <c r="G60" s="122">
        <v>1</v>
      </c>
      <c r="H60" s="139">
        <f t="shared" si="5"/>
        <v>0</v>
      </c>
      <c r="I60" s="87">
        <f t="shared" si="6"/>
        <v>0</v>
      </c>
      <c r="J60" s="123"/>
      <c r="K60" s="68">
        <f t="shared" si="7"/>
        <v>0</v>
      </c>
      <c r="L60" s="127"/>
      <c r="M60" s="127"/>
      <c r="N60" s="127"/>
      <c r="O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</row>
    <row r="61" spans="1:34" x14ac:dyDescent="0.25">
      <c r="A61" s="119">
        <v>56</v>
      </c>
      <c r="B61" s="100">
        <v>1</v>
      </c>
      <c r="C61" s="103">
        <v>1</v>
      </c>
      <c r="D61" s="106">
        <v>0</v>
      </c>
      <c r="E61" s="120"/>
      <c r="F61" s="84">
        <f>IFERROR(VLOOKUP(E61,Productos[],2,FALSE),"0")-D61*IFERROR(VLOOKUP(E61,Productos[],3,FALSE),"0")</f>
        <v>0</v>
      </c>
      <c r="G61" s="122">
        <v>1</v>
      </c>
      <c r="H61" s="139">
        <f t="shared" si="5"/>
        <v>0</v>
      </c>
      <c r="I61" s="87">
        <f t="shared" si="6"/>
        <v>0</v>
      </c>
      <c r="J61" s="123"/>
      <c r="K61" s="68">
        <f t="shared" si="7"/>
        <v>0</v>
      </c>
      <c r="L61" s="127"/>
      <c r="M61" s="127"/>
      <c r="N61" s="127"/>
      <c r="O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</row>
    <row r="62" spans="1:34" x14ac:dyDescent="0.25">
      <c r="A62" s="119">
        <v>57</v>
      </c>
      <c r="B62" s="100">
        <v>1</v>
      </c>
      <c r="C62" s="103">
        <v>1</v>
      </c>
      <c r="D62" s="106">
        <v>0</v>
      </c>
      <c r="E62" s="120"/>
      <c r="F62" s="84">
        <f>IFERROR(VLOOKUP(E62,Productos[],2,FALSE),"0")-D62*IFERROR(VLOOKUP(E62,Productos[],3,FALSE),"0")</f>
        <v>0</v>
      </c>
      <c r="G62" s="122">
        <v>1</v>
      </c>
      <c r="H62" s="139">
        <f t="shared" si="5"/>
        <v>0</v>
      </c>
      <c r="I62" s="87">
        <f t="shared" si="6"/>
        <v>0</v>
      </c>
      <c r="J62" s="123"/>
      <c r="K62" s="68">
        <f t="shared" si="7"/>
        <v>0</v>
      </c>
      <c r="L62" s="127"/>
      <c r="M62" s="127"/>
      <c r="N62" s="127"/>
      <c r="O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</row>
    <row r="63" spans="1:34" x14ac:dyDescent="0.25">
      <c r="A63" s="119">
        <v>58</v>
      </c>
      <c r="B63" s="100">
        <v>1</v>
      </c>
      <c r="C63" s="103">
        <v>1</v>
      </c>
      <c r="D63" s="106">
        <v>0</v>
      </c>
      <c r="E63" s="120"/>
      <c r="F63" s="84">
        <f>IFERROR(VLOOKUP(E63,Productos[],2,FALSE),"0")-D63*IFERROR(VLOOKUP(E63,Productos[],3,FALSE),"0")</f>
        <v>0</v>
      </c>
      <c r="G63" s="122">
        <v>1</v>
      </c>
      <c r="H63" s="139">
        <f t="shared" si="5"/>
        <v>0</v>
      </c>
      <c r="I63" s="87">
        <f t="shared" si="6"/>
        <v>0</v>
      </c>
      <c r="J63" s="123"/>
      <c r="K63" s="68">
        <f t="shared" si="7"/>
        <v>0</v>
      </c>
      <c r="L63" s="127"/>
      <c r="M63" s="127"/>
      <c r="N63" s="127"/>
      <c r="O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</row>
    <row r="64" spans="1:34" x14ac:dyDescent="0.25">
      <c r="A64" s="119">
        <v>59</v>
      </c>
      <c r="B64" s="100">
        <v>1</v>
      </c>
      <c r="C64" s="103">
        <v>1</v>
      </c>
      <c r="D64" s="106">
        <v>0</v>
      </c>
      <c r="E64" s="120"/>
      <c r="F64" s="84">
        <f>IFERROR(VLOOKUP(E64,Productos[],2,FALSE),"0")-D64*IFERROR(VLOOKUP(E64,Productos[],3,FALSE),"0")</f>
        <v>0</v>
      </c>
      <c r="G64" s="122">
        <v>1</v>
      </c>
      <c r="H64" s="139">
        <f t="shared" si="5"/>
        <v>0</v>
      </c>
      <c r="I64" s="87">
        <f t="shared" si="6"/>
        <v>0</v>
      </c>
      <c r="J64" s="123"/>
      <c r="K64" s="68">
        <f t="shared" si="7"/>
        <v>0</v>
      </c>
      <c r="L64" s="127"/>
      <c r="M64" s="127"/>
      <c r="N64" s="127"/>
      <c r="O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</row>
    <row r="65" spans="1:34" x14ac:dyDescent="0.25">
      <c r="A65" s="119">
        <v>60</v>
      </c>
      <c r="B65" s="100">
        <v>1</v>
      </c>
      <c r="C65" s="103">
        <v>1</v>
      </c>
      <c r="D65" s="106">
        <v>0</v>
      </c>
      <c r="E65" s="120"/>
      <c r="F65" s="84">
        <f>IFERROR(VLOOKUP(E65,Productos[],2,FALSE),"0")-D65*IFERROR(VLOOKUP(E65,Productos[],3,FALSE),"0")</f>
        <v>0</v>
      </c>
      <c r="G65" s="122">
        <v>1</v>
      </c>
      <c r="H65" s="139">
        <f t="shared" si="5"/>
        <v>0</v>
      </c>
      <c r="I65" s="87">
        <f t="shared" si="6"/>
        <v>0</v>
      </c>
      <c r="J65" s="123"/>
      <c r="K65" s="68">
        <f t="shared" si="7"/>
        <v>0</v>
      </c>
      <c r="L65" s="127"/>
      <c r="M65" s="127"/>
      <c r="N65" s="127"/>
      <c r="O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</row>
    <row r="66" spans="1:34" x14ac:dyDescent="0.25">
      <c r="A66" s="119">
        <v>61</v>
      </c>
      <c r="B66" s="100">
        <v>1</v>
      </c>
      <c r="C66" s="103">
        <v>1</v>
      </c>
      <c r="D66" s="106">
        <v>0</v>
      </c>
      <c r="E66" s="120"/>
      <c r="F66" s="84">
        <f>IFERROR(VLOOKUP(E66,Productos[],2,FALSE),"0")-D66*IFERROR(VLOOKUP(E66,Productos[],3,FALSE),"0")</f>
        <v>0</v>
      </c>
      <c r="G66" s="122">
        <v>1</v>
      </c>
      <c r="H66" s="139">
        <f t="shared" si="5"/>
        <v>0</v>
      </c>
      <c r="I66" s="87">
        <f t="shared" si="6"/>
        <v>0</v>
      </c>
      <c r="J66" s="123"/>
      <c r="K66" s="68">
        <f t="shared" si="7"/>
        <v>0</v>
      </c>
      <c r="L66" s="127"/>
      <c r="M66" s="127"/>
      <c r="N66" s="127"/>
      <c r="O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</row>
    <row r="67" spans="1:34" x14ac:dyDescent="0.25">
      <c r="A67" s="119">
        <v>62</v>
      </c>
      <c r="B67" s="100">
        <v>1</v>
      </c>
      <c r="C67" s="103">
        <v>1</v>
      </c>
      <c r="D67" s="106">
        <v>0</v>
      </c>
      <c r="E67" s="120"/>
      <c r="F67" s="84">
        <f>IFERROR(VLOOKUP(E67,Productos[],2,FALSE),"0")-D67*IFERROR(VLOOKUP(E67,Productos[],3,FALSE),"0")</f>
        <v>0</v>
      </c>
      <c r="G67" s="122">
        <v>1</v>
      </c>
      <c r="H67" s="139">
        <f t="shared" si="5"/>
        <v>0</v>
      </c>
      <c r="I67" s="87">
        <f t="shared" si="6"/>
        <v>0</v>
      </c>
      <c r="J67" s="123"/>
      <c r="K67" s="68">
        <f t="shared" si="7"/>
        <v>0</v>
      </c>
      <c r="L67" s="127"/>
      <c r="M67" s="127"/>
      <c r="N67" s="127"/>
      <c r="O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</row>
    <row r="68" spans="1:34" x14ac:dyDescent="0.25">
      <c r="A68" s="119">
        <v>63</v>
      </c>
      <c r="B68" s="100">
        <v>1</v>
      </c>
      <c r="C68" s="103">
        <v>1</v>
      </c>
      <c r="D68" s="106">
        <v>0</v>
      </c>
      <c r="E68" s="120"/>
      <c r="F68" s="84">
        <f>IFERROR(VLOOKUP(E68,Productos[],2,FALSE),"0")-D68*IFERROR(VLOOKUP(E68,Productos[],3,FALSE),"0")</f>
        <v>0</v>
      </c>
      <c r="G68" s="122">
        <v>1</v>
      </c>
      <c r="H68" s="139">
        <f t="shared" si="5"/>
        <v>0</v>
      </c>
      <c r="I68" s="87">
        <f t="shared" si="6"/>
        <v>0</v>
      </c>
      <c r="J68" s="123"/>
      <c r="K68" s="68">
        <f t="shared" si="7"/>
        <v>0</v>
      </c>
      <c r="L68" s="127"/>
      <c r="M68" s="127"/>
      <c r="N68" s="127"/>
      <c r="O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</row>
    <row r="69" spans="1:34" x14ac:dyDescent="0.25">
      <c r="A69" s="119">
        <v>64</v>
      </c>
      <c r="B69" s="100">
        <v>1</v>
      </c>
      <c r="C69" s="103">
        <v>1</v>
      </c>
      <c r="D69" s="106">
        <v>0</v>
      </c>
      <c r="E69" s="120"/>
      <c r="F69" s="84">
        <f>IFERROR(VLOOKUP(E69,Productos[],2,FALSE),"0")-D69*IFERROR(VLOOKUP(E69,Productos[],3,FALSE),"0")</f>
        <v>0</v>
      </c>
      <c r="G69" s="122">
        <v>1</v>
      </c>
      <c r="H69" s="139">
        <f t="shared" si="5"/>
        <v>0</v>
      </c>
      <c r="I69" s="87">
        <f t="shared" si="6"/>
        <v>0</v>
      </c>
      <c r="J69" s="123"/>
      <c r="K69" s="68">
        <f t="shared" si="7"/>
        <v>0</v>
      </c>
      <c r="L69" s="127"/>
      <c r="M69" s="127"/>
      <c r="N69" s="127"/>
      <c r="O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</row>
    <row r="70" spans="1:34" x14ac:dyDescent="0.25">
      <c r="A70" s="119">
        <v>65</v>
      </c>
      <c r="B70" s="100">
        <v>1</v>
      </c>
      <c r="C70" s="103">
        <v>1</v>
      </c>
      <c r="D70" s="106">
        <v>0</v>
      </c>
      <c r="E70" s="120"/>
      <c r="F70" s="84">
        <f>IFERROR(VLOOKUP(E70,Productos[],2,FALSE),"0")-D70*IFERROR(VLOOKUP(E70,Productos[],3,FALSE),"0")</f>
        <v>0</v>
      </c>
      <c r="G70" s="122">
        <v>1</v>
      </c>
      <c r="H70" s="139">
        <f t="shared" ref="H70:H101" si="8">F70*G70</f>
        <v>0</v>
      </c>
      <c r="I70" s="87">
        <f t="shared" ref="I70:I75" si="9">B70*C70*F70*G70</f>
        <v>0</v>
      </c>
      <c r="J70" s="123"/>
      <c r="K70" s="68">
        <f t="shared" si="7"/>
        <v>0</v>
      </c>
      <c r="L70" s="127"/>
      <c r="M70" s="127"/>
      <c r="N70" s="127"/>
      <c r="O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</row>
    <row r="71" spans="1:34" x14ac:dyDescent="0.25">
      <c r="A71" s="119">
        <v>66</v>
      </c>
      <c r="B71" s="100">
        <v>1</v>
      </c>
      <c r="C71" s="103">
        <v>1</v>
      </c>
      <c r="D71" s="106">
        <v>0</v>
      </c>
      <c r="E71" s="120"/>
      <c r="F71" s="84">
        <f>IFERROR(VLOOKUP(E71,Productos[],2,FALSE),"0")-D71*IFERROR(VLOOKUP(E71,Productos[],3,FALSE),"0")</f>
        <v>0</v>
      </c>
      <c r="G71" s="122">
        <v>1</v>
      </c>
      <c r="H71" s="139">
        <f t="shared" si="8"/>
        <v>0</v>
      </c>
      <c r="I71" s="87">
        <f t="shared" si="9"/>
        <v>0</v>
      </c>
      <c r="J71" s="123"/>
      <c r="K71" s="68">
        <f t="shared" si="7"/>
        <v>0</v>
      </c>
      <c r="L71" s="127"/>
      <c r="M71" s="127"/>
      <c r="N71" s="127"/>
      <c r="O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</row>
    <row r="72" spans="1:34" x14ac:dyDescent="0.25">
      <c r="A72" s="119">
        <v>67</v>
      </c>
      <c r="B72" s="100">
        <v>1</v>
      </c>
      <c r="C72" s="103">
        <v>1</v>
      </c>
      <c r="D72" s="106">
        <v>0</v>
      </c>
      <c r="E72" s="120"/>
      <c r="F72" s="84">
        <f>IFERROR(VLOOKUP(E72,Productos[],2,FALSE),"0")-D72*IFERROR(VLOOKUP(E72,Productos[],3,FALSE),"0")</f>
        <v>0</v>
      </c>
      <c r="G72" s="122">
        <v>1</v>
      </c>
      <c r="H72" s="139">
        <f t="shared" si="8"/>
        <v>0</v>
      </c>
      <c r="I72" s="87">
        <f t="shared" si="9"/>
        <v>0</v>
      </c>
      <c r="J72" s="123"/>
      <c r="K72" s="68">
        <f t="shared" si="7"/>
        <v>0</v>
      </c>
      <c r="L72" s="127"/>
      <c r="M72" s="127"/>
      <c r="N72" s="127"/>
      <c r="O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</row>
    <row r="73" spans="1:34" x14ac:dyDescent="0.25">
      <c r="A73" s="119">
        <v>68</v>
      </c>
      <c r="B73" s="100">
        <v>1</v>
      </c>
      <c r="C73" s="103">
        <v>1</v>
      </c>
      <c r="D73" s="67">
        <v>0</v>
      </c>
      <c r="E73" s="120"/>
      <c r="F73" s="84">
        <f>IFERROR(VLOOKUP(E73,Productos[],2,FALSE),"0")-D73*IFERROR(VLOOKUP(E73,Productos[],3,FALSE),"0")</f>
        <v>0</v>
      </c>
      <c r="G73" s="122">
        <v>1</v>
      </c>
      <c r="H73" s="139">
        <f t="shared" si="8"/>
        <v>0</v>
      </c>
      <c r="I73" s="87">
        <f t="shared" si="9"/>
        <v>0</v>
      </c>
      <c r="J73" s="123"/>
      <c r="K73" s="68">
        <f t="shared" si="7"/>
        <v>0</v>
      </c>
      <c r="L73" s="127"/>
      <c r="M73" s="127"/>
      <c r="N73" s="127"/>
      <c r="O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</row>
    <row r="74" spans="1:34" x14ac:dyDescent="0.25">
      <c r="A74" s="119">
        <v>69</v>
      </c>
      <c r="B74" s="100">
        <v>1</v>
      </c>
      <c r="C74" s="103">
        <v>1</v>
      </c>
      <c r="D74" s="67">
        <v>0</v>
      </c>
      <c r="E74" s="120"/>
      <c r="F74" s="84">
        <f>IFERROR(VLOOKUP(E74,Productos[],2,FALSE),"0")-D74*IFERROR(VLOOKUP(E74,Productos[],3,FALSE),"0")</f>
        <v>0</v>
      </c>
      <c r="G74" s="122">
        <v>1</v>
      </c>
      <c r="H74" s="139">
        <f t="shared" si="8"/>
        <v>0</v>
      </c>
      <c r="I74" s="87">
        <f t="shared" si="9"/>
        <v>0</v>
      </c>
      <c r="J74" s="123"/>
      <c r="K74" s="68">
        <f t="shared" si="7"/>
        <v>0</v>
      </c>
      <c r="L74" s="127"/>
      <c r="M74" s="127"/>
      <c r="N74" s="127"/>
      <c r="O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</row>
    <row r="75" spans="1:34" ht="15.75" customHeight="1" thickBot="1" x14ac:dyDescent="0.3">
      <c r="A75" s="73">
        <v>70</v>
      </c>
      <c r="B75" s="101">
        <v>1</v>
      </c>
      <c r="C75" s="104">
        <v>1</v>
      </c>
      <c r="D75" s="74">
        <v>0</v>
      </c>
      <c r="E75" s="75"/>
      <c r="F75" s="84">
        <f>IFERROR(VLOOKUP(E75,Productos[],2,FALSE),"0")-D75*IFERROR(VLOOKUP(E75,Productos[],3,FALSE),"0")</f>
        <v>0</v>
      </c>
      <c r="G75" s="76">
        <v>1</v>
      </c>
      <c r="H75" s="139">
        <f t="shared" si="8"/>
        <v>0</v>
      </c>
      <c r="I75" s="87">
        <f t="shared" si="9"/>
        <v>0</v>
      </c>
      <c r="J75" s="77"/>
      <c r="K75" s="68">
        <f t="shared" si="7"/>
        <v>0</v>
      </c>
      <c r="L75" s="127"/>
      <c r="M75" s="127"/>
      <c r="N75" s="127"/>
      <c r="O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</row>
    <row r="76" spans="1:34" x14ac:dyDescent="0.25">
      <c r="A76" s="128"/>
      <c r="E76" s="127"/>
      <c r="F76" s="82">
        <f>IFERROR(VLOOKUP(E76,Productos[],2,FALSE),"0")-D76*IFERROR(VLOOKUP(E76,Productos[],3,FALSE),"0")</f>
        <v>0</v>
      </c>
      <c r="G76" s="127">
        <f>IF(D76=1,2,1)</f>
        <v>1</v>
      </c>
      <c r="H76">
        <f t="shared" si="8"/>
        <v>0</v>
      </c>
      <c r="I76" s="82">
        <f>Salidas[[#This Row],[Importe]]</f>
        <v>0</v>
      </c>
      <c r="J76" s="127"/>
      <c r="K76" s="68">
        <f t="shared" si="7"/>
        <v>0</v>
      </c>
      <c r="L76" s="127"/>
      <c r="M76" s="127"/>
      <c r="N76" s="127"/>
      <c r="O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</row>
    <row r="77" spans="1:34" x14ac:dyDescent="0.25">
      <c r="A77" s="128"/>
      <c r="E77" s="127"/>
      <c r="F77" s="127"/>
      <c r="G77" s="127"/>
      <c r="I77" s="127"/>
      <c r="J77" s="127"/>
      <c r="K77" s="124">
        <f>SUM(K7:K76)</f>
        <v>2200</v>
      </c>
      <c r="L77" s="127"/>
      <c r="M77" s="127"/>
      <c r="N77" s="127"/>
      <c r="O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</row>
    <row r="78" spans="1:34" x14ac:dyDescent="0.25">
      <c r="A78" s="128"/>
      <c r="E78" s="127"/>
      <c r="F78" s="127"/>
      <c r="G78" s="127"/>
      <c r="I78" s="127"/>
      <c r="J78" s="127"/>
      <c r="K78" s="127"/>
      <c r="L78" s="127"/>
      <c r="M78" s="127"/>
      <c r="N78" s="127"/>
      <c r="O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</row>
    <row r="79" spans="1:34" x14ac:dyDescent="0.25">
      <c r="A79" s="128"/>
      <c r="E79" s="127"/>
      <c r="F79" s="127"/>
      <c r="G79" s="127"/>
      <c r="I79" s="127"/>
      <c r="J79" s="127"/>
      <c r="K79" s="127"/>
      <c r="L79" s="127"/>
      <c r="M79" s="127"/>
      <c r="N79" s="127"/>
      <c r="O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</row>
    <row r="80" spans="1:34" x14ac:dyDescent="0.25">
      <c r="A80" s="128"/>
      <c r="E80" s="127"/>
      <c r="F80" s="127"/>
      <c r="G80" s="127"/>
      <c r="I80" s="127"/>
      <c r="J80" s="127"/>
      <c r="K80" s="127"/>
      <c r="L80" s="127"/>
      <c r="M80" s="127"/>
      <c r="N80" s="127"/>
      <c r="O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</row>
    <row r="81" spans="1:34" x14ac:dyDescent="0.25">
      <c r="A81" s="128"/>
      <c r="E81" s="127"/>
      <c r="F81" s="127"/>
      <c r="G81" s="127"/>
      <c r="I81" s="127"/>
      <c r="J81" s="127"/>
      <c r="K81" s="127"/>
      <c r="L81" s="127"/>
      <c r="M81" s="127"/>
      <c r="N81" s="127"/>
      <c r="O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</row>
    <row r="82" spans="1:34" x14ac:dyDescent="0.25">
      <c r="A82" s="128"/>
      <c r="E82" s="127"/>
      <c r="F82" s="127"/>
      <c r="G82" s="127"/>
      <c r="I82" s="127"/>
      <c r="J82" s="127"/>
      <c r="K82" s="127"/>
      <c r="L82" s="127"/>
      <c r="M82" s="127"/>
      <c r="N82" s="127"/>
      <c r="O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</row>
    <row r="83" spans="1:34" x14ac:dyDescent="0.25">
      <c r="A83" s="128"/>
      <c r="E83" s="127"/>
      <c r="F83" s="127"/>
      <c r="G83" s="127"/>
      <c r="I83" s="127"/>
      <c r="J83" s="127"/>
      <c r="K83" s="127"/>
      <c r="L83" s="127"/>
      <c r="M83" s="127"/>
      <c r="N83" s="127"/>
      <c r="O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</row>
    <row r="84" spans="1:34" x14ac:dyDescent="0.25">
      <c r="A84" s="128"/>
      <c r="E84" s="127"/>
      <c r="F84" s="127"/>
      <c r="G84" s="127"/>
      <c r="I84" s="127"/>
      <c r="J84" s="127"/>
      <c r="K84" s="127"/>
      <c r="L84" s="127"/>
      <c r="M84" s="127"/>
      <c r="N84" s="127"/>
      <c r="O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</row>
    <row r="85" spans="1:34" x14ac:dyDescent="0.25">
      <c r="A85" s="128"/>
      <c r="E85" s="127"/>
      <c r="F85" s="127"/>
      <c r="G85" s="127"/>
      <c r="I85" s="127"/>
      <c r="J85" s="127"/>
      <c r="K85" s="127"/>
      <c r="L85" s="127"/>
      <c r="M85" s="127"/>
      <c r="N85" s="127"/>
      <c r="O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</row>
    <row r="86" spans="1:34" x14ac:dyDescent="0.25">
      <c r="A86" s="128"/>
      <c r="E86" s="127"/>
      <c r="F86" s="127"/>
      <c r="G86" s="127"/>
      <c r="I86" s="127"/>
      <c r="J86" s="127"/>
      <c r="K86" s="127"/>
      <c r="L86" s="127"/>
      <c r="M86" s="127"/>
      <c r="N86" s="127"/>
      <c r="O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</row>
    <row r="87" spans="1:34" x14ac:dyDescent="0.25">
      <c r="A87" s="128"/>
      <c r="E87" s="127"/>
      <c r="F87" s="127"/>
      <c r="G87" s="127"/>
      <c r="I87" s="127"/>
      <c r="J87" s="127"/>
      <c r="K87" s="127"/>
      <c r="L87" s="127"/>
      <c r="M87" s="127"/>
      <c r="N87" s="127"/>
      <c r="O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</row>
    <row r="88" spans="1:34" x14ac:dyDescent="0.25">
      <c r="A88" s="128"/>
      <c r="E88" s="127"/>
      <c r="F88" s="127"/>
      <c r="G88" s="127"/>
      <c r="I88" s="127"/>
      <c r="J88" s="127"/>
      <c r="K88" s="127"/>
      <c r="L88" s="127"/>
      <c r="M88" s="127"/>
      <c r="N88" s="127"/>
      <c r="O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</row>
    <row r="89" spans="1:34" x14ac:dyDescent="0.25">
      <c r="A89" s="128"/>
      <c r="E89" s="127"/>
      <c r="F89" s="127"/>
      <c r="G89" s="127"/>
      <c r="I89" s="127"/>
      <c r="J89" s="127"/>
      <c r="K89" s="127"/>
      <c r="L89" s="127"/>
      <c r="M89" s="127"/>
      <c r="N89" s="127"/>
      <c r="O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</row>
    <row r="90" spans="1:34" x14ac:dyDescent="0.25">
      <c r="A90" s="128"/>
      <c r="E90" s="127"/>
      <c r="F90" s="127"/>
      <c r="G90" s="127"/>
      <c r="I90" s="127"/>
      <c r="J90" s="127"/>
      <c r="K90" s="127"/>
      <c r="L90" s="127"/>
      <c r="M90" s="127"/>
      <c r="N90" s="127"/>
      <c r="O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</row>
    <row r="91" spans="1:34" x14ac:dyDescent="0.25">
      <c r="A91" s="128"/>
      <c r="E91" s="127"/>
      <c r="F91" s="127"/>
      <c r="G91" s="127"/>
      <c r="I91" s="127"/>
      <c r="J91" s="127"/>
      <c r="K91" s="127"/>
      <c r="L91" s="127"/>
      <c r="M91" s="127"/>
      <c r="N91" s="127"/>
      <c r="O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</row>
    <row r="92" spans="1:34" x14ac:dyDescent="0.25">
      <c r="A92" s="128"/>
      <c r="E92" s="127"/>
      <c r="F92" s="127"/>
      <c r="G92" s="127"/>
      <c r="I92" s="127"/>
      <c r="J92" s="127"/>
      <c r="K92" s="127"/>
      <c r="L92" s="127"/>
      <c r="M92" s="127"/>
      <c r="N92" s="127"/>
      <c r="O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</row>
    <row r="93" spans="1:34" x14ac:dyDescent="0.25">
      <c r="A93" s="128"/>
      <c r="E93" s="127"/>
      <c r="F93" s="127"/>
      <c r="G93" s="127"/>
      <c r="I93" s="127"/>
      <c r="J93" s="127"/>
      <c r="K93" s="127"/>
      <c r="L93" s="127"/>
      <c r="M93" s="127"/>
      <c r="N93" s="127"/>
      <c r="O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</row>
    <row r="94" spans="1:34" x14ac:dyDescent="0.25">
      <c r="A94" s="128"/>
      <c r="E94" s="127"/>
      <c r="F94" s="127"/>
      <c r="G94" s="127"/>
      <c r="I94" s="127"/>
      <c r="J94" s="127"/>
      <c r="K94" s="127"/>
      <c r="L94" s="127"/>
      <c r="M94" s="127"/>
      <c r="N94" s="127"/>
      <c r="O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</row>
    <row r="95" spans="1:34" x14ac:dyDescent="0.25">
      <c r="A95" s="128"/>
      <c r="E95" s="127"/>
      <c r="F95" s="127"/>
      <c r="G95" s="127"/>
      <c r="I95" s="127"/>
      <c r="J95" s="127"/>
      <c r="K95" s="127"/>
      <c r="L95" s="127"/>
      <c r="M95" s="127"/>
      <c r="N95" s="127"/>
      <c r="O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</row>
    <row r="96" spans="1:34" x14ac:dyDescent="0.25">
      <c r="A96" s="128"/>
      <c r="E96" s="127"/>
      <c r="F96" s="127"/>
      <c r="G96" s="127"/>
      <c r="I96" s="127"/>
      <c r="J96" s="127"/>
      <c r="K96" s="127"/>
      <c r="L96" s="127"/>
      <c r="M96" s="127"/>
      <c r="N96" s="127"/>
      <c r="O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</row>
    <row r="97" spans="1:34" x14ac:dyDescent="0.25">
      <c r="A97" s="128"/>
      <c r="E97" s="127"/>
      <c r="F97" s="127"/>
      <c r="G97" s="127"/>
      <c r="I97" s="127"/>
      <c r="J97" s="127"/>
      <c r="K97" s="127"/>
      <c r="L97" s="127"/>
      <c r="M97" s="127"/>
      <c r="N97" s="127"/>
      <c r="O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</row>
    <row r="98" spans="1:34" x14ac:dyDescent="0.25">
      <c r="A98" s="128"/>
      <c r="E98" s="127"/>
      <c r="F98" s="127"/>
      <c r="G98" s="127"/>
      <c r="I98" s="127"/>
      <c r="J98" s="127"/>
      <c r="K98" s="127"/>
      <c r="L98" s="127"/>
      <c r="M98" s="127"/>
      <c r="N98" s="127"/>
      <c r="O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</row>
    <row r="99" spans="1:34" x14ac:dyDescent="0.25">
      <c r="A99" s="128"/>
      <c r="E99" s="127"/>
      <c r="F99" s="127"/>
      <c r="G99" s="127"/>
      <c r="I99" s="127"/>
      <c r="J99" s="127"/>
      <c r="K99" s="127"/>
      <c r="L99" s="127"/>
      <c r="M99" s="127"/>
      <c r="N99" s="127"/>
      <c r="O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</row>
    <row r="100" spans="1:34" x14ac:dyDescent="0.25">
      <c r="A100" s="128"/>
      <c r="E100" s="127"/>
      <c r="F100" s="127"/>
      <c r="G100" s="127"/>
      <c r="I100" s="127"/>
      <c r="J100" s="127"/>
      <c r="K100" s="127"/>
      <c r="L100" s="127"/>
      <c r="M100" s="127"/>
      <c r="N100" s="127"/>
      <c r="O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</row>
    <row r="101" spans="1:34" x14ac:dyDescent="0.25">
      <c r="A101" s="128"/>
      <c r="E101" s="127"/>
      <c r="F101" s="127"/>
      <c r="G101" s="127"/>
      <c r="I101" s="127"/>
      <c r="J101" s="127"/>
      <c r="K101" s="127"/>
      <c r="L101" s="127"/>
      <c r="M101" s="127"/>
      <c r="N101" s="127"/>
      <c r="O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</row>
    <row r="102" spans="1:34" x14ac:dyDescent="0.25">
      <c r="A102" s="128"/>
      <c r="E102" s="127"/>
      <c r="F102" s="127"/>
      <c r="G102" s="127"/>
      <c r="I102" s="127"/>
      <c r="J102" s="127"/>
      <c r="K102" s="127"/>
      <c r="L102" s="127"/>
      <c r="M102" s="127"/>
      <c r="N102" s="127"/>
      <c r="O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</row>
    <row r="103" spans="1:34" x14ac:dyDescent="0.25">
      <c r="A103" s="128"/>
      <c r="E103" s="127"/>
      <c r="F103" s="127"/>
      <c r="G103" s="127"/>
      <c r="I103" s="127"/>
      <c r="J103" s="127"/>
      <c r="K103" s="127"/>
      <c r="L103" s="127"/>
      <c r="M103" s="127"/>
      <c r="N103" s="127"/>
      <c r="O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</row>
    <row r="104" spans="1:34" x14ac:dyDescent="0.25">
      <c r="A104" s="128"/>
      <c r="E104" s="127"/>
      <c r="F104" s="127"/>
      <c r="G104" s="127"/>
      <c r="I104" s="127"/>
      <c r="J104" s="127"/>
      <c r="K104" s="127"/>
      <c r="L104" s="127"/>
      <c r="M104" s="127"/>
      <c r="N104" s="127"/>
      <c r="O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</row>
    <row r="105" spans="1:34" x14ac:dyDescent="0.25">
      <c r="A105" s="128"/>
      <c r="E105" s="127"/>
      <c r="F105" s="127"/>
      <c r="G105" s="127"/>
      <c r="I105" s="127"/>
      <c r="J105" s="127"/>
      <c r="K105" s="127"/>
      <c r="L105" s="127"/>
      <c r="M105" s="127"/>
      <c r="N105" s="127"/>
      <c r="O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</row>
    <row r="106" spans="1:34" x14ac:dyDescent="0.25">
      <c r="A106" s="128"/>
      <c r="E106" s="127"/>
      <c r="F106" s="127"/>
      <c r="G106" s="127"/>
      <c r="I106" s="127"/>
      <c r="J106" s="127"/>
      <c r="K106" s="127"/>
      <c r="L106" s="127"/>
      <c r="M106" s="127"/>
      <c r="N106" s="127"/>
      <c r="O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</row>
    <row r="107" spans="1:34" x14ac:dyDescent="0.25">
      <c r="A107" s="128"/>
      <c r="E107" s="127"/>
      <c r="F107" s="127"/>
      <c r="G107" s="127"/>
      <c r="I107" s="127"/>
      <c r="J107" s="127"/>
      <c r="K107" s="127"/>
      <c r="L107" s="127"/>
      <c r="M107" s="127"/>
      <c r="N107" s="127"/>
      <c r="O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</row>
    <row r="108" spans="1:34" x14ac:dyDescent="0.25">
      <c r="A108" s="128"/>
      <c r="E108" s="127"/>
      <c r="F108" s="127"/>
      <c r="G108" s="127"/>
      <c r="I108" s="127"/>
      <c r="J108" s="127"/>
      <c r="K108" s="127"/>
      <c r="L108" s="127"/>
      <c r="M108" s="127"/>
      <c r="N108" s="127"/>
      <c r="O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</row>
    <row r="109" spans="1:34" x14ac:dyDescent="0.25">
      <c r="A109" s="128"/>
      <c r="E109" s="127"/>
      <c r="F109" s="127"/>
      <c r="G109" s="127"/>
      <c r="I109" s="127"/>
      <c r="J109" s="127"/>
      <c r="K109" s="127"/>
      <c r="L109" s="127"/>
      <c r="M109" s="127"/>
      <c r="N109" s="127"/>
      <c r="O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</row>
    <row r="110" spans="1:34" x14ac:dyDescent="0.25">
      <c r="A110" s="128"/>
      <c r="E110" s="127"/>
      <c r="F110" s="127"/>
      <c r="G110" s="127"/>
      <c r="I110" s="127"/>
      <c r="J110" s="127"/>
      <c r="K110" s="127"/>
      <c r="L110" s="127"/>
      <c r="M110" s="127"/>
      <c r="N110" s="127"/>
      <c r="O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</row>
    <row r="111" spans="1:34" x14ac:dyDescent="0.25">
      <c r="A111" s="128"/>
      <c r="E111" s="127"/>
      <c r="F111" s="127"/>
      <c r="G111" s="127"/>
      <c r="I111" s="127"/>
      <c r="J111" s="127"/>
      <c r="K111" s="127"/>
      <c r="L111" s="127"/>
      <c r="M111" s="127"/>
      <c r="N111" s="127"/>
      <c r="O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</row>
    <row r="112" spans="1:34" x14ac:dyDescent="0.25">
      <c r="A112" s="128"/>
      <c r="E112" s="127"/>
      <c r="F112" s="127"/>
      <c r="G112" s="127"/>
      <c r="I112" s="127"/>
      <c r="J112" s="127"/>
      <c r="K112" s="127"/>
      <c r="L112" s="127"/>
      <c r="M112" s="127"/>
      <c r="N112" s="127"/>
      <c r="O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</row>
    <row r="113" spans="1:34" x14ac:dyDescent="0.25">
      <c r="A113" s="128"/>
      <c r="E113" s="127"/>
      <c r="F113" s="127"/>
      <c r="G113" s="127"/>
      <c r="I113" s="127"/>
      <c r="J113" s="127"/>
      <c r="K113" s="127"/>
      <c r="L113" s="127"/>
      <c r="M113" s="127"/>
      <c r="N113" s="127"/>
      <c r="O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</row>
    <row r="114" spans="1:34" x14ac:dyDescent="0.25">
      <c r="A114" s="128"/>
      <c r="E114" s="127"/>
      <c r="F114" s="127"/>
      <c r="G114" s="127"/>
      <c r="I114" s="127"/>
      <c r="J114" s="127"/>
      <c r="K114" s="127"/>
      <c r="L114" s="127"/>
      <c r="M114" s="127"/>
      <c r="N114" s="127"/>
      <c r="O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</row>
    <row r="115" spans="1:34" x14ac:dyDescent="0.25">
      <c r="A115" s="128"/>
      <c r="E115" s="127"/>
      <c r="F115" s="127"/>
      <c r="G115" s="127"/>
      <c r="I115" s="127"/>
      <c r="J115" s="127"/>
      <c r="K115" s="127"/>
      <c r="L115" s="127"/>
      <c r="M115" s="127"/>
      <c r="N115" s="127"/>
      <c r="O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</row>
    <row r="116" spans="1:34" x14ac:dyDescent="0.25">
      <c r="A116" s="128"/>
      <c r="E116" s="127"/>
      <c r="F116" s="127"/>
      <c r="G116" s="127"/>
      <c r="I116" s="127"/>
      <c r="J116" s="127"/>
      <c r="K116" s="127"/>
      <c r="L116" s="127"/>
      <c r="M116" s="127"/>
      <c r="N116" s="127"/>
      <c r="O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</row>
    <row r="117" spans="1:34" x14ac:dyDescent="0.25">
      <c r="A117" s="128"/>
      <c r="E117" s="127"/>
      <c r="F117" s="127"/>
      <c r="G117" s="127"/>
      <c r="I117" s="127"/>
      <c r="J117" s="127"/>
      <c r="K117" s="127"/>
      <c r="L117" s="127"/>
      <c r="M117" s="127"/>
      <c r="N117" s="127"/>
      <c r="O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</row>
    <row r="118" spans="1:34" x14ac:dyDescent="0.25">
      <c r="A118" s="128"/>
      <c r="E118" s="127"/>
      <c r="F118" s="127"/>
      <c r="G118" s="127"/>
      <c r="I118" s="127"/>
      <c r="J118" s="127"/>
      <c r="K118" s="127"/>
      <c r="L118" s="127"/>
      <c r="M118" s="127"/>
      <c r="N118" s="127"/>
      <c r="O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</row>
    <row r="119" spans="1:34" x14ac:dyDescent="0.25">
      <c r="A119" s="128"/>
      <c r="E119" s="127"/>
      <c r="F119" s="127"/>
      <c r="G119" s="127"/>
      <c r="I119" s="127"/>
      <c r="J119" s="127"/>
      <c r="K119" s="127"/>
      <c r="L119" s="127"/>
      <c r="M119" s="127"/>
      <c r="N119" s="127"/>
      <c r="O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</row>
    <row r="120" spans="1:34" x14ac:dyDescent="0.25">
      <c r="A120" s="128"/>
      <c r="E120" s="127"/>
      <c r="F120" s="127"/>
      <c r="G120" s="127"/>
      <c r="I120" s="127"/>
      <c r="J120" s="127"/>
      <c r="K120" s="127"/>
      <c r="L120" s="127"/>
      <c r="M120" s="127"/>
      <c r="N120" s="127"/>
      <c r="O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</row>
    <row r="121" spans="1:34" x14ac:dyDescent="0.25">
      <c r="A121" s="128"/>
      <c r="E121" s="127"/>
      <c r="F121" s="127"/>
      <c r="G121" s="127"/>
      <c r="I121" s="127"/>
      <c r="J121" s="127"/>
      <c r="K121" s="127"/>
      <c r="L121" s="127"/>
      <c r="M121" s="127"/>
      <c r="N121" s="127"/>
      <c r="O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</row>
    <row r="122" spans="1:34" x14ac:dyDescent="0.25">
      <c r="A122" s="128"/>
      <c r="E122" s="127"/>
      <c r="F122" s="127"/>
      <c r="G122" s="127"/>
      <c r="I122" s="127"/>
      <c r="J122" s="127"/>
      <c r="K122" s="127"/>
      <c r="L122" s="127"/>
      <c r="M122" s="127"/>
      <c r="N122" s="127"/>
      <c r="O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</row>
    <row r="123" spans="1:34" x14ac:dyDescent="0.25">
      <c r="A123" s="128"/>
      <c r="E123" s="127"/>
      <c r="F123" s="127"/>
      <c r="G123" s="127"/>
      <c r="I123" s="127"/>
      <c r="J123" s="127"/>
      <c r="K123" s="127"/>
      <c r="L123" s="127"/>
      <c r="M123" s="127"/>
      <c r="N123" s="127"/>
      <c r="O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</row>
    <row r="124" spans="1:34" x14ac:dyDescent="0.25">
      <c r="A124" s="128"/>
      <c r="E124" s="127"/>
      <c r="F124" s="127"/>
      <c r="G124" s="127"/>
      <c r="I124" s="127"/>
      <c r="J124" s="127"/>
      <c r="K124" s="127"/>
      <c r="L124" s="127"/>
      <c r="M124" s="127"/>
      <c r="N124" s="127"/>
      <c r="O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</row>
    <row r="125" spans="1:34" x14ac:dyDescent="0.25">
      <c r="A125" s="128"/>
      <c r="E125" s="127"/>
      <c r="F125" s="127"/>
      <c r="G125" s="127"/>
      <c r="I125" s="127"/>
      <c r="J125" s="127"/>
      <c r="K125" s="127"/>
      <c r="L125" s="127"/>
      <c r="M125" s="127"/>
      <c r="N125" s="127"/>
      <c r="O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</row>
    <row r="126" spans="1:34" x14ac:dyDescent="0.25">
      <c r="A126" s="128"/>
      <c r="E126" s="127"/>
      <c r="F126" s="127"/>
      <c r="G126" s="127"/>
      <c r="I126" s="127"/>
      <c r="J126" s="127"/>
      <c r="K126" s="127"/>
      <c r="L126" s="127"/>
      <c r="M126" s="127"/>
      <c r="N126" s="127"/>
      <c r="O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</row>
    <row r="127" spans="1:34" x14ac:dyDescent="0.25">
      <c r="A127" s="128"/>
      <c r="E127" s="127"/>
      <c r="F127" s="127"/>
      <c r="G127" s="127"/>
      <c r="I127" s="127"/>
      <c r="J127" s="127"/>
      <c r="K127" s="127"/>
      <c r="L127" s="127"/>
      <c r="M127" s="127"/>
      <c r="N127" s="127"/>
      <c r="O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</row>
    <row r="128" spans="1:34" x14ac:dyDescent="0.25">
      <c r="A128" s="128"/>
      <c r="E128" s="127"/>
      <c r="F128" s="127"/>
      <c r="G128" s="127"/>
      <c r="I128" s="127"/>
      <c r="J128" s="127"/>
      <c r="K128" s="127"/>
      <c r="L128" s="127"/>
      <c r="M128" s="127"/>
      <c r="N128" s="127"/>
      <c r="O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</row>
    <row r="129" spans="1:34" x14ac:dyDescent="0.25">
      <c r="A129" s="128"/>
      <c r="E129" s="127"/>
      <c r="F129" s="127"/>
      <c r="G129" s="127"/>
      <c r="I129" s="127"/>
      <c r="J129" s="127"/>
      <c r="K129" s="127"/>
      <c r="L129" s="127"/>
      <c r="M129" s="127"/>
      <c r="N129" s="127"/>
      <c r="O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</row>
    <row r="130" spans="1:34" x14ac:dyDescent="0.25">
      <c r="A130" s="128"/>
      <c r="E130" s="127"/>
      <c r="F130" s="127"/>
      <c r="G130" s="127"/>
      <c r="I130" s="127"/>
      <c r="J130" s="127"/>
      <c r="K130" s="127"/>
      <c r="L130" s="127"/>
      <c r="M130" s="127"/>
      <c r="N130" s="127"/>
      <c r="O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</row>
    <row r="131" spans="1:34" x14ac:dyDescent="0.25">
      <c r="A131" s="128"/>
      <c r="E131" s="127"/>
      <c r="F131" s="127"/>
      <c r="G131" s="127"/>
      <c r="I131" s="127"/>
      <c r="J131" s="127"/>
      <c r="K131" s="127"/>
      <c r="L131" s="127"/>
      <c r="M131" s="127"/>
      <c r="N131" s="127"/>
      <c r="O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</row>
    <row r="132" spans="1:34" x14ac:dyDescent="0.25">
      <c r="A132" s="128"/>
      <c r="E132" s="127"/>
      <c r="F132" s="127"/>
      <c r="G132" s="127"/>
      <c r="I132" s="127"/>
      <c r="J132" s="127"/>
      <c r="K132" s="127"/>
      <c r="L132" s="127"/>
      <c r="M132" s="127"/>
      <c r="N132" s="127"/>
      <c r="O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</row>
    <row r="133" spans="1:34" x14ac:dyDescent="0.25">
      <c r="A133" s="128"/>
      <c r="E133" s="127"/>
      <c r="F133" s="127"/>
      <c r="G133" s="127"/>
      <c r="I133" s="127"/>
      <c r="J133" s="127"/>
      <c r="K133" s="127"/>
      <c r="L133" s="127"/>
      <c r="M133" s="127"/>
      <c r="N133" s="127"/>
      <c r="O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</row>
    <row r="134" spans="1:34" x14ac:dyDescent="0.25">
      <c r="A134" s="128"/>
      <c r="E134" s="127"/>
      <c r="F134" s="127"/>
      <c r="G134" s="127"/>
      <c r="I134" s="127"/>
      <c r="J134" s="127"/>
      <c r="K134" s="127"/>
      <c r="L134" s="127"/>
      <c r="M134" s="127"/>
      <c r="N134" s="127"/>
      <c r="O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</row>
    <row r="135" spans="1:34" x14ac:dyDescent="0.25">
      <c r="A135" s="128"/>
      <c r="E135" s="127"/>
      <c r="F135" s="127"/>
      <c r="G135" s="127"/>
      <c r="I135" s="127"/>
      <c r="J135" s="127"/>
      <c r="K135" s="127"/>
      <c r="L135" s="127"/>
      <c r="M135" s="127"/>
      <c r="N135" s="127"/>
      <c r="O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</row>
    <row r="136" spans="1:34" x14ac:dyDescent="0.25">
      <c r="A136" s="128"/>
      <c r="E136" s="127"/>
      <c r="F136" s="127"/>
      <c r="G136" s="127"/>
      <c r="I136" s="127"/>
      <c r="J136" s="127"/>
      <c r="K136" s="127"/>
      <c r="L136" s="127"/>
      <c r="M136" s="127"/>
      <c r="N136" s="127"/>
      <c r="O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</row>
    <row r="137" spans="1:34" x14ac:dyDescent="0.25">
      <c r="A137" s="128"/>
      <c r="E137" s="127"/>
      <c r="F137" s="127"/>
      <c r="G137" s="127"/>
      <c r="I137" s="127"/>
      <c r="J137" s="127"/>
      <c r="K137" s="127"/>
      <c r="L137" s="127"/>
      <c r="M137" s="127"/>
      <c r="N137" s="127"/>
      <c r="O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</row>
    <row r="138" spans="1:34" x14ac:dyDescent="0.25">
      <c r="A138" s="128"/>
      <c r="E138" s="127"/>
      <c r="F138" s="127"/>
      <c r="G138" s="127"/>
      <c r="I138" s="127"/>
      <c r="J138" s="127"/>
      <c r="K138" s="127"/>
      <c r="L138" s="127"/>
      <c r="M138" s="127"/>
      <c r="N138" s="127"/>
      <c r="O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</row>
    <row r="139" spans="1:34" x14ac:dyDescent="0.25">
      <c r="A139" s="128"/>
      <c r="E139" s="127"/>
      <c r="F139" s="127"/>
      <c r="G139" s="127"/>
      <c r="I139" s="127"/>
      <c r="J139" s="127"/>
      <c r="K139" s="127"/>
      <c r="L139" s="127"/>
      <c r="M139" s="127"/>
      <c r="N139" s="127"/>
      <c r="O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</row>
    <row r="140" spans="1:34" x14ac:dyDescent="0.25">
      <c r="A140" s="128"/>
      <c r="E140" s="127"/>
      <c r="F140" s="127"/>
      <c r="G140" s="127"/>
      <c r="I140" s="127"/>
      <c r="J140" s="127"/>
      <c r="K140" s="127"/>
      <c r="L140" s="127"/>
      <c r="M140" s="127"/>
      <c r="N140" s="127"/>
      <c r="O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</row>
    <row r="141" spans="1:34" x14ac:dyDescent="0.25">
      <c r="A141" s="128"/>
      <c r="E141" s="127"/>
      <c r="F141" s="127"/>
      <c r="G141" s="127"/>
      <c r="I141" s="127"/>
      <c r="J141" s="127"/>
      <c r="K141" s="127"/>
      <c r="L141" s="127"/>
      <c r="M141" s="127"/>
      <c r="N141" s="127"/>
      <c r="O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</row>
    <row r="142" spans="1:34" x14ac:dyDescent="0.25">
      <c r="A142" s="128"/>
      <c r="E142" s="127"/>
      <c r="F142" s="127"/>
      <c r="G142" s="127"/>
      <c r="I142" s="127"/>
      <c r="J142" s="127"/>
      <c r="K142" s="127"/>
      <c r="L142" s="127"/>
      <c r="M142" s="127"/>
      <c r="N142" s="127"/>
      <c r="O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</row>
    <row r="143" spans="1:34" x14ac:dyDescent="0.25">
      <c r="A143" s="128"/>
      <c r="E143" s="127"/>
      <c r="F143" s="127"/>
      <c r="G143" s="127"/>
      <c r="I143" s="127"/>
      <c r="J143" s="127"/>
      <c r="K143" s="127"/>
      <c r="L143" s="127"/>
      <c r="M143" s="127"/>
      <c r="N143" s="127"/>
      <c r="O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</row>
    <row r="144" spans="1:34" x14ac:dyDescent="0.25">
      <c r="A144" s="128"/>
      <c r="E144" s="127"/>
      <c r="F144" s="127"/>
      <c r="G144" s="127"/>
      <c r="I144" s="127"/>
      <c r="J144" s="127"/>
      <c r="K144" s="127"/>
      <c r="L144" s="127"/>
      <c r="M144" s="127"/>
      <c r="N144" s="127"/>
      <c r="O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</row>
    <row r="145" spans="1:34" x14ac:dyDescent="0.25">
      <c r="A145" s="128"/>
      <c r="E145" s="127"/>
      <c r="F145" s="127"/>
      <c r="G145" s="127"/>
      <c r="I145" s="127"/>
      <c r="J145" s="127"/>
      <c r="K145" s="127"/>
      <c r="L145" s="127"/>
      <c r="M145" s="127"/>
      <c r="N145" s="127"/>
      <c r="O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</row>
    <row r="146" spans="1:34" x14ac:dyDescent="0.25">
      <c r="A146" s="128"/>
      <c r="E146" s="127"/>
      <c r="F146" s="127"/>
      <c r="G146" s="127"/>
      <c r="I146" s="127"/>
      <c r="J146" s="127"/>
      <c r="K146" s="127"/>
      <c r="L146" s="127"/>
      <c r="M146" s="127"/>
      <c r="N146" s="127"/>
      <c r="O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</row>
    <row r="147" spans="1:34" x14ac:dyDescent="0.25">
      <c r="A147" s="128"/>
      <c r="E147" s="127"/>
      <c r="F147" s="127"/>
      <c r="G147" s="127"/>
      <c r="I147" s="127"/>
      <c r="J147" s="127"/>
      <c r="K147" s="127"/>
      <c r="L147" s="127"/>
      <c r="M147" s="127"/>
      <c r="N147" s="127"/>
      <c r="O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</row>
    <row r="148" spans="1:34" x14ac:dyDescent="0.25">
      <c r="A148" s="128"/>
      <c r="E148" s="127"/>
      <c r="F148" s="127"/>
      <c r="G148" s="127"/>
      <c r="I148" s="127"/>
      <c r="J148" s="127"/>
      <c r="K148" s="127"/>
      <c r="L148" s="127"/>
      <c r="M148" s="127"/>
      <c r="N148" s="127"/>
      <c r="O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</row>
    <row r="149" spans="1:34" x14ac:dyDescent="0.25">
      <c r="A149" s="128"/>
      <c r="E149" s="127"/>
      <c r="F149" s="127"/>
      <c r="G149" s="127"/>
      <c r="I149" s="127"/>
      <c r="J149" s="127"/>
      <c r="K149" s="127"/>
      <c r="L149" s="127"/>
      <c r="M149" s="127"/>
      <c r="N149" s="127"/>
      <c r="O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</row>
    <row r="150" spans="1:34" x14ac:dyDescent="0.25">
      <c r="A150" s="128"/>
      <c r="E150" s="127"/>
      <c r="F150" s="127"/>
      <c r="G150" s="127"/>
      <c r="I150" s="127"/>
      <c r="J150" s="127"/>
      <c r="K150" s="127"/>
      <c r="L150" s="127"/>
      <c r="M150" s="127"/>
      <c r="N150" s="127"/>
      <c r="O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</row>
    <row r="151" spans="1:34" x14ac:dyDescent="0.25">
      <c r="A151" s="128"/>
      <c r="E151" s="127"/>
      <c r="F151" s="127"/>
      <c r="G151" s="127"/>
      <c r="I151" s="127"/>
      <c r="J151" s="127"/>
      <c r="K151" s="127"/>
      <c r="L151" s="127"/>
      <c r="M151" s="127"/>
      <c r="N151" s="127"/>
      <c r="O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</row>
    <row r="152" spans="1:34" x14ac:dyDescent="0.25">
      <c r="A152" s="128"/>
      <c r="E152" s="127"/>
      <c r="F152" s="127"/>
      <c r="G152" s="127"/>
      <c r="I152" s="127"/>
      <c r="J152" s="127"/>
      <c r="K152" s="127"/>
      <c r="L152" s="127"/>
      <c r="M152" s="127"/>
      <c r="N152" s="127"/>
      <c r="O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</row>
    <row r="153" spans="1:34" x14ac:dyDescent="0.25">
      <c r="A153" s="128"/>
      <c r="E153" s="127"/>
      <c r="F153" s="127"/>
      <c r="G153" s="127"/>
      <c r="I153" s="127"/>
      <c r="J153" s="127"/>
      <c r="K153" s="127"/>
      <c r="L153" s="127"/>
      <c r="M153" s="127"/>
      <c r="N153" s="127"/>
      <c r="O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</row>
    <row r="154" spans="1:34" x14ac:dyDescent="0.25">
      <c r="A154" s="128"/>
      <c r="E154" s="127"/>
      <c r="F154" s="127"/>
      <c r="G154" s="127"/>
      <c r="I154" s="127"/>
      <c r="J154" s="127"/>
      <c r="K154" s="127"/>
      <c r="L154" s="127"/>
      <c r="M154" s="127"/>
      <c r="N154" s="127"/>
      <c r="O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</row>
    <row r="155" spans="1:34" x14ac:dyDescent="0.25">
      <c r="A155" s="128"/>
      <c r="E155" s="127"/>
      <c r="F155" s="127"/>
      <c r="G155" s="127"/>
      <c r="I155" s="127"/>
      <c r="J155" s="127"/>
      <c r="K155" s="127"/>
      <c r="L155" s="127"/>
      <c r="M155" s="127"/>
      <c r="N155" s="127"/>
      <c r="O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</row>
    <row r="156" spans="1:34" x14ac:dyDescent="0.25">
      <c r="A156" s="128"/>
      <c r="E156" s="127"/>
      <c r="F156" s="127"/>
      <c r="G156" s="127"/>
      <c r="I156" s="127"/>
      <c r="J156" s="127"/>
      <c r="K156" s="127"/>
      <c r="L156" s="127"/>
      <c r="M156" s="127"/>
      <c r="N156" s="127"/>
      <c r="O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</row>
    <row r="157" spans="1:34" x14ac:dyDescent="0.25">
      <c r="A157" s="128"/>
      <c r="E157" s="127"/>
      <c r="F157" s="127"/>
      <c r="G157" s="127"/>
      <c r="I157" s="127"/>
      <c r="J157" s="127"/>
      <c r="K157" s="127"/>
      <c r="L157" s="127"/>
      <c r="M157" s="127"/>
      <c r="N157" s="127"/>
      <c r="O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</row>
    <row r="158" spans="1:34" x14ac:dyDescent="0.25">
      <c r="A158" s="128"/>
      <c r="E158" s="127"/>
      <c r="F158" s="127"/>
      <c r="G158" s="127"/>
      <c r="I158" s="127"/>
      <c r="J158" s="127"/>
      <c r="K158" s="127"/>
      <c r="L158" s="127"/>
      <c r="M158" s="127"/>
      <c r="N158" s="127"/>
      <c r="O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</row>
    <row r="159" spans="1:34" x14ac:dyDescent="0.25">
      <c r="A159" s="128"/>
      <c r="E159" s="127"/>
      <c r="F159" s="127"/>
      <c r="G159" s="127"/>
      <c r="I159" s="127"/>
      <c r="J159" s="127"/>
      <c r="K159" s="127"/>
      <c r="L159" s="127"/>
      <c r="M159" s="127"/>
      <c r="N159" s="127"/>
      <c r="O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</row>
    <row r="160" spans="1:34" x14ac:dyDescent="0.25">
      <c r="A160" s="128"/>
      <c r="E160" s="127"/>
      <c r="F160" s="127"/>
      <c r="G160" s="127"/>
      <c r="I160" s="127"/>
      <c r="J160" s="127"/>
      <c r="K160" s="127"/>
      <c r="L160" s="127"/>
      <c r="M160" s="127"/>
      <c r="N160" s="127"/>
      <c r="O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</row>
    <row r="161" spans="1:34" x14ac:dyDescent="0.25">
      <c r="A161" s="128"/>
      <c r="E161" s="127"/>
      <c r="F161" s="127"/>
      <c r="G161" s="127"/>
      <c r="I161" s="127"/>
      <c r="J161" s="127"/>
      <c r="K161" s="127"/>
      <c r="L161" s="127"/>
      <c r="M161" s="127"/>
      <c r="N161" s="127"/>
      <c r="O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</row>
    <row r="162" spans="1:34" x14ac:dyDescent="0.25">
      <c r="A162" s="128"/>
      <c r="E162" s="127"/>
      <c r="F162" s="127"/>
      <c r="G162" s="127"/>
      <c r="I162" s="127"/>
      <c r="J162" s="127"/>
      <c r="K162" s="127"/>
      <c r="L162" s="127"/>
      <c r="M162" s="127"/>
      <c r="N162" s="127"/>
      <c r="O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</row>
    <row r="163" spans="1:34" x14ac:dyDescent="0.25">
      <c r="A163" s="128"/>
      <c r="E163" s="127"/>
      <c r="F163" s="127"/>
      <c r="G163" s="127"/>
      <c r="I163" s="127"/>
      <c r="J163" s="127"/>
      <c r="K163" s="127"/>
      <c r="L163" s="127"/>
      <c r="M163" s="127"/>
      <c r="N163" s="127"/>
      <c r="O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</row>
    <row r="164" spans="1:34" x14ac:dyDescent="0.25">
      <c r="A164" s="128"/>
      <c r="E164" s="127"/>
      <c r="F164" s="127"/>
      <c r="G164" s="127"/>
      <c r="I164" s="127"/>
      <c r="J164" s="127"/>
      <c r="K164" s="127"/>
      <c r="L164" s="127"/>
      <c r="M164" s="127"/>
      <c r="N164" s="127"/>
      <c r="O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</row>
    <row r="165" spans="1:34" x14ac:dyDescent="0.25">
      <c r="A165" s="128"/>
      <c r="E165" s="127"/>
      <c r="F165" s="127"/>
      <c r="G165" s="127"/>
      <c r="I165" s="127"/>
      <c r="J165" s="127"/>
      <c r="K165" s="127"/>
      <c r="L165" s="127"/>
      <c r="M165" s="127"/>
      <c r="N165" s="127"/>
      <c r="O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</row>
    <row r="166" spans="1:34" x14ac:dyDescent="0.25">
      <c r="A166" s="128"/>
      <c r="E166" s="127"/>
      <c r="F166" s="127"/>
      <c r="G166" s="127"/>
      <c r="I166" s="127"/>
      <c r="J166" s="127"/>
      <c r="K166" s="127"/>
      <c r="L166" s="127"/>
      <c r="M166" s="127"/>
      <c r="N166" s="127"/>
      <c r="O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  <c r="AE166" s="127"/>
      <c r="AF166" s="127"/>
      <c r="AG166" s="127"/>
      <c r="AH166" s="127"/>
    </row>
    <row r="167" spans="1:34" x14ac:dyDescent="0.25">
      <c r="A167" s="128"/>
      <c r="E167" s="127"/>
      <c r="F167" s="127"/>
      <c r="G167" s="127"/>
      <c r="I167" s="127"/>
      <c r="J167" s="127"/>
      <c r="K167" s="127"/>
      <c r="L167" s="127"/>
      <c r="M167" s="127"/>
      <c r="N167" s="127"/>
      <c r="O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</row>
    <row r="168" spans="1:34" x14ac:dyDescent="0.25">
      <c r="A168" s="128"/>
      <c r="E168" s="127"/>
      <c r="F168" s="127"/>
      <c r="G168" s="127"/>
      <c r="I168" s="127"/>
      <c r="J168" s="127"/>
      <c r="K168" s="127"/>
      <c r="L168" s="127"/>
      <c r="M168" s="127"/>
      <c r="N168" s="127"/>
      <c r="O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</row>
    <row r="169" spans="1:34" x14ac:dyDescent="0.25">
      <c r="A169" s="128"/>
      <c r="E169" s="127"/>
      <c r="F169" s="127"/>
      <c r="G169" s="127"/>
      <c r="I169" s="127"/>
      <c r="J169" s="127"/>
      <c r="K169" s="127"/>
      <c r="L169" s="127"/>
      <c r="M169" s="127"/>
      <c r="N169" s="127"/>
      <c r="O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7"/>
    </row>
    <row r="170" spans="1:34" x14ac:dyDescent="0.25">
      <c r="A170" s="128"/>
      <c r="E170" s="127"/>
      <c r="F170" s="127"/>
      <c r="G170" s="127"/>
      <c r="I170" s="127"/>
      <c r="J170" s="127"/>
      <c r="K170" s="127"/>
      <c r="L170" s="127"/>
      <c r="M170" s="127"/>
      <c r="N170" s="127"/>
      <c r="O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7"/>
    </row>
    <row r="171" spans="1:34" x14ac:dyDescent="0.25">
      <c r="A171" s="128"/>
      <c r="E171" s="127"/>
      <c r="F171" s="127"/>
      <c r="G171" s="127"/>
      <c r="I171" s="127"/>
      <c r="J171" s="127"/>
      <c r="K171" s="127"/>
      <c r="L171" s="127"/>
      <c r="M171" s="127"/>
      <c r="N171" s="127"/>
      <c r="O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7"/>
    </row>
    <row r="172" spans="1:34" x14ac:dyDescent="0.25">
      <c r="A172" s="128"/>
      <c r="E172" s="127"/>
      <c r="F172" s="127"/>
      <c r="G172" s="127"/>
      <c r="I172" s="127"/>
      <c r="J172" s="127"/>
      <c r="K172" s="127"/>
      <c r="L172" s="127"/>
      <c r="M172" s="127"/>
      <c r="N172" s="127"/>
      <c r="O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7"/>
    </row>
    <row r="173" spans="1:34" x14ac:dyDescent="0.25">
      <c r="A173" s="128"/>
      <c r="E173" s="127"/>
      <c r="F173" s="127"/>
      <c r="G173" s="127"/>
      <c r="I173" s="127"/>
      <c r="J173" s="127"/>
      <c r="K173" s="127"/>
      <c r="L173" s="127"/>
      <c r="M173" s="127"/>
      <c r="N173" s="127"/>
      <c r="O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7"/>
    </row>
    <row r="174" spans="1:34" x14ac:dyDescent="0.25">
      <c r="A174" s="128"/>
      <c r="E174" s="127"/>
      <c r="F174" s="127"/>
      <c r="G174" s="127"/>
      <c r="I174" s="127"/>
      <c r="J174" s="127"/>
      <c r="K174" s="127"/>
      <c r="L174" s="127"/>
      <c r="M174" s="127"/>
      <c r="N174" s="127"/>
      <c r="O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7"/>
    </row>
    <row r="175" spans="1:34" x14ac:dyDescent="0.25">
      <c r="A175" s="128"/>
      <c r="E175" s="127"/>
      <c r="F175" s="127"/>
      <c r="G175" s="127"/>
      <c r="I175" s="127"/>
      <c r="J175" s="127"/>
      <c r="K175" s="127"/>
      <c r="L175" s="127"/>
      <c r="M175" s="127"/>
      <c r="N175" s="127"/>
      <c r="O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7"/>
    </row>
    <row r="176" spans="1:34" x14ac:dyDescent="0.25">
      <c r="A176" s="128"/>
      <c r="E176" s="127"/>
      <c r="F176" s="127"/>
      <c r="G176" s="127"/>
      <c r="I176" s="127"/>
      <c r="J176" s="127"/>
      <c r="K176" s="127"/>
      <c r="L176" s="127"/>
      <c r="M176" s="127"/>
      <c r="N176" s="127"/>
      <c r="O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  <c r="AE176" s="127"/>
      <c r="AF176" s="127"/>
      <c r="AG176" s="127"/>
      <c r="AH176" s="127"/>
    </row>
    <row r="177" spans="1:34" x14ac:dyDescent="0.25">
      <c r="A177" s="128"/>
      <c r="E177" s="127"/>
      <c r="F177" s="127"/>
      <c r="G177" s="127"/>
      <c r="I177" s="127"/>
      <c r="J177" s="127"/>
      <c r="K177" s="127"/>
      <c r="L177" s="127"/>
      <c r="M177" s="127"/>
      <c r="N177" s="127"/>
      <c r="O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7"/>
    </row>
    <row r="178" spans="1:34" x14ac:dyDescent="0.25">
      <c r="A178" s="128"/>
      <c r="E178" s="127"/>
      <c r="F178" s="127"/>
      <c r="G178" s="127"/>
      <c r="I178" s="127"/>
      <c r="J178" s="127"/>
      <c r="K178" s="127"/>
      <c r="L178" s="127"/>
      <c r="M178" s="127"/>
      <c r="N178" s="127"/>
      <c r="O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7"/>
    </row>
    <row r="179" spans="1:34" x14ac:dyDescent="0.25">
      <c r="A179" s="128"/>
      <c r="E179" s="127"/>
      <c r="F179" s="127"/>
      <c r="G179" s="127"/>
      <c r="I179" s="127"/>
      <c r="J179" s="127"/>
      <c r="K179" s="127"/>
      <c r="L179" s="127"/>
      <c r="M179" s="127"/>
      <c r="N179" s="127"/>
      <c r="O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7"/>
    </row>
    <row r="180" spans="1:34" x14ac:dyDescent="0.25">
      <c r="A180" s="128"/>
      <c r="E180" s="127"/>
      <c r="F180" s="127"/>
      <c r="G180" s="127"/>
      <c r="I180" s="127"/>
      <c r="J180" s="127"/>
      <c r="K180" s="127"/>
      <c r="L180" s="127"/>
      <c r="M180" s="127"/>
      <c r="N180" s="127"/>
      <c r="O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7"/>
    </row>
    <row r="181" spans="1:34" x14ac:dyDescent="0.25">
      <c r="A181" s="128"/>
      <c r="E181" s="127"/>
      <c r="F181" s="127"/>
      <c r="G181" s="127"/>
      <c r="I181" s="127"/>
      <c r="J181" s="127"/>
      <c r="K181" s="127"/>
      <c r="L181" s="127"/>
      <c r="M181" s="127"/>
      <c r="N181" s="127"/>
      <c r="O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</row>
    <row r="182" spans="1:34" x14ac:dyDescent="0.25">
      <c r="A182" s="128"/>
      <c r="E182" s="127"/>
      <c r="F182" s="127"/>
      <c r="G182" s="127"/>
      <c r="I182" s="127"/>
      <c r="J182" s="127"/>
      <c r="K182" s="127"/>
      <c r="L182" s="127"/>
      <c r="M182" s="127"/>
      <c r="N182" s="127"/>
      <c r="O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7"/>
    </row>
    <row r="183" spans="1:34" x14ac:dyDescent="0.25">
      <c r="A183" s="128"/>
      <c r="E183" s="127"/>
      <c r="F183" s="127"/>
      <c r="G183" s="127"/>
      <c r="I183" s="127"/>
      <c r="J183" s="127"/>
      <c r="K183" s="127"/>
      <c r="L183" s="127"/>
      <c r="M183" s="127"/>
      <c r="N183" s="127"/>
      <c r="O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</row>
    <row r="184" spans="1:34" x14ac:dyDescent="0.25">
      <c r="A184" s="128"/>
      <c r="E184" s="127"/>
      <c r="F184" s="127"/>
      <c r="G184" s="127"/>
      <c r="I184" s="127"/>
      <c r="J184" s="127"/>
      <c r="K184" s="127"/>
      <c r="L184" s="127"/>
      <c r="M184" s="127"/>
      <c r="N184" s="127"/>
      <c r="O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7"/>
    </row>
    <row r="185" spans="1:34" x14ac:dyDescent="0.25">
      <c r="A185" s="128"/>
      <c r="E185" s="127"/>
      <c r="F185" s="127"/>
      <c r="G185" s="127"/>
      <c r="I185" s="127"/>
      <c r="J185" s="127"/>
      <c r="K185" s="127"/>
      <c r="L185" s="127"/>
      <c r="M185" s="127"/>
      <c r="N185" s="127"/>
      <c r="O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</row>
    <row r="186" spans="1:34" x14ac:dyDescent="0.25">
      <c r="A186" s="128"/>
      <c r="E186" s="127"/>
      <c r="F186" s="127"/>
      <c r="G186" s="127"/>
      <c r="I186" s="127"/>
      <c r="J186" s="127"/>
      <c r="K186" s="127"/>
      <c r="L186" s="127"/>
      <c r="M186" s="127"/>
      <c r="N186" s="127"/>
      <c r="O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7"/>
    </row>
    <row r="187" spans="1:34" x14ac:dyDescent="0.25">
      <c r="A187" s="128"/>
      <c r="E187" s="127"/>
      <c r="F187" s="127"/>
      <c r="G187" s="127"/>
      <c r="I187" s="127"/>
      <c r="J187" s="127"/>
      <c r="K187" s="127"/>
      <c r="L187" s="127"/>
      <c r="M187" s="127"/>
      <c r="N187" s="127"/>
      <c r="O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</row>
    <row r="188" spans="1:34" x14ac:dyDescent="0.25">
      <c r="A188" s="128"/>
      <c r="E188" s="127"/>
      <c r="F188" s="127"/>
      <c r="G188" s="127"/>
      <c r="I188" s="127"/>
      <c r="J188" s="127"/>
      <c r="K188" s="127"/>
      <c r="L188" s="127"/>
      <c r="M188" s="127"/>
      <c r="N188" s="127"/>
      <c r="O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7"/>
    </row>
    <row r="189" spans="1:34" x14ac:dyDescent="0.25">
      <c r="A189" s="128"/>
      <c r="E189" s="127"/>
      <c r="F189" s="127"/>
      <c r="G189" s="127"/>
      <c r="I189" s="127"/>
      <c r="J189" s="127"/>
      <c r="K189" s="127"/>
      <c r="L189" s="127"/>
      <c r="M189" s="127"/>
      <c r="N189" s="127"/>
      <c r="O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</row>
    <row r="190" spans="1:34" x14ac:dyDescent="0.25">
      <c r="A190" s="128"/>
      <c r="E190" s="127"/>
      <c r="F190" s="127"/>
      <c r="G190" s="127"/>
      <c r="I190" s="127"/>
      <c r="J190" s="127"/>
      <c r="K190" s="127"/>
      <c r="L190" s="127"/>
      <c r="M190" s="127"/>
      <c r="N190" s="127"/>
      <c r="O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</row>
    <row r="191" spans="1:34" x14ac:dyDescent="0.25">
      <c r="A191" s="128"/>
      <c r="E191" s="127"/>
      <c r="F191" s="127"/>
      <c r="G191" s="127"/>
      <c r="I191" s="127"/>
      <c r="J191" s="127"/>
      <c r="K191" s="127"/>
      <c r="L191" s="127"/>
      <c r="M191" s="127"/>
      <c r="N191" s="127"/>
      <c r="O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</row>
    <row r="192" spans="1:34" x14ac:dyDescent="0.25">
      <c r="A192" s="128"/>
      <c r="E192" s="127"/>
      <c r="F192" s="127"/>
      <c r="G192" s="127"/>
      <c r="I192" s="127"/>
      <c r="J192" s="127"/>
      <c r="K192" s="127"/>
      <c r="L192" s="127"/>
      <c r="M192" s="127"/>
      <c r="N192" s="127"/>
      <c r="O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</row>
    <row r="193" spans="1:34" x14ac:dyDescent="0.25">
      <c r="A193" s="128"/>
      <c r="E193" s="127"/>
      <c r="F193" s="127"/>
      <c r="G193" s="127"/>
      <c r="I193" s="127"/>
      <c r="J193" s="127"/>
      <c r="K193" s="127"/>
      <c r="L193" s="127"/>
      <c r="M193" s="127"/>
      <c r="N193" s="127"/>
      <c r="O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</row>
    <row r="194" spans="1:34" x14ac:dyDescent="0.25">
      <c r="A194" s="128"/>
      <c r="E194" s="127"/>
      <c r="F194" s="127"/>
      <c r="G194" s="127"/>
      <c r="I194" s="127"/>
      <c r="J194" s="127"/>
      <c r="K194" s="127"/>
      <c r="L194" s="127"/>
      <c r="M194" s="127"/>
      <c r="N194" s="127"/>
      <c r="O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</row>
    <row r="195" spans="1:34" x14ac:dyDescent="0.25">
      <c r="A195" s="128"/>
      <c r="E195" s="127"/>
      <c r="F195" s="127"/>
      <c r="G195" s="127"/>
      <c r="I195" s="127"/>
      <c r="J195" s="127"/>
      <c r="K195" s="127"/>
      <c r="L195" s="127"/>
      <c r="M195" s="127"/>
      <c r="N195" s="127"/>
      <c r="O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</row>
    <row r="196" spans="1:34" x14ac:dyDescent="0.25">
      <c r="A196" s="128"/>
      <c r="E196" s="127"/>
      <c r="F196" s="127"/>
      <c r="G196" s="127"/>
      <c r="I196" s="127"/>
      <c r="J196" s="127"/>
      <c r="K196" s="127"/>
      <c r="L196" s="127"/>
      <c r="M196" s="127"/>
      <c r="N196" s="127"/>
      <c r="O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</row>
    <row r="197" spans="1:34" x14ac:dyDescent="0.25">
      <c r="A197" s="128"/>
      <c r="E197" s="127"/>
      <c r="F197" s="127"/>
      <c r="G197" s="127"/>
      <c r="I197" s="127"/>
      <c r="J197" s="127"/>
      <c r="K197" s="127"/>
      <c r="L197" s="127"/>
      <c r="M197" s="127"/>
      <c r="N197" s="127"/>
      <c r="O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</row>
    <row r="198" spans="1:34" x14ac:dyDescent="0.25">
      <c r="A198" s="128"/>
      <c r="E198" s="127"/>
      <c r="F198" s="127"/>
      <c r="G198" s="127"/>
      <c r="I198" s="127"/>
      <c r="J198" s="127"/>
      <c r="K198" s="127"/>
      <c r="L198" s="127"/>
      <c r="M198" s="127"/>
      <c r="N198" s="127"/>
      <c r="O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</row>
    <row r="199" spans="1:34" x14ac:dyDescent="0.25">
      <c r="A199" s="128"/>
      <c r="E199" s="127"/>
      <c r="F199" s="127"/>
      <c r="G199" s="127"/>
      <c r="I199" s="127"/>
      <c r="J199" s="127"/>
      <c r="K199" s="127"/>
      <c r="L199" s="127"/>
      <c r="M199" s="127"/>
      <c r="N199" s="127"/>
      <c r="O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</row>
    <row r="200" spans="1:34" x14ac:dyDescent="0.25">
      <c r="A200" s="128"/>
      <c r="E200" s="127"/>
      <c r="F200" s="127"/>
      <c r="G200" s="127"/>
      <c r="I200" s="127"/>
      <c r="J200" s="127"/>
      <c r="K200" s="127"/>
      <c r="L200" s="127"/>
      <c r="M200" s="127"/>
      <c r="N200" s="127"/>
      <c r="O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</row>
    <row r="201" spans="1:34" x14ac:dyDescent="0.25">
      <c r="A201" s="128"/>
      <c r="E201" s="127"/>
      <c r="F201" s="127"/>
      <c r="G201" s="127"/>
      <c r="I201" s="127"/>
      <c r="J201" s="127"/>
      <c r="K201" s="127"/>
      <c r="L201" s="127"/>
      <c r="M201" s="127"/>
      <c r="N201" s="127"/>
      <c r="O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</row>
    <row r="202" spans="1:34" x14ac:dyDescent="0.25">
      <c r="A202" s="128"/>
      <c r="E202" s="127"/>
      <c r="F202" s="127"/>
      <c r="G202" s="127"/>
      <c r="I202" s="127"/>
      <c r="J202" s="127"/>
      <c r="K202" s="127"/>
      <c r="L202" s="127"/>
      <c r="M202" s="127"/>
      <c r="N202" s="127"/>
      <c r="O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</row>
    <row r="203" spans="1:34" x14ac:dyDescent="0.25">
      <c r="A203" s="128"/>
      <c r="E203" s="127"/>
      <c r="F203" s="127"/>
      <c r="G203" s="127"/>
      <c r="I203" s="127"/>
      <c r="J203" s="127"/>
      <c r="K203" s="127"/>
      <c r="L203" s="127"/>
      <c r="M203" s="127"/>
      <c r="N203" s="127"/>
      <c r="O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</row>
    <row r="204" spans="1:34" x14ac:dyDescent="0.25">
      <c r="A204" s="128"/>
      <c r="E204" s="127"/>
      <c r="F204" s="127"/>
      <c r="G204" s="127"/>
      <c r="I204" s="127"/>
      <c r="J204" s="127"/>
      <c r="K204" s="127"/>
      <c r="L204" s="127"/>
      <c r="M204" s="127"/>
      <c r="N204" s="127"/>
      <c r="O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</row>
    <row r="205" spans="1:34" x14ac:dyDescent="0.25">
      <c r="A205" s="128"/>
      <c r="E205" s="127"/>
      <c r="F205" s="127"/>
      <c r="G205" s="127"/>
      <c r="I205" s="127"/>
      <c r="J205" s="127"/>
      <c r="K205" s="127"/>
      <c r="L205" s="127"/>
      <c r="M205" s="127"/>
      <c r="N205" s="127"/>
      <c r="O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</row>
    <row r="206" spans="1:34" x14ac:dyDescent="0.25">
      <c r="A206" s="128"/>
      <c r="E206" s="127"/>
      <c r="F206" s="127"/>
      <c r="G206" s="127"/>
      <c r="I206" s="127"/>
      <c r="J206" s="127"/>
      <c r="K206" s="127"/>
      <c r="L206" s="127"/>
      <c r="M206" s="127"/>
      <c r="N206" s="127"/>
      <c r="O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  <c r="AE206" s="127"/>
      <c r="AF206" s="127"/>
      <c r="AG206" s="127"/>
      <c r="AH206" s="127"/>
    </row>
    <row r="207" spans="1:34" x14ac:dyDescent="0.25">
      <c r="A207" s="128"/>
      <c r="E207" s="127"/>
      <c r="F207" s="127"/>
      <c r="G207" s="127"/>
      <c r="I207" s="127"/>
      <c r="J207" s="127"/>
      <c r="K207" s="127"/>
      <c r="L207" s="127"/>
      <c r="M207" s="127"/>
      <c r="N207" s="127"/>
      <c r="O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</row>
    <row r="208" spans="1:34" x14ac:dyDescent="0.25">
      <c r="A208" s="128"/>
      <c r="E208" s="127"/>
      <c r="F208" s="127"/>
      <c r="G208" s="127"/>
      <c r="I208" s="127"/>
      <c r="J208" s="127"/>
      <c r="K208" s="127"/>
      <c r="L208" s="127"/>
      <c r="M208" s="127"/>
      <c r="N208" s="127"/>
      <c r="O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</row>
    <row r="209" spans="1:34" x14ac:dyDescent="0.25">
      <c r="A209" s="128"/>
      <c r="E209" s="127"/>
      <c r="F209" s="127"/>
      <c r="G209" s="127"/>
      <c r="I209" s="127"/>
      <c r="J209" s="127"/>
      <c r="K209" s="127"/>
      <c r="L209" s="127"/>
      <c r="M209" s="127"/>
      <c r="N209" s="127"/>
      <c r="O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</row>
    <row r="210" spans="1:34" x14ac:dyDescent="0.25">
      <c r="A210" s="128"/>
      <c r="E210" s="127"/>
      <c r="F210" s="127"/>
      <c r="G210" s="127"/>
      <c r="I210" s="127"/>
      <c r="J210" s="127"/>
      <c r="K210" s="127"/>
      <c r="L210" s="127"/>
      <c r="M210" s="127"/>
      <c r="N210" s="127"/>
      <c r="O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</row>
    <row r="211" spans="1:34" x14ac:dyDescent="0.25">
      <c r="A211" s="128"/>
      <c r="E211" s="127"/>
      <c r="F211" s="127"/>
      <c r="G211" s="127"/>
      <c r="I211" s="127"/>
      <c r="J211" s="127"/>
      <c r="K211" s="127"/>
      <c r="L211" s="127"/>
      <c r="M211" s="127"/>
      <c r="N211" s="127"/>
      <c r="O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</row>
    <row r="212" spans="1:34" x14ac:dyDescent="0.25">
      <c r="A212" s="128"/>
      <c r="E212" s="127"/>
      <c r="F212" s="127"/>
      <c r="G212" s="127"/>
      <c r="I212" s="127"/>
      <c r="J212" s="127"/>
      <c r="K212" s="127"/>
      <c r="L212" s="127"/>
      <c r="M212" s="127"/>
      <c r="N212" s="127"/>
      <c r="O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  <c r="AE212" s="127"/>
      <c r="AF212" s="127"/>
      <c r="AG212" s="127"/>
      <c r="AH212" s="127"/>
    </row>
    <row r="213" spans="1:34" x14ac:dyDescent="0.25">
      <c r="A213" s="128"/>
      <c r="E213" s="127"/>
      <c r="F213" s="127"/>
      <c r="G213" s="127"/>
      <c r="I213" s="127"/>
      <c r="J213" s="127"/>
      <c r="K213" s="127"/>
      <c r="L213" s="127"/>
      <c r="M213" s="127"/>
      <c r="N213" s="127"/>
      <c r="O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</row>
    <row r="214" spans="1:34" x14ac:dyDescent="0.25">
      <c r="A214" s="128"/>
      <c r="E214" s="127"/>
      <c r="F214" s="127"/>
      <c r="G214" s="127"/>
      <c r="I214" s="127"/>
      <c r="J214" s="127"/>
      <c r="K214" s="127"/>
      <c r="L214" s="127"/>
      <c r="M214" s="127"/>
      <c r="N214" s="127"/>
      <c r="O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</row>
    <row r="215" spans="1:34" x14ac:dyDescent="0.25">
      <c r="A215" s="128"/>
      <c r="E215" s="127"/>
      <c r="F215" s="127"/>
      <c r="G215" s="127"/>
      <c r="I215" s="127"/>
      <c r="J215" s="127"/>
      <c r="K215" s="127"/>
      <c r="L215" s="127"/>
      <c r="M215" s="127"/>
      <c r="N215" s="127"/>
      <c r="O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</row>
    <row r="216" spans="1:34" x14ac:dyDescent="0.25">
      <c r="A216" s="128"/>
      <c r="E216" s="127"/>
      <c r="F216" s="127"/>
      <c r="G216" s="127"/>
      <c r="I216" s="127"/>
      <c r="J216" s="127"/>
      <c r="K216" s="127"/>
      <c r="L216" s="127"/>
      <c r="M216" s="127"/>
      <c r="N216" s="127"/>
      <c r="O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</row>
    <row r="217" spans="1:34" x14ac:dyDescent="0.25">
      <c r="A217" s="128"/>
      <c r="E217" s="127"/>
      <c r="F217" s="127"/>
      <c r="G217" s="127"/>
      <c r="I217" s="127"/>
      <c r="J217" s="127"/>
      <c r="K217" s="127"/>
      <c r="L217" s="127"/>
      <c r="M217" s="127"/>
      <c r="N217" s="127"/>
      <c r="O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</row>
    <row r="218" spans="1:34" x14ac:dyDescent="0.25">
      <c r="A218" s="128"/>
      <c r="E218" s="127"/>
      <c r="F218" s="127"/>
      <c r="G218" s="127"/>
      <c r="I218" s="127"/>
      <c r="J218" s="127"/>
      <c r="K218" s="127"/>
      <c r="L218" s="127"/>
      <c r="M218" s="127"/>
      <c r="N218" s="127"/>
      <c r="O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  <c r="AE218" s="127"/>
      <c r="AF218" s="127"/>
      <c r="AG218" s="127"/>
      <c r="AH218" s="127"/>
    </row>
    <row r="219" spans="1:34" x14ac:dyDescent="0.25">
      <c r="A219" s="128"/>
      <c r="E219" s="127"/>
      <c r="F219" s="127"/>
      <c r="G219" s="127"/>
      <c r="I219" s="127"/>
      <c r="J219" s="127"/>
      <c r="K219" s="127"/>
      <c r="L219" s="127"/>
      <c r="M219" s="127"/>
      <c r="N219" s="127"/>
      <c r="O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</row>
    <row r="220" spans="1:34" x14ac:dyDescent="0.25">
      <c r="A220" s="128"/>
      <c r="E220" s="127"/>
      <c r="F220" s="127"/>
      <c r="G220" s="127"/>
      <c r="I220" s="127"/>
      <c r="J220" s="127"/>
      <c r="K220" s="127"/>
      <c r="L220" s="127"/>
      <c r="M220" s="127"/>
      <c r="N220" s="127"/>
      <c r="O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</row>
    <row r="221" spans="1:34" x14ac:dyDescent="0.25">
      <c r="A221" s="128"/>
      <c r="E221" s="127"/>
      <c r="F221" s="127"/>
      <c r="G221" s="127"/>
      <c r="I221" s="127"/>
      <c r="J221" s="127"/>
      <c r="K221" s="127"/>
      <c r="L221" s="127"/>
      <c r="M221" s="127"/>
      <c r="N221" s="127"/>
      <c r="O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</row>
    <row r="222" spans="1:34" x14ac:dyDescent="0.25">
      <c r="A222" s="128"/>
      <c r="E222" s="127"/>
      <c r="F222" s="127"/>
      <c r="G222" s="127"/>
      <c r="I222" s="127"/>
      <c r="J222" s="127"/>
      <c r="K222" s="127"/>
      <c r="L222" s="127"/>
      <c r="M222" s="127"/>
      <c r="N222" s="127"/>
      <c r="O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</row>
    <row r="223" spans="1:34" x14ac:dyDescent="0.25">
      <c r="A223" s="128"/>
      <c r="E223" s="127"/>
      <c r="F223" s="127"/>
      <c r="G223" s="127"/>
      <c r="I223" s="127"/>
      <c r="J223" s="127"/>
      <c r="K223" s="127"/>
      <c r="L223" s="127"/>
      <c r="M223" s="127"/>
      <c r="N223" s="127"/>
      <c r="O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  <c r="AE223" s="127"/>
      <c r="AF223" s="127"/>
      <c r="AG223" s="127"/>
      <c r="AH223" s="127"/>
    </row>
    <row r="224" spans="1:34" x14ac:dyDescent="0.25">
      <c r="A224" s="128"/>
      <c r="E224" s="127"/>
      <c r="F224" s="127"/>
      <c r="G224" s="127"/>
      <c r="I224" s="127"/>
      <c r="J224" s="127"/>
      <c r="K224" s="127"/>
      <c r="L224" s="127"/>
      <c r="M224" s="127"/>
      <c r="N224" s="127"/>
      <c r="O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  <c r="AE224" s="127"/>
      <c r="AF224" s="127"/>
      <c r="AG224" s="127"/>
      <c r="AH224" s="127"/>
    </row>
    <row r="225" spans="1:34" x14ac:dyDescent="0.25">
      <c r="A225" s="128"/>
      <c r="E225" s="127"/>
      <c r="F225" s="127"/>
      <c r="G225" s="127"/>
      <c r="I225" s="127"/>
      <c r="J225" s="127"/>
      <c r="K225" s="127"/>
      <c r="L225" s="127"/>
      <c r="M225" s="127"/>
      <c r="N225" s="127"/>
      <c r="O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  <c r="AE225" s="127"/>
      <c r="AF225" s="127"/>
      <c r="AG225" s="127"/>
      <c r="AH225" s="127"/>
    </row>
    <row r="226" spans="1:34" x14ac:dyDescent="0.25">
      <c r="A226" s="128"/>
      <c r="E226" s="127"/>
      <c r="F226" s="127"/>
      <c r="G226" s="127"/>
      <c r="I226" s="127"/>
      <c r="J226" s="127"/>
      <c r="K226" s="127"/>
      <c r="L226" s="127"/>
      <c r="M226" s="127"/>
      <c r="N226" s="127"/>
      <c r="O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</row>
    <row r="227" spans="1:34" x14ac:dyDescent="0.25">
      <c r="A227" s="128"/>
      <c r="E227" s="127"/>
      <c r="F227" s="127"/>
      <c r="G227" s="127"/>
      <c r="I227" s="127"/>
      <c r="J227" s="127"/>
      <c r="K227" s="127"/>
      <c r="L227" s="127"/>
      <c r="M227" s="127"/>
      <c r="N227" s="127"/>
      <c r="O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</row>
    <row r="228" spans="1:34" x14ac:dyDescent="0.25">
      <c r="A228" s="128"/>
      <c r="E228" s="127"/>
      <c r="F228" s="127"/>
      <c r="G228" s="127"/>
      <c r="I228" s="127"/>
      <c r="J228" s="127"/>
      <c r="K228" s="127"/>
      <c r="L228" s="127"/>
      <c r="M228" s="127"/>
      <c r="N228" s="127"/>
      <c r="O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</row>
    <row r="229" spans="1:34" x14ac:dyDescent="0.25">
      <c r="A229" s="128"/>
      <c r="E229" s="127"/>
      <c r="F229" s="127"/>
      <c r="G229" s="127"/>
      <c r="I229" s="127"/>
      <c r="J229" s="127"/>
      <c r="K229" s="127"/>
      <c r="L229" s="127"/>
      <c r="M229" s="127"/>
      <c r="N229" s="127"/>
      <c r="O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7"/>
    </row>
    <row r="230" spans="1:34" x14ac:dyDescent="0.25">
      <c r="A230" s="128"/>
      <c r="E230" s="127"/>
      <c r="F230" s="127"/>
      <c r="G230" s="127"/>
      <c r="I230" s="127"/>
      <c r="J230" s="127"/>
      <c r="K230" s="127"/>
      <c r="L230" s="127"/>
      <c r="M230" s="127"/>
      <c r="N230" s="127"/>
      <c r="O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  <c r="AE230" s="127"/>
      <c r="AF230" s="127"/>
      <c r="AG230" s="127"/>
      <c r="AH230" s="127"/>
    </row>
    <row r="231" spans="1:34" x14ac:dyDescent="0.25">
      <c r="A231" s="128"/>
      <c r="E231" s="127"/>
      <c r="F231" s="127"/>
      <c r="G231" s="127"/>
      <c r="I231" s="127"/>
      <c r="J231" s="127"/>
      <c r="K231" s="127"/>
      <c r="L231" s="127"/>
      <c r="M231" s="127"/>
      <c r="N231" s="127"/>
      <c r="O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  <c r="AE231" s="127"/>
      <c r="AF231" s="127"/>
      <c r="AG231" s="127"/>
      <c r="AH231" s="127"/>
    </row>
    <row r="232" spans="1:34" x14ac:dyDescent="0.25">
      <c r="A232" s="128"/>
      <c r="E232" s="127"/>
      <c r="F232" s="127"/>
      <c r="G232" s="127"/>
      <c r="I232" s="127"/>
      <c r="J232" s="127"/>
      <c r="K232" s="127"/>
      <c r="L232" s="127"/>
      <c r="M232" s="127"/>
      <c r="N232" s="127"/>
      <c r="O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</row>
    <row r="233" spans="1:34" x14ac:dyDescent="0.25">
      <c r="A233" s="128"/>
      <c r="E233" s="127"/>
      <c r="F233" s="127"/>
      <c r="G233" s="127"/>
      <c r="I233" s="127"/>
      <c r="J233" s="127"/>
      <c r="K233" s="127"/>
      <c r="L233" s="127"/>
      <c r="M233" s="127"/>
      <c r="N233" s="127"/>
      <c r="O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  <c r="AE233" s="127"/>
      <c r="AF233" s="127"/>
      <c r="AG233" s="127"/>
      <c r="AH233" s="127"/>
    </row>
    <row r="234" spans="1:34" x14ac:dyDescent="0.25">
      <c r="A234" s="128"/>
      <c r="E234" s="127"/>
      <c r="F234" s="127"/>
      <c r="G234" s="127"/>
      <c r="I234" s="127"/>
      <c r="J234" s="127"/>
      <c r="K234" s="127"/>
      <c r="L234" s="127"/>
      <c r="M234" s="127"/>
      <c r="N234" s="127"/>
      <c r="O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</row>
    <row r="235" spans="1:34" x14ac:dyDescent="0.25">
      <c r="A235" s="128"/>
      <c r="E235" s="127"/>
      <c r="F235" s="127"/>
      <c r="G235" s="127"/>
      <c r="I235" s="127"/>
      <c r="J235" s="127"/>
      <c r="K235" s="127"/>
      <c r="L235" s="127"/>
      <c r="M235" s="127"/>
      <c r="N235" s="127"/>
      <c r="O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  <c r="AE235" s="127"/>
      <c r="AF235" s="127"/>
      <c r="AG235" s="127"/>
      <c r="AH235" s="127"/>
    </row>
    <row r="236" spans="1:34" x14ac:dyDescent="0.25">
      <c r="A236" s="128"/>
      <c r="E236" s="127"/>
      <c r="F236" s="127"/>
      <c r="G236" s="127"/>
      <c r="I236" s="127"/>
      <c r="J236" s="127"/>
      <c r="K236" s="127"/>
      <c r="L236" s="127"/>
      <c r="M236" s="127"/>
      <c r="N236" s="127"/>
      <c r="O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  <c r="AE236" s="127"/>
      <c r="AF236" s="127"/>
      <c r="AG236" s="127"/>
      <c r="AH236" s="127"/>
    </row>
    <row r="237" spans="1:34" x14ac:dyDescent="0.25">
      <c r="A237" s="128"/>
      <c r="E237" s="127"/>
      <c r="F237" s="127"/>
      <c r="G237" s="127"/>
      <c r="I237" s="127"/>
      <c r="J237" s="127"/>
      <c r="K237" s="127"/>
      <c r="L237" s="127"/>
      <c r="M237" s="127"/>
      <c r="N237" s="127"/>
      <c r="O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  <c r="AE237" s="127"/>
      <c r="AF237" s="127"/>
      <c r="AG237" s="127"/>
      <c r="AH237" s="127"/>
    </row>
    <row r="238" spans="1:34" x14ac:dyDescent="0.25">
      <c r="A238" s="128"/>
      <c r="E238" s="127"/>
      <c r="F238" s="127"/>
      <c r="G238" s="127"/>
      <c r="I238" s="127"/>
      <c r="J238" s="127"/>
      <c r="K238" s="127"/>
      <c r="L238" s="127"/>
      <c r="M238" s="127"/>
      <c r="N238" s="127"/>
      <c r="O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  <c r="AE238" s="127"/>
      <c r="AF238" s="127"/>
      <c r="AG238" s="127"/>
      <c r="AH238" s="127"/>
    </row>
    <row r="239" spans="1:34" x14ac:dyDescent="0.25">
      <c r="A239" s="128"/>
      <c r="E239" s="127"/>
      <c r="F239" s="127"/>
      <c r="G239" s="127"/>
      <c r="I239" s="127"/>
      <c r="J239" s="127"/>
      <c r="K239" s="127"/>
      <c r="L239" s="127"/>
      <c r="M239" s="127"/>
      <c r="N239" s="127"/>
      <c r="O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  <c r="AE239" s="127"/>
      <c r="AF239" s="127"/>
      <c r="AG239" s="127"/>
      <c r="AH239" s="127"/>
    </row>
    <row r="240" spans="1:34" x14ac:dyDescent="0.25">
      <c r="A240" s="128"/>
      <c r="E240" s="127"/>
      <c r="F240" s="127"/>
      <c r="G240" s="127"/>
      <c r="I240" s="127"/>
      <c r="J240" s="127"/>
      <c r="K240" s="127"/>
      <c r="L240" s="127"/>
      <c r="M240" s="127"/>
      <c r="N240" s="127"/>
      <c r="O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  <c r="AE240" s="127"/>
      <c r="AF240" s="127"/>
      <c r="AG240" s="127"/>
      <c r="AH240" s="127"/>
    </row>
    <row r="241" spans="1:34" x14ac:dyDescent="0.25">
      <c r="A241" s="128"/>
      <c r="E241" s="127"/>
      <c r="F241" s="127"/>
      <c r="G241" s="127"/>
      <c r="I241" s="127"/>
      <c r="J241" s="127"/>
      <c r="K241" s="127"/>
      <c r="L241" s="127"/>
      <c r="M241" s="127"/>
      <c r="N241" s="127"/>
      <c r="O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  <c r="AE241" s="127"/>
      <c r="AF241" s="127"/>
      <c r="AG241" s="127"/>
      <c r="AH241" s="127"/>
    </row>
    <row r="242" spans="1:34" x14ac:dyDescent="0.25">
      <c r="A242" s="128"/>
      <c r="E242" s="127"/>
      <c r="F242" s="127"/>
      <c r="G242" s="127"/>
      <c r="I242" s="127"/>
      <c r="J242" s="127"/>
      <c r="K242" s="127"/>
      <c r="L242" s="127"/>
      <c r="M242" s="127"/>
      <c r="N242" s="127"/>
      <c r="O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  <c r="AE242" s="127"/>
      <c r="AF242" s="127"/>
      <c r="AG242" s="127"/>
      <c r="AH242" s="127"/>
    </row>
    <row r="243" spans="1:34" x14ac:dyDescent="0.25">
      <c r="A243" s="128"/>
      <c r="E243" s="127"/>
      <c r="F243" s="127"/>
      <c r="G243" s="127"/>
      <c r="I243" s="127"/>
      <c r="J243" s="127"/>
      <c r="K243" s="127"/>
      <c r="L243" s="127"/>
      <c r="M243" s="127"/>
      <c r="N243" s="127"/>
      <c r="O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27"/>
    </row>
    <row r="244" spans="1:34" x14ac:dyDescent="0.25">
      <c r="A244" s="128"/>
      <c r="E244" s="127"/>
      <c r="F244" s="127"/>
      <c r="G244" s="127"/>
      <c r="I244" s="127"/>
      <c r="J244" s="127"/>
      <c r="K244" s="127"/>
      <c r="L244" s="127"/>
      <c r="M244" s="127"/>
      <c r="N244" s="127"/>
      <c r="O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  <c r="AE244" s="127"/>
      <c r="AF244" s="127"/>
      <c r="AG244" s="127"/>
      <c r="AH244" s="127"/>
    </row>
    <row r="245" spans="1:34" x14ac:dyDescent="0.25">
      <c r="A245" s="128"/>
      <c r="E245" s="127"/>
      <c r="F245" s="127"/>
      <c r="G245" s="127"/>
      <c r="I245" s="127"/>
      <c r="J245" s="127"/>
      <c r="K245" s="127"/>
      <c r="L245" s="127"/>
      <c r="M245" s="127"/>
      <c r="N245" s="127"/>
      <c r="O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  <c r="AE245" s="127"/>
      <c r="AF245" s="127"/>
      <c r="AG245" s="127"/>
      <c r="AH245" s="127"/>
    </row>
    <row r="246" spans="1:34" x14ac:dyDescent="0.25">
      <c r="A246" s="128"/>
      <c r="E246" s="127"/>
      <c r="F246" s="127"/>
      <c r="G246" s="127"/>
      <c r="I246" s="127"/>
      <c r="J246" s="127"/>
      <c r="K246" s="127"/>
      <c r="L246" s="127"/>
      <c r="M246" s="127"/>
      <c r="N246" s="127"/>
      <c r="O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  <c r="AE246" s="127"/>
      <c r="AF246" s="127"/>
      <c r="AG246" s="127"/>
      <c r="AH246" s="127"/>
    </row>
    <row r="247" spans="1:34" x14ac:dyDescent="0.25">
      <c r="A247" s="128"/>
      <c r="E247" s="127"/>
      <c r="F247" s="127"/>
      <c r="G247" s="127"/>
      <c r="I247" s="127"/>
      <c r="J247" s="127"/>
      <c r="K247" s="127"/>
      <c r="L247" s="127"/>
      <c r="M247" s="127"/>
      <c r="N247" s="127"/>
      <c r="O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  <c r="AE247" s="127"/>
      <c r="AF247" s="127"/>
      <c r="AG247" s="127"/>
      <c r="AH247" s="127"/>
    </row>
    <row r="248" spans="1:34" x14ac:dyDescent="0.25">
      <c r="A248" s="128"/>
      <c r="E248" s="127"/>
      <c r="F248" s="127"/>
      <c r="G248" s="127"/>
      <c r="I248" s="127"/>
      <c r="J248" s="127"/>
      <c r="K248" s="127"/>
      <c r="L248" s="127"/>
      <c r="M248" s="127"/>
      <c r="N248" s="127"/>
      <c r="O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  <c r="AE248" s="127"/>
      <c r="AF248" s="127"/>
      <c r="AG248" s="127"/>
      <c r="AH248" s="127"/>
    </row>
    <row r="249" spans="1:34" x14ac:dyDescent="0.25">
      <c r="A249" s="128"/>
      <c r="E249" s="127"/>
      <c r="F249" s="127"/>
      <c r="G249" s="127"/>
      <c r="I249" s="127"/>
      <c r="J249" s="127"/>
      <c r="K249" s="127"/>
      <c r="L249" s="127"/>
      <c r="M249" s="127"/>
      <c r="N249" s="127"/>
      <c r="O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  <c r="AE249" s="127"/>
      <c r="AF249" s="127"/>
      <c r="AG249" s="127"/>
      <c r="AH249" s="127"/>
    </row>
    <row r="250" spans="1:34" x14ac:dyDescent="0.25">
      <c r="A250" s="128"/>
      <c r="E250" s="127"/>
      <c r="F250" s="127"/>
      <c r="G250" s="127"/>
      <c r="I250" s="127"/>
      <c r="J250" s="127"/>
      <c r="K250" s="127"/>
      <c r="L250" s="127"/>
      <c r="M250" s="127"/>
      <c r="N250" s="127"/>
      <c r="O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  <c r="AE250" s="127"/>
      <c r="AF250" s="127"/>
      <c r="AG250" s="127"/>
      <c r="AH250" s="127"/>
    </row>
    <row r="251" spans="1:34" x14ac:dyDescent="0.25">
      <c r="A251" s="128"/>
      <c r="E251" s="127"/>
      <c r="F251" s="127"/>
      <c r="G251" s="127"/>
      <c r="I251" s="127"/>
      <c r="J251" s="127"/>
      <c r="K251" s="127"/>
      <c r="L251" s="127"/>
      <c r="M251" s="127"/>
      <c r="N251" s="127"/>
      <c r="O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127"/>
    </row>
    <row r="252" spans="1:34" x14ac:dyDescent="0.25">
      <c r="A252" s="128"/>
      <c r="E252" s="127"/>
      <c r="F252" s="127"/>
      <c r="G252" s="127"/>
      <c r="I252" s="127"/>
      <c r="J252" s="127"/>
      <c r="K252" s="127"/>
      <c r="L252" s="127"/>
      <c r="M252" s="127"/>
      <c r="N252" s="127"/>
      <c r="O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  <c r="AE252" s="127"/>
      <c r="AF252" s="127"/>
      <c r="AG252" s="127"/>
      <c r="AH252" s="127"/>
    </row>
    <row r="253" spans="1:34" x14ac:dyDescent="0.25">
      <c r="A253" s="128"/>
      <c r="E253" s="127"/>
      <c r="F253" s="127"/>
      <c r="G253" s="127"/>
      <c r="I253" s="127"/>
      <c r="J253" s="127"/>
      <c r="K253" s="127"/>
      <c r="L253" s="127"/>
      <c r="M253" s="127"/>
      <c r="N253" s="127"/>
      <c r="O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  <c r="AE253" s="127"/>
      <c r="AF253" s="127"/>
      <c r="AG253" s="127"/>
      <c r="AH253" s="127"/>
    </row>
    <row r="254" spans="1:34" x14ac:dyDescent="0.25">
      <c r="A254" s="128"/>
      <c r="E254" s="127"/>
      <c r="F254" s="127"/>
      <c r="G254" s="127"/>
      <c r="I254" s="127"/>
      <c r="J254" s="127"/>
      <c r="K254" s="127"/>
      <c r="L254" s="127"/>
      <c r="M254" s="127"/>
      <c r="N254" s="127"/>
      <c r="O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  <c r="AE254" s="127"/>
      <c r="AF254" s="127"/>
      <c r="AG254" s="127"/>
      <c r="AH254" s="127"/>
    </row>
    <row r="255" spans="1:34" x14ac:dyDescent="0.25">
      <c r="A255" s="128"/>
      <c r="E255" s="127"/>
      <c r="F255" s="127"/>
      <c r="G255" s="127"/>
      <c r="I255" s="127"/>
      <c r="J255" s="127"/>
      <c r="K255" s="127"/>
      <c r="L255" s="127"/>
      <c r="M255" s="127"/>
      <c r="N255" s="127"/>
      <c r="O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  <c r="AE255" s="127"/>
      <c r="AF255" s="127"/>
      <c r="AG255" s="127"/>
      <c r="AH255" s="127"/>
    </row>
    <row r="256" spans="1:34" x14ac:dyDescent="0.25">
      <c r="A256" s="128"/>
      <c r="E256" s="127"/>
      <c r="F256" s="127"/>
      <c r="G256" s="127"/>
      <c r="I256" s="127"/>
      <c r="J256" s="127"/>
      <c r="K256" s="127"/>
      <c r="L256" s="127"/>
      <c r="M256" s="127"/>
      <c r="N256" s="127"/>
      <c r="O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7"/>
    </row>
    <row r="257" spans="1:34" x14ac:dyDescent="0.25">
      <c r="A257" s="128"/>
      <c r="E257" s="127"/>
      <c r="F257" s="127"/>
      <c r="G257" s="127"/>
      <c r="I257" s="127"/>
      <c r="J257" s="127"/>
      <c r="K257" s="127"/>
      <c r="L257" s="127"/>
      <c r="M257" s="127"/>
      <c r="N257" s="127"/>
      <c r="O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  <c r="AE257" s="127"/>
      <c r="AF257" s="127"/>
      <c r="AG257" s="127"/>
      <c r="AH257" s="127"/>
    </row>
    <row r="258" spans="1:34" x14ac:dyDescent="0.25">
      <c r="A258" s="128"/>
      <c r="E258" s="127"/>
      <c r="F258" s="127"/>
      <c r="G258" s="127"/>
      <c r="I258" s="127"/>
      <c r="J258" s="127"/>
      <c r="K258" s="127"/>
      <c r="L258" s="127"/>
      <c r="M258" s="127"/>
      <c r="N258" s="127"/>
      <c r="O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  <c r="AE258" s="127"/>
      <c r="AF258" s="127"/>
      <c r="AG258" s="127"/>
      <c r="AH258" s="127"/>
    </row>
    <row r="259" spans="1:34" x14ac:dyDescent="0.25">
      <c r="A259" s="128"/>
      <c r="E259" s="127"/>
      <c r="F259" s="127"/>
      <c r="G259" s="127"/>
      <c r="I259" s="127"/>
      <c r="J259" s="127"/>
      <c r="K259" s="127"/>
      <c r="L259" s="127"/>
      <c r="M259" s="127"/>
      <c r="N259" s="127"/>
      <c r="O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  <c r="AE259" s="127"/>
      <c r="AF259" s="127"/>
      <c r="AG259" s="127"/>
      <c r="AH259" s="127"/>
    </row>
    <row r="260" spans="1:34" x14ac:dyDescent="0.25">
      <c r="A260" s="128"/>
      <c r="E260" s="127"/>
      <c r="F260" s="127"/>
      <c r="G260" s="127"/>
      <c r="I260" s="127"/>
      <c r="J260" s="127"/>
      <c r="K260" s="127"/>
      <c r="L260" s="127"/>
      <c r="M260" s="127"/>
      <c r="N260" s="127"/>
      <c r="O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</row>
    <row r="261" spans="1:34" x14ac:dyDescent="0.25">
      <c r="A261" s="128"/>
      <c r="E261" s="127"/>
      <c r="F261" s="127"/>
      <c r="G261" s="127"/>
      <c r="I261" s="127"/>
      <c r="J261" s="127"/>
      <c r="K261" s="127"/>
      <c r="L261" s="127"/>
      <c r="M261" s="127"/>
      <c r="N261" s="127"/>
      <c r="O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  <c r="AE261" s="127"/>
      <c r="AF261" s="127"/>
      <c r="AG261" s="127"/>
      <c r="AH261" s="127"/>
    </row>
    <row r="262" spans="1:34" x14ac:dyDescent="0.25">
      <c r="A262" s="128"/>
      <c r="E262" s="127"/>
      <c r="F262" s="127"/>
      <c r="G262" s="127"/>
      <c r="I262" s="127"/>
      <c r="J262" s="127"/>
      <c r="K262" s="127"/>
      <c r="L262" s="127"/>
      <c r="M262" s="127"/>
      <c r="N262" s="127"/>
      <c r="O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</row>
    <row r="263" spans="1:34" x14ac:dyDescent="0.25">
      <c r="A263" s="128"/>
      <c r="E263" s="127"/>
      <c r="F263" s="127"/>
      <c r="G263" s="127"/>
      <c r="I263" s="127"/>
      <c r="J263" s="127"/>
      <c r="K263" s="127"/>
      <c r="L263" s="127"/>
      <c r="M263" s="127"/>
      <c r="N263" s="127"/>
      <c r="O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</row>
    <row r="264" spans="1:34" x14ac:dyDescent="0.25">
      <c r="A264" s="128"/>
      <c r="E264" s="127"/>
      <c r="F264" s="127"/>
      <c r="G264" s="127"/>
      <c r="I264" s="127"/>
      <c r="J264" s="127"/>
      <c r="K264" s="127"/>
      <c r="L264" s="127"/>
      <c r="M264" s="127"/>
      <c r="N264" s="127"/>
      <c r="O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</row>
    <row r="265" spans="1:34" x14ac:dyDescent="0.25">
      <c r="A265" s="128"/>
      <c r="E265" s="127"/>
      <c r="F265" s="127"/>
      <c r="G265" s="127"/>
      <c r="I265" s="127"/>
      <c r="J265" s="127"/>
      <c r="K265" s="127"/>
      <c r="L265" s="127"/>
      <c r="M265" s="127"/>
      <c r="N265" s="127"/>
      <c r="O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</row>
    <row r="266" spans="1:34" x14ac:dyDescent="0.25">
      <c r="A266" s="128"/>
      <c r="E266" s="127"/>
      <c r="F266" s="127"/>
      <c r="G266" s="127"/>
      <c r="I266" s="127"/>
      <c r="J266" s="127"/>
      <c r="K266" s="127"/>
      <c r="L266" s="127"/>
      <c r="M266" s="127"/>
      <c r="N266" s="127"/>
      <c r="O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</row>
    <row r="267" spans="1:34" x14ac:dyDescent="0.25">
      <c r="A267" s="128"/>
      <c r="E267" s="127"/>
      <c r="F267" s="127"/>
      <c r="G267" s="127"/>
      <c r="I267" s="127"/>
      <c r="J267" s="127"/>
      <c r="K267" s="127"/>
      <c r="L267" s="127"/>
      <c r="M267" s="127"/>
      <c r="N267" s="127"/>
      <c r="O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</row>
    <row r="268" spans="1:34" x14ac:dyDescent="0.25">
      <c r="A268" s="128"/>
      <c r="E268" s="127"/>
      <c r="F268" s="127"/>
      <c r="G268" s="127"/>
      <c r="I268" s="127"/>
      <c r="J268" s="127"/>
      <c r="K268" s="127"/>
      <c r="L268" s="127"/>
      <c r="M268" s="127"/>
      <c r="N268" s="127"/>
      <c r="O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</row>
    <row r="269" spans="1:34" x14ac:dyDescent="0.25">
      <c r="A269" s="128"/>
      <c r="E269" s="127"/>
      <c r="F269" s="127"/>
      <c r="G269" s="127"/>
      <c r="I269" s="127"/>
      <c r="J269" s="127"/>
      <c r="K269" s="127"/>
      <c r="L269" s="127"/>
      <c r="M269" s="127"/>
      <c r="N269" s="127"/>
      <c r="O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</row>
    <row r="270" spans="1:34" x14ac:dyDescent="0.25">
      <c r="A270" s="128"/>
      <c r="E270" s="127"/>
      <c r="F270" s="127"/>
      <c r="G270" s="127"/>
      <c r="I270" s="127"/>
      <c r="J270" s="127"/>
      <c r="K270" s="127"/>
      <c r="L270" s="127"/>
      <c r="M270" s="127"/>
      <c r="N270" s="127"/>
      <c r="O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</row>
    <row r="271" spans="1:34" x14ac:dyDescent="0.25">
      <c r="A271" s="128"/>
      <c r="E271" s="127"/>
      <c r="F271" s="127"/>
      <c r="G271" s="127"/>
      <c r="I271" s="127"/>
      <c r="J271" s="127"/>
      <c r="K271" s="127"/>
      <c r="L271" s="127"/>
      <c r="M271" s="127"/>
      <c r="N271" s="127"/>
      <c r="O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</row>
    <row r="272" spans="1:34" x14ac:dyDescent="0.25">
      <c r="A272" s="128"/>
      <c r="E272" s="127"/>
      <c r="F272" s="127"/>
      <c r="G272" s="127"/>
      <c r="I272" s="127"/>
      <c r="J272" s="127"/>
      <c r="K272" s="127"/>
      <c r="L272" s="127"/>
      <c r="M272" s="127"/>
      <c r="N272" s="127"/>
      <c r="O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</row>
    <row r="273" spans="1:34" x14ac:dyDescent="0.25">
      <c r="A273" s="128"/>
      <c r="E273" s="127"/>
      <c r="F273" s="127"/>
      <c r="G273" s="127"/>
      <c r="I273" s="127"/>
      <c r="J273" s="127"/>
      <c r="K273" s="127"/>
      <c r="L273" s="127"/>
      <c r="M273" s="127"/>
      <c r="N273" s="127"/>
      <c r="O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</row>
    <row r="274" spans="1:34" x14ac:dyDescent="0.25">
      <c r="A274" s="128"/>
      <c r="E274" s="127"/>
      <c r="F274" s="127"/>
      <c r="G274" s="127"/>
      <c r="I274" s="127"/>
      <c r="J274" s="127"/>
      <c r="K274" s="127"/>
      <c r="L274" s="127"/>
      <c r="M274" s="127"/>
      <c r="N274" s="127"/>
      <c r="O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</row>
    <row r="275" spans="1:34" x14ac:dyDescent="0.25">
      <c r="A275" s="128"/>
      <c r="E275" s="127"/>
      <c r="F275" s="127"/>
      <c r="G275" s="127"/>
      <c r="I275" s="127"/>
      <c r="J275" s="127"/>
      <c r="K275" s="127"/>
      <c r="L275" s="127"/>
      <c r="M275" s="127"/>
      <c r="N275" s="127"/>
      <c r="O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</row>
    <row r="276" spans="1:34" x14ac:dyDescent="0.25">
      <c r="A276" s="128"/>
      <c r="E276" s="127"/>
      <c r="F276" s="127"/>
      <c r="G276" s="127"/>
      <c r="I276" s="127"/>
      <c r="J276" s="127"/>
      <c r="K276" s="127"/>
      <c r="L276" s="127"/>
      <c r="M276" s="127"/>
      <c r="N276" s="127"/>
      <c r="O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</row>
    <row r="277" spans="1:34" x14ac:dyDescent="0.25">
      <c r="A277" s="128"/>
      <c r="E277" s="127"/>
      <c r="F277" s="127"/>
      <c r="G277" s="127"/>
      <c r="I277" s="127"/>
      <c r="J277" s="127"/>
      <c r="K277" s="127"/>
      <c r="L277" s="127"/>
      <c r="M277" s="127"/>
      <c r="N277" s="127"/>
      <c r="O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</row>
    <row r="278" spans="1:34" x14ac:dyDescent="0.25">
      <c r="A278" s="128"/>
      <c r="E278" s="127"/>
      <c r="F278" s="127"/>
      <c r="G278" s="127"/>
      <c r="I278" s="127"/>
      <c r="J278" s="127"/>
      <c r="K278" s="127"/>
      <c r="L278" s="127"/>
      <c r="M278" s="127"/>
      <c r="N278" s="127"/>
      <c r="O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</row>
    <row r="279" spans="1:34" x14ac:dyDescent="0.25">
      <c r="A279" s="128"/>
      <c r="E279" s="127"/>
      <c r="F279" s="127"/>
      <c r="G279" s="127"/>
      <c r="I279" s="127"/>
      <c r="J279" s="127"/>
      <c r="K279" s="127"/>
      <c r="L279" s="127"/>
      <c r="M279" s="127"/>
      <c r="N279" s="127"/>
      <c r="O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</row>
    <row r="280" spans="1:34" x14ac:dyDescent="0.25">
      <c r="A280" s="128"/>
      <c r="E280" s="127"/>
      <c r="F280" s="127"/>
      <c r="G280" s="127"/>
      <c r="I280" s="127"/>
      <c r="J280" s="127"/>
      <c r="K280" s="127"/>
      <c r="L280" s="127"/>
      <c r="M280" s="127"/>
      <c r="N280" s="127"/>
      <c r="O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</row>
    <row r="281" spans="1:34" x14ac:dyDescent="0.25">
      <c r="A281" s="128"/>
      <c r="E281" s="127"/>
      <c r="F281" s="127"/>
      <c r="G281" s="127"/>
      <c r="I281" s="127"/>
      <c r="J281" s="127"/>
      <c r="K281" s="127"/>
      <c r="L281" s="127"/>
      <c r="M281" s="127"/>
      <c r="N281" s="127"/>
      <c r="O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</row>
    <row r="282" spans="1:34" x14ac:dyDescent="0.25">
      <c r="A282" s="128"/>
      <c r="E282" s="127"/>
      <c r="F282" s="127"/>
      <c r="G282" s="127"/>
      <c r="I282" s="127"/>
      <c r="J282" s="127"/>
      <c r="K282" s="127"/>
      <c r="L282" s="127"/>
      <c r="M282" s="127"/>
      <c r="N282" s="127"/>
      <c r="O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</row>
    <row r="283" spans="1:34" x14ac:dyDescent="0.25">
      <c r="A283" s="128"/>
      <c r="E283" s="127"/>
      <c r="F283" s="127"/>
      <c r="G283" s="127"/>
      <c r="I283" s="127"/>
      <c r="J283" s="127"/>
      <c r="K283" s="127"/>
      <c r="L283" s="127"/>
      <c r="M283" s="127"/>
      <c r="N283" s="127"/>
      <c r="O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</row>
    <row r="284" spans="1:34" x14ac:dyDescent="0.25">
      <c r="A284" s="128"/>
      <c r="E284" s="127"/>
      <c r="F284" s="127"/>
      <c r="G284" s="127"/>
      <c r="I284" s="127"/>
      <c r="J284" s="127"/>
      <c r="K284" s="127"/>
      <c r="L284" s="127"/>
      <c r="M284" s="127"/>
      <c r="N284" s="127"/>
      <c r="O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  <c r="AE284" s="127"/>
      <c r="AF284" s="127"/>
      <c r="AG284" s="127"/>
      <c r="AH284" s="127"/>
    </row>
    <row r="285" spans="1:34" x14ac:dyDescent="0.25">
      <c r="A285" s="128"/>
      <c r="E285" s="127"/>
      <c r="F285" s="127"/>
      <c r="G285" s="127"/>
      <c r="I285" s="127"/>
      <c r="J285" s="127"/>
      <c r="K285" s="127"/>
      <c r="L285" s="127"/>
      <c r="M285" s="127"/>
      <c r="N285" s="127"/>
      <c r="O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  <c r="AE285" s="127"/>
      <c r="AF285" s="127"/>
      <c r="AG285" s="127"/>
      <c r="AH285" s="127"/>
    </row>
    <row r="286" spans="1:34" x14ac:dyDescent="0.25">
      <c r="A286" s="128"/>
      <c r="E286" s="127"/>
      <c r="F286" s="127"/>
      <c r="G286" s="127"/>
      <c r="I286" s="127"/>
      <c r="J286" s="127"/>
      <c r="K286" s="127"/>
      <c r="L286" s="127"/>
      <c r="M286" s="127"/>
      <c r="N286" s="127"/>
      <c r="O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  <c r="AE286" s="127"/>
      <c r="AF286" s="127"/>
      <c r="AG286" s="127"/>
      <c r="AH286" s="127"/>
    </row>
    <row r="287" spans="1:34" x14ac:dyDescent="0.25">
      <c r="A287" s="128"/>
      <c r="E287" s="127"/>
      <c r="F287" s="127"/>
      <c r="G287" s="127"/>
      <c r="I287" s="127"/>
      <c r="J287" s="127"/>
      <c r="K287" s="127"/>
      <c r="L287" s="127"/>
      <c r="M287" s="127"/>
      <c r="N287" s="127"/>
      <c r="O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</row>
    <row r="288" spans="1:34" x14ac:dyDescent="0.25">
      <c r="A288" s="128"/>
      <c r="E288" s="127"/>
      <c r="F288" s="127"/>
      <c r="G288" s="127"/>
      <c r="I288" s="127"/>
      <c r="J288" s="127"/>
      <c r="K288" s="127"/>
      <c r="L288" s="127"/>
      <c r="M288" s="127"/>
      <c r="N288" s="127"/>
      <c r="O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  <c r="AE288" s="127"/>
      <c r="AF288" s="127"/>
      <c r="AG288" s="127"/>
      <c r="AH288" s="127"/>
    </row>
    <row r="289" spans="1:34" x14ac:dyDescent="0.25">
      <c r="A289" s="128"/>
      <c r="E289" s="127"/>
      <c r="F289" s="127"/>
      <c r="G289" s="127"/>
      <c r="I289" s="127"/>
      <c r="J289" s="127"/>
      <c r="K289" s="127"/>
      <c r="L289" s="127"/>
      <c r="M289" s="127"/>
      <c r="N289" s="127"/>
      <c r="O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</row>
    <row r="290" spans="1:34" x14ac:dyDescent="0.25">
      <c r="A290" s="128"/>
      <c r="E290" s="127"/>
      <c r="F290" s="127"/>
      <c r="G290" s="127"/>
      <c r="I290" s="127"/>
      <c r="J290" s="127"/>
      <c r="K290" s="127"/>
      <c r="L290" s="127"/>
      <c r="M290" s="127"/>
      <c r="N290" s="127"/>
      <c r="O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</row>
    <row r="291" spans="1:34" x14ac:dyDescent="0.25">
      <c r="A291" s="128"/>
      <c r="E291" s="127"/>
      <c r="F291" s="127"/>
      <c r="G291" s="127"/>
      <c r="I291" s="127"/>
      <c r="J291" s="127"/>
      <c r="K291" s="127"/>
      <c r="L291" s="127"/>
      <c r="M291" s="127"/>
      <c r="N291" s="127"/>
      <c r="O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</row>
    <row r="292" spans="1:34" x14ac:dyDescent="0.25">
      <c r="A292" s="128"/>
      <c r="E292" s="127"/>
      <c r="F292" s="127"/>
      <c r="G292" s="127"/>
      <c r="I292" s="127"/>
      <c r="J292" s="127"/>
      <c r="K292" s="127"/>
      <c r="L292" s="127"/>
      <c r="M292" s="127"/>
      <c r="N292" s="127"/>
      <c r="O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  <c r="AE292" s="127"/>
      <c r="AF292" s="127"/>
      <c r="AG292" s="127"/>
      <c r="AH292" s="127"/>
    </row>
    <row r="293" spans="1:34" x14ac:dyDescent="0.25">
      <c r="A293" s="128"/>
      <c r="E293" s="127"/>
      <c r="F293" s="127"/>
      <c r="G293" s="127"/>
      <c r="I293" s="127"/>
      <c r="J293" s="127"/>
      <c r="K293" s="127"/>
      <c r="L293" s="127"/>
      <c r="M293" s="127"/>
      <c r="N293" s="127"/>
      <c r="O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</row>
    <row r="294" spans="1:34" x14ac:dyDescent="0.25">
      <c r="A294" s="128"/>
      <c r="E294" s="127"/>
      <c r="F294" s="127"/>
      <c r="G294" s="127"/>
      <c r="I294" s="127"/>
      <c r="J294" s="127"/>
      <c r="K294" s="127"/>
      <c r="L294" s="127"/>
      <c r="M294" s="127"/>
      <c r="N294" s="127"/>
      <c r="O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127"/>
    </row>
    <row r="295" spans="1:34" x14ac:dyDescent="0.25">
      <c r="A295" s="128"/>
      <c r="E295" s="127"/>
      <c r="F295" s="127"/>
      <c r="G295" s="127"/>
      <c r="I295" s="127"/>
      <c r="J295" s="127"/>
      <c r="K295" s="127"/>
      <c r="L295" s="127"/>
      <c r="M295" s="127"/>
      <c r="N295" s="127"/>
      <c r="O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</row>
    <row r="296" spans="1:34" x14ac:dyDescent="0.25">
      <c r="A296" s="128"/>
      <c r="E296" s="127"/>
      <c r="F296" s="127"/>
      <c r="G296" s="127"/>
      <c r="I296" s="127"/>
      <c r="J296" s="127"/>
      <c r="K296" s="127"/>
      <c r="L296" s="127"/>
      <c r="M296" s="127"/>
      <c r="N296" s="127"/>
      <c r="O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</row>
    <row r="297" spans="1:34" x14ac:dyDescent="0.25">
      <c r="A297" s="128"/>
      <c r="E297" s="127"/>
      <c r="F297" s="127"/>
      <c r="G297" s="127"/>
      <c r="I297" s="127"/>
      <c r="J297" s="127"/>
      <c r="K297" s="127"/>
      <c r="L297" s="127"/>
      <c r="M297" s="127"/>
      <c r="N297" s="127"/>
      <c r="O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  <c r="AE297" s="127"/>
      <c r="AF297" s="127"/>
      <c r="AG297" s="127"/>
      <c r="AH297" s="127"/>
    </row>
    <row r="298" spans="1:34" x14ac:dyDescent="0.25">
      <c r="A298" s="128"/>
      <c r="E298" s="127"/>
      <c r="F298" s="127"/>
      <c r="G298" s="127"/>
      <c r="I298" s="127"/>
      <c r="J298" s="127"/>
      <c r="K298" s="127"/>
      <c r="L298" s="127"/>
      <c r="M298" s="127"/>
      <c r="N298" s="127"/>
      <c r="O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  <c r="AE298" s="127"/>
      <c r="AF298" s="127"/>
      <c r="AG298" s="127"/>
      <c r="AH298" s="127"/>
    </row>
    <row r="299" spans="1:34" x14ac:dyDescent="0.25">
      <c r="A299" s="128"/>
      <c r="E299" s="127"/>
      <c r="F299" s="127"/>
      <c r="G299" s="127"/>
      <c r="I299" s="127"/>
      <c r="J299" s="127"/>
      <c r="K299" s="127"/>
      <c r="L299" s="127"/>
      <c r="M299" s="127"/>
      <c r="N299" s="127"/>
      <c r="O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  <c r="AE299" s="127"/>
      <c r="AF299" s="127"/>
      <c r="AG299" s="127"/>
      <c r="AH299" s="127"/>
    </row>
    <row r="300" spans="1:34" x14ac:dyDescent="0.25">
      <c r="A300" s="128"/>
      <c r="E300" s="127"/>
      <c r="F300" s="127"/>
      <c r="G300" s="127"/>
      <c r="I300" s="127"/>
      <c r="J300" s="127"/>
      <c r="K300" s="127"/>
      <c r="L300" s="127"/>
      <c r="M300" s="127"/>
      <c r="N300" s="127"/>
      <c r="O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  <c r="AE300" s="127"/>
      <c r="AF300" s="127"/>
      <c r="AG300" s="127"/>
      <c r="AH300" s="127"/>
    </row>
    <row r="301" spans="1:34" x14ac:dyDescent="0.25">
      <c r="A301" s="128"/>
      <c r="E301" s="127"/>
      <c r="F301" s="127"/>
      <c r="G301" s="127"/>
      <c r="I301" s="127"/>
      <c r="J301" s="127"/>
      <c r="K301" s="127"/>
      <c r="L301" s="127"/>
      <c r="M301" s="127"/>
      <c r="N301" s="127"/>
      <c r="O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  <c r="AE301" s="127"/>
      <c r="AF301" s="127"/>
      <c r="AG301" s="127"/>
      <c r="AH301" s="127"/>
    </row>
    <row r="302" spans="1:34" x14ac:dyDescent="0.25">
      <c r="A302" s="128"/>
      <c r="E302" s="127"/>
      <c r="F302" s="127"/>
      <c r="G302" s="127"/>
      <c r="I302" s="127"/>
      <c r="J302" s="127"/>
      <c r="K302" s="127"/>
      <c r="L302" s="127"/>
      <c r="M302" s="127"/>
      <c r="N302" s="127"/>
      <c r="O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  <c r="AE302" s="127"/>
      <c r="AF302" s="127"/>
      <c r="AG302" s="127"/>
      <c r="AH302" s="127"/>
    </row>
    <row r="303" spans="1:34" x14ac:dyDescent="0.25">
      <c r="A303" s="128"/>
      <c r="E303" s="127"/>
      <c r="F303" s="127"/>
      <c r="G303" s="127"/>
      <c r="I303" s="127"/>
      <c r="J303" s="127"/>
      <c r="K303" s="127"/>
      <c r="L303" s="127"/>
      <c r="M303" s="127"/>
      <c r="N303" s="127"/>
      <c r="O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  <c r="AE303" s="127"/>
      <c r="AF303" s="127"/>
      <c r="AG303" s="127"/>
      <c r="AH303" s="127"/>
    </row>
    <row r="304" spans="1:34" x14ac:dyDescent="0.25">
      <c r="A304" s="128"/>
      <c r="E304" s="127"/>
      <c r="F304" s="127"/>
      <c r="G304" s="127"/>
      <c r="I304" s="127"/>
      <c r="J304" s="127"/>
      <c r="K304" s="127"/>
      <c r="L304" s="127"/>
      <c r="M304" s="127"/>
      <c r="N304" s="127"/>
      <c r="O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</row>
    <row r="305" spans="1:34" x14ac:dyDescent="0.25">
      <c r="A305" s="128"/>
      <c r="E305" s="127"/>
      <c r="F305" s="127"/>
      <c r="G305" s="127"/>
      <c r="I305" s="127"/>
      <c r="J305" s="127"/>
      <c r="K305" s="127"/>
      <c r="L305" s="127"/>
      <c r="M305" s="127"/>
      <c r="N305" s="127"/>
      <c r="O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</row>
    <row r="306" spans="1:34" x14ac:dyDescent="0.25">
      <c r="A306" s="128"/>
      <c r="E306" s="127"/>
      <c r="F306" s="127"/>
      <c r="G306" s="127"/>
      <c r="I306" s="127"/>
      <c r="J306" s="127"/>
      <c r="K306" s="127"/>
      <c r="L306" s="127"/>
      <c r="M306" s="127"/>
      <c r="N306" s="127"/>
      <c r="O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</row>
    <row r="307" spans="1:34" x14ac:dyDescent="0.25">
      <c r="A307" s="128"/>
      <c r="E307" s="127"/>
      <c r="F307" s="127"/>
      <c r="G307" s="127"/>
      <c r="I307" s="127"/>
      <c r="J307" s="127"/>
      <c r="K307" s="127"/>
      <c r="L307" s="127"/>
      <c r="M307" s="127"/>
      <c r="N307" s="127"/>
      <c r="O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</row>
    <row r="308" spans="1:34" x14ac:dyDescent="0.25">
      <c r="A308" s="128"/>
      <c r="E308" s="127"/>
      <c r="F308" s="127"/>
      <c r="G308" s="127"/>
      <c r="I308" s="127"/>
      <c r="J308" s="127"/>
      <c r="K308" s="127"/>
      <c r="L308" s="127"/>
      <c r="M308" s="127"/>
      <c r="N308" s="127"/>
      <c r="O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</row>
    <row r="309" spans="1:34" x14ac:dyDescent="0.25">
      <c r="A309" s="128"/>
      <c r="E309" s="127"/>
      <c r="F309" s="127"/>
      <c r="G309" s="127"/>
      <c r="I309" s="127"/>
      <c r="J309" s="127"/>
      <c r="K309" s="127"/>
      <c r="L309" s="127"/>
      <c r="M309" s="127"/>
      <c r="N309" s="127"/>
      <c r="O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  <c r="AE309" s="127"/>
      <c r="AF309" s="127"/>
      <c r="AG309" s="127"/>
      <c r="AH309" s="127"/>
    </row>
    <row r="310" spans="1:34" x14ac:dyDescent="0.25">
      <c r="A310" s="128"/>
      <c r="E310" s="127"/>
      <c r="F310" s="127"/>
      <c r="G310" s="127"/>
      <c r="I310" s="127"/>
      <c r="J310" s="127"/>
      <c r="K310" s="127"/>
      <c r="L310" s="127"/>
      <c r="M310" s="127"/>
      <c r="N310" s="127"/>
      <c r="O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  <c r="AE310" s="127"/>
      <c r="AF310" s="127"/>
      <c r="AG310" s="127"/>
      <c r="AH310" s="127"/>
    </row>
    <row r="311" spans="1:34" x14ac:dyDescent="0.25">
      <c r="A311" s="128"/>
      <c r="E311" s="127"/>
      <c r="F311" s="127"/>
      <c r="G311" s="127"/>
      <c r="I311" s="127"/>
      <c r="J311" s="127"/>
      <c r="K311" s="127"/>
      <c r="L311" s="127"/>
      <c r="M311" s="127"/>
      <c r="N311" s="127"/>
      <c r="O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  <c r="AE311" s="127"/>
      <c r="AF311" s="127"/>
      <c r="AG311" s="127"/>
      <c r="AH311" s="127"/>
    </row>
    <row r="312" spans="1:34" x14ac:dyDescent="0.25">
      <c r="A312" s="128"/>
      <c r="E312" s="127"/>
      <c r="F312" s="127"/>
      <c r="G312" s="127"/>
      <c r="I312" s="127"/>
      <c r="J312" s="127"/>
      <c r="K312" s="127"/>
      <c r="L312" s="127"/>
      <c r="M312" s="127"/>
      <c r="N312" s="127"/>
      <c r="O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  <c r="AE312" s="127"/>
      <c r="AF312" s="127"/>
      <c r="AG312" s="127"/>
      <c r="AH312" s="127"/>
    </row>
    <row r="313" spans="1:34" x14ac:dyDescent="0.25">
      <c r="A313" s="128"/>
      <c r="E313" s="127"/>
      <c r="F313" s="127"/>
      <c r="G313" s="127"/>
      <c r="I313" s="127"/>
      <c r="J313" s="127"/>
      <c r="K313" s="127"/>
      <c r="L313" s="127"/>
      <c r="M313" s="127"/>
      <c r="N313" s="127"/>
      <c r="O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  <c r="AE313" s="127"/>
      <c r="AF313" s="127"/>
      <c r="AG313" s="127"/>
      <c r="AH313" s="127"/>
    </row>
    <row r="314" spans="1:34" x14ac:dyDescent="0.25">
      <c r="A314" s="128"/>
      <c r="E314" s="127"/>
      <c r="F314" s="127"/>
      <c r="G314" s="127"/>
      <c r="I314" s="127"/>
      <c r="J314" s="127"/>
      <c r="K314" s="127"/>
      <c r="L314" s="127"/>
      <c r="M314" s="127"/>
      <c r="N314" s="127"/>
      <c r="O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</row>
    <row r="315" spans="1:34" x14ac:dyDescent="0.25">
      <c r="A315" s="128"/>
      <c r="E315" s="127"/>
      <c r="F315" s="127"/>
      <c r="G315" s="127"/>
      <c r="I315" s="127"/>
      <c r="J315" s="127"/>
      <c r="K315" s="127"/>
      <c r="L315" s="127"/>
      <c r="M315" s="127"/>
      <c r="N315" s="127"/>
      <c r="O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</row>
    <row r="316" spans="1:34" x14ac:dyDescent="0.25">
      <c r="A316" s="128"/>
      <c r="E316" s="127"/>
      <c r="F316" s="127"/>
      <c r="G316" s="127"/>
      <c r="I316" s="127"/>
      <c r="J316" s="127"/>
      <c r="K316" s="127"/>
      <c r="L316" s="127"/>
      <c r="M316" s="127"/>
      <c r="N316" s="127"/>
      <c r="O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</row>
    <row r="317" spans="1:34" x14ac:dyDescent="0.25">
      <c r="A317" s="128"/>
      <c r="E317" s="127"/>
      <c r="F317" s="127"/>
      <c r="G317" s="127"/>
      <c r="I317" s="127"/>
      <c r="J317" s="127"/>
      <c r="K317" s="127"/>
      <c r="L317" s="127"/>
      <c r="M317" s="127"/>
      <c r="N317" s="127"/>
      <c r="O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</row>
    <row r="318" spans="1:34" x14ac:dyDescent="0.25">
      <c r="A318" s="128"/>
      <c r="E318" s="127"/>
      <c r="F318" s="127"/>
      <c r="G318" s="127"/>
      <c r="I318" s="127"/>
      <c r="J318" s="127"/>
      <c r="K318" s="127"/>
      <c r="L318" s="127"/>
      <c r="M318" s="127"/>
      <c r="N318" s="127"/>
      <c r="O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  <c r="AE318" s="127"/>
      <c r="AF318" s="127"/>
      <c r="AG318" s="127"/>
      <c r="AH318" s="127"/>
    </row>
    <row r="319" spans="1:34" x14ac:dyDescent="0.25">
      <c r="A319" s="128"/>
      <c r="E319" s="127"/>
      <c r="F319" s="127"/>
      <c r="G319" s="127"/>
      <c r="I319" s="127"/>
      <c r="J319" s="127"/>
      <c r="K319" s="127"/>
      <c r="L319" s="127"/>
      <c r="M319" s="127"/>
      <c r="N319" s="127"/>
      <c r="O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  <c r="AE319" s="127"/>
      <c r="AF319" s="127"/>
      <c r="AG319" s="127"/>
      <c r="AH319" s="127"/>
    </row>
    <row r="320" spans="1:34" x14ac:dyDescent="0.25">
      <c r="A320" s="128"/>
      <c r="E320" s="127"/>
      <c r="F320" s="127"/>
      <c r="G320" s="127"/>
      <c r="I320" s="127"/>
      <c r="J320" s="127"/>
      <c r="K320" s="127"/>
      <c r="L320" s="127"/>
      <c r="M320" s="127"/>
      <c r="N320" s="127"/>
      <c r="O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  <c r="AE320" s="127"/>
      <c r="AF320" s="127"/>
      <c r="AG320" s="127"/>
      <c r="AH320" s="127"/>
    </row>
    <row r="321" spans="1:34" x14ac:dyDescent="0.25">
      <c r="A321" s="128"/>
      <c r="E321" s="127"/>
      <c r="F321" s="127"/>
      <c r="G321" s="127"/>
      <c r="I321" s="127"/>
      <c r="J321" s="127"/>
      <c r="K321" s="127"/>
      <c r="L321" s="127"/>
      <c r="M321" s="127"/>
      <c r="N321" s="127"/>
      <c r="O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7"/>
    </row>
    <row r="322" spans="1:34" x14ac:dyDescent="0.25">
      <c r="A322" s="128"/>
      <c r="E322" s="127"/>
      <c r="F322" s="127"/>
      <c r="G322" s="127"/>
      <c r="I322" s="127"/>
      <c r="J322" s="127"/>
      <c r="K322" s="127"/>
      <c r="L322" s="127"/>
      <c r="M322" s="127"/>
      <c r="N322" s="127"/>
      <c r="O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  <c r="AE322" s="127"/>
      <c r="AF322" s="127"/>
      <c r="AG322" s="127"/>
      <c r="AH322" s="127"/>
    </row>
    <row r="323" spans="1:34" x14ac:dyDescent="0.25">
      <c r="A323" s="128"/>
      <c r="E323" s="127"/>
      <c r="F323" s="127"/>
      <c r="G323" s="127"/>
      <c r="I323" s="127"/>
      <c r="J323" s="127"/>
      <c r="K323" s="127"/>
      <c r="L323" s="127"/>
      <c r="M323" s="127"/>
      <c r="N323" s="127"/>
      <c r="O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  <c r="AE323" s="127"/>
      <c r="AF323" s="127"/>
      <c r="AG323" s="127"/>
      <c r="AH323" s="127"/>
    </row>
    <row r="324" spans="1:34" x14ac:dyDescent="0.25">
      <c r="A324" s="128"/>
      <c r="E324" s="127"/>
      <c r="F324" s="127"/>
      <c r="G324" s="127"/>
      <c r="I324" s="127"/>
      <c r="J324" s="127"/>
      <c r="K324" s="127"/>
      <c r="L324" s="127"/>
      <c r="M324" s="127"/>
      <c r="N324" s="127"/>
      <c r="O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  <c r="AE324" s="127"/>
      <c r="AF324" s="127"/>
      <c r="AG324" s="127"/>
      <c r="AH324" s="127"/>
    </row>
    <row r="325" spans="1:34" x14ac:dyDescent="0.25">
      <c r="A325" s="128"/>
      <c r="E325" s="127"/>
      <c r="F325" s="127"/>
      <c r="G325" s="127"/>
      <c r="I325" s="127"/>
      <c r="J325" s="127"/>
      <c r="K325" s="127"/>
      <c r="L325" s="127"/>
      <c r="M325" s="127"/>
      <c r="N325" s="127"/>
      <c r="O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  <c r="AE325" s="127"/>
      <c r="AF325" s="127"/>
      <c r="AG325" s="127"/>
      <c r="AH325" s="127"/>
    </row>
    <row r="326" spans="1:34" x14ac:dyDescent="0.25">
      <c r="A326" s="128"/>
      <c r="E326" s="127"/>
      <c r="F326" s="127"/>
      <c r="G326" s="127"/>
      <c r="I326" s="127"/>
      <c r="J326" s="127"/>
      <c r="K326" s="127"/>
      <c r="L326" s="127"/>
      <c r="M326" s="127"/>
      <c r="N326" s="127"/>
      <c r="O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  <c r="AE326" s="127"/>
      <c r="AF326" s="127"/>
      <c r="AG326" s="127"/>
      <c r="AH326" s="127"/>
    </row>
    <row r="327" spans="1:34" x14ac:dyDescent="0.25">
      <c r="A327" s="128"/>
      <c r="E327" s="127"/>
      <c r="F327" s="127"/>
      <c r="G327" s="127"/>
      <c r="I327" s="127"/>
      <c r="J327" s="127"/>
      <c r="K327" s="127"/>
      <c r="L327" s="127"/>
      <c r="M327" s="127"/>
      <c r="N327" s="127"/>
      <c r="O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  <c r="AE327" s="127"/>
      <c r="AF327" s="127"/>
      <c r="AG327" s="127"/>
      <c r="AH327" s="127"/>
    </row>
    <row r="328" spans="1:34" x14ac:dyDescent="0.25">
      <c r="A328" s="128"/>
      <c r="E328" s="127"/>
      <c r="F328" s="127"/>
      <c r="G328" s="127"/>
      <c r="I328" s="127"/>
      <c r="J328" s="127"/>
      <c r="K328" s="127"/>
      <c r="L328" s="127"/>
      <c r="M328" s="127"/>
      <c r="N328" s="127"/>
      <c r="O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  <c r="AE328" s="127"/>
      <c r="AF328" s="127"/>
      <c r="AG328" s="127"/>
      <c r="AH328" s="127"/>
    </row>
    <row r="329" spans="1:34" x14ac:dyDescent="0.25">
      <c r="A329" s="128"/>
      <c r="E329" s="127"/>
      <c r="F329" s="127"/>
      <c r="G329" s="127"/>
      <c r="I329" s="127"/>
      <c r="J329" s="127"/>
      <c r="K329" s="127"/>
      <c r="L329" s="127"/>
      <c r="M329" s="127"/>
      <c r="N329" s="127"/>
      <c r="O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  <c r="AE329" s="127"/>
      <c r="AF329" s="127"/>
      <c r="AG329" s="127"/>
      <c r="AH329" s="127"/>
    </row>
    <row r="330" spans="1:34" x14ac:dyDescent="0.25">
      <c r="A330" s="128"/>
      <c r="E330" s="127"/>
      <c r="F330" s="127"/>
      <c r="G330" s="127"/>
      <c r="I330" s="127"/>
      <c r="J330" s="127"/>
      <c r="K330" s="127"/>
      <c r="L330" s="127"/>
      <c r="M330" s="127"/>
      <c r="N330" s="127"/>
      <c r="O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  <c r="AE330" s="127"/>
      <c r="AF330" s="127"/>
      <c r="AG330" s="127"/>
      <c r="AH330" s="127"/>
    </row>
    <row r="331" spans="1:34" x14ac:dyDescent="0.25">
      <c r="A331" s="128"/>
      <c r="E331" s="127"/>
      <c r="F331" s="127"/>
      <c r="G331" s="127"/>
      <c r="I331" s="127"/>
      <c r="J331" s="127"/>
      <c r="K331" s="127"/>
      <c r="L331" s="127"/>
      <c r="M331" s="127"/>
      <c r="N331" s="127"/>
      <c r="O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</row>
    <row r="332" spans="1:34" x14ac:dyDescent="0.25">
      <c r="A332" s="128"/>
      <c r="E332" s="127"/>
      <c r="F332" s="127"/>
      <c r="G332" s="127"/>
      <c r="I332" s="127"/>
      <c r="J332" s="127"/>
      <c r="K332" s="127"/>
      <c r="L332" s="127"/>
      <c r="M332" s="127"/>
      <c r="N332" s="127"/>
      <c r="O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  <c r="AE332" s="127"/>
      <c r="AF332" s="127"/>
      <c r="AG332" s="127"/>
      <c r="AH332" s="127"/>
    </row>
    <row r="333" spans="1:34" x14ac:dyDescent="0.25">
      <c r="A333" s="128"/>
      <c r="E333" s="127"/>
      <c r="F333" s="127"/>
      <c r="G333" s="127"/>
      <c r="I333" s="127"/>
      <c r="J333" s="127"/>
      <c r="K333" s="127"/>
      <c r="L333" s="127"/>
      <c r="M333" s="127"/>
      <c r="N333" s="127"/>
      <c r="O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</row>
    <row r="334" spans="1:34" x14ac:dyDescent="0.25">
      <c r="A334" s="128"/>
      <c r="E334" s="127"/>
      <c r="F334" s="127"/>
      <c r="G334" s="127"/>
      <c r="I334" s="127"/>
      <c r="J334" s="127"/>
      <c r="K334" s="127"/>
      <c r="L334" s="127"/>
      <c r="M334" s="127"/>
      <c r="N334" s="127"/>
      <c r="O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  <c r="AE334" s="127"/>
      <c r="AF334" s="127"/>
      <c r="AG334" s="127"/>
      <c r="AH334" s="127"/>
    </row>
    <row r="335" spans="1:34" x14ac:dyDescent="0.25">
      <c r="A335" s="128"/>
      <c r="E335" s="127"/>
      <c r="F335" s="127"/>
      <c r="G335" s="127"/>
      <c r="I335" s="127"/>
      <c r="J335" s="127"/>
      <c r="K335" s="127"/>
      <c r="L335" s="127"/>
      <c r="M335" s="127"/>
      <c r="N335" s="127"/>
      <c r="O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</row>
    <row r="336" spans="1:34" x14ac:dyDescent="0.25">
      <c r="A336" s="128"/>
      <c r="E336" s="127"/>
      <c r="F336" s="127"/>
      <c r="G336" s="127"/>
      <c r="I336" s="127"/>
      <c r="J336" s="127"/>
      <c r="K336" s="127"/>
      <c r="L336" s="127"/>
      <c r="M336" s="127"/>
      <c r="N336" s="127"/>
      <c r="O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  <c r="AE336" s="127"/>
      <c r="AF336" s="127"/>
      <c r="AG336" s="127"/>
      <c r="AH336" s="127"/>
    </row>
    <row r="337" spans="1:34" x14ac:dyDescent="0.25">
      <c r="A337" s="128"/>
      <c r="E337" s="127"/>
      <c r="F337" s="127"/>
      <c r="G337" s="127"/>
      <c r="I337" s="127"/>
      <c r="J337" s="127"/>
      <c r="K337" s="127"/>
      <c r="L337" s="127"/>
      <c r="M337" s="127"/>
      <c r="N337" s="127"/>
      <c r="O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  <c r="AE337" s="127"/>
      <c r="AF337" s="127"/>
      <c r="AG337" s="127"/>
      <c r="AH337" s="127"/>
    </row>
    <row r="338" spans="1:34" x14ac:dyDescent="0.25">
      <c r="A338" s="128"/>
      <c r="E338" s="127"/>
      <c r="F338" s="127"/>
      <c r="G338" s="127"/>
      <c r="I338" s="127"/>
      <c r="J338" s="127"/>
      <c r="K338" s="127"/>
      <c r="L338" s="127"/>
      <c r="M338" s="127"/>
      <c r="N338" s="127"/>
      <c r="O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  <c r="AE338" s="127"/>
      <c r="AF338" s="127"/>
      <c r="AG338" s="127"/>
      <c r="AH338" s="127"/>
    </row>
    <row r="339" spans="1:34" x14ac:dyDescent="0.25">
      <c r="A339" s="128"/>
      <c r="E339" s="127"/>
      <c r="F339" s="127"/>
      <c r="G339" s="127"/>
      <c r="I339" s="127"/>
      <c r="J339" s="127"/>
      <c r="K339" s="127"/>
      <c r="L339" s="127"/>
      <c r="M339" s="127"/>
      <c r="N339" s="127"/>
      <c r="O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  <c r="AE339" s="127"/>
      <c r="AF339" s="127"/>
      <c r="AG339" s="127"/>
      <c r="AH339" s="127"/>
    </row>
    <row r="340" spans="1:34" x14ac:dyDescent="0.25">
      <c r="A340" s="128"/>
      <c r="E340" s="127"/>
      <c r="F340" s="127"/>
      <c r="G340" s="127"/>
      <c r="I340" s="127"/>
      <c r="J340" s="127"/>
      <c r="K340" s="127"/>
      <c r="L340" s="127"/>
      <c r="M340" s="127"/>
      <c r="N340" s="127"/>
      <c r="O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  <c r="AE340" s="127"/>
      <c r="AF340" s="127"/>
      <c r="AG340" s="127"/>
      <c r="AH340" s="127"/>
    </row>
    <row r="341" spans="1:34" x14ac:dyDescent="0.25">
      <c r="A341" s="128"/>
      <c r="E341" s="127"/>
      <c r="F341" s="127"/>
      <c r="G341" s="127"/>
      <c r="I341" s="127"/>
      <c r="J341" s="127"/>
      <c r="K341" s="127"/>
      <c r="L341" s="127"/>
      <c r="M341" s="127"/>
      <c r="N341" s="127"/>
      <c r="O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  <c r="AE341" s="127"/>
      <c r="AF341" s="127"/>
      <c r="AG341" s="127"/>
      <c r="AH341" s="127"/>
    </row>
    <row r="342" spans="1:34" x14ac:dyDescent="0.25">
      <c r="A342" s="128"/>
      <c r="E342" s="127"/>
      <c r="F342" s="127"/>
      <c r="G342" s="127"/>
      <c r="I342" s="127"/>
      <c r="J342" s="127"/>
      <c r="K342" s="127"/>
      <c r="L342" s="127"/>
      <c r="M342" s="127"/>
      <c r="N342" s="127"/>
      <c r="O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  <c r="AE342" s="127"/>
      <c r="AF342" s="127"/>
      <c r="AG342" s="127"/>
      <c r="AH342" s="127"/>
    </row>
    <row r="343" spans="1:34" x14ac:dyDescent="0.25">
      <c r="A343" s="128"/>
      <c r="E343" s="127"/>
      <c r="F343" s="127"/>
      <c r="G343" s="127"/>
      <c r="I343" s="127"/>
      <c r="J343" s="127"/>
      <c r="K343" s="127"/>
      <c r="L343" s="127"/>
      <c r="M343" s="127"/>
      <c r="N343" s="127"/>
      <c r="O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  <c r="AE343" s="127"/>
      <c r="AF343" s="127"/>
      <c r="AG343" s="127"/>
      <c r="AH343" s="127"/>
    </row>
    <row r="344" spans="1:34" x14ac:dyDescent="0.25">
      <c r="A344" s="128"/>
      <c r="E344" s="127"/>
      <c r="F344" s="127"/>
      <c r="G344" s="127"/>
      <c r="I344" s="127"/>
      <c r="J344" s="127"/>
      <c r="K344" s="127"/>
      <c r="L344" s="127"/>
      <c r="M344" s="127"/>
      <c r="N344" s="127"/>
      <c r="O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  <c r="AE344" s="127"/>
      <c r="AF344" s="127"/>
      <c r="AG344" s="127"/>
      <c r="AH344" s="127"/>
    </row>
    <row r="345" spans="1:34" x14ac:dyDescent="0.25">
      <c r="A345" s="128"/>
      <c r="E345" s="127"/>
      <c r="F345" s="127"/>
      <c r="G345" s="127"/>
      <c r="I345" s="127"/>
      <c r="J345" s="127"/>
      <c r="K345" s="127"/>
      <c r="L345" s="127"/>
      <c r="M345" s="127"/>
      <c r="N345" s="127"/>
      <c r="O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  <c r="AE345" s="127"/>
      <c r="AF345" s="127"/>
      <c r="AG345" s="127"/>
      <c r="AH345" s="127"/>
    </row>
    <row r="346" spans="1:34" x14ac:dyDescent="0.25">
      <c r="A346" s="128"/>
      <c r="E346" s="127"/>
      <c r="F346" s="127"/>
      <c r="G346" s="127"/>
      <c r="I346" s="127"/>
      <c r="J346" s="127"/>
      <c r="K346" s="127"/>
      <c r="L346" s="127"/>
      <c r="M346" s="127"/>
      <c r="N346" s="127"/>
      <c r="O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</row>
    <row r="347" spans="1:34" x14ac:dyDescent="0.25">
      <c r="A347" s="128"/>
      <c r="E347" s="127"/>
      <c r="F347" s="127"/>
      <c r="G347" s="127"/>
      <c r="I347" s="127"/>
      <c r="J347" s="127"/>
      <c r="K347" s="127"/>
      <c r="L347" s="127"/>
      <c r="M347" s="127"/>
      <c r="N347" s="127"/>
      <c r="O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</row>
    <row r="348" spans="1:34" x14ac:dyDescent="0.25">
      <c r="A348" s="128"/>
      <c r="E348" s="127"/>
      <c r="F348" s="127"/>
      <c r="G348" s="127"/>
      <c r="I348" s="127"/>
      <c r="J348" s="127"/>
      <c r="K348" s="127"/>
      <c r="L348" s="127"/>
      <c r="M348" s="127"/>
      <c r="N348" s="127"/>
      <c r="O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</row>
    <row r="349" spans="1:34" x14ac:dyDescent="0.25">
      <c r="A349" s="128"/>
      <c r="E349" s="127"/>
      <c r="F349" s="127"/>
      <c r="G349" s="127"/>
      <c r="I349" s="127"/>
      <c r="J349" s="127"/>
      <c r="K349" s="127"/>
      <c r="L349" s="127"/>
      <c r="M349" s="127"/>
      <c r="N349" s="127"/>
      <c r="O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</row>
    <row r="350" spans="1:34" x14ac:dyDescent="0.25">
      <c r="A350" s="128"/>
      <c r="E350" s="127"/>
      <c r="F350" s="127"/>
      <c r="G350" s="127"/>
      <c r="I350" s="127"/>
      <c r="J350" s="127"/>
      <c r="K350" s="127"/>
      <c r="L350" s="127"/>
      <c r="M350" s="127"/>
      <c r="N350" s="127"/>
      <c r="O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  <c r="AE350" s="127"/>
      <c r="AF350" s="127"/>
      <c r="AG350" s="127"/>
      <c r="AH350" s="127"/>
    </row>
    <row r="351" spans="1:34" x14ac:dyDescent="0.25">
      <c r="A351" s="128"/>
      <c r="E351" s="127"/>
      <c r="F351" s="127"/>
      <c r="G351" s="127"/>
      <c r="I351" s="127"/>
      <c r="J351" s="127"/>
      <c r="K351" s="127"/>
      <c r="L351" s="127"/>
      <c r="M351" s="127"/>
      <c r="N351" s="127"/>
      <c r="O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  <c r="AE351" s="127"/>
      <c r="AF351" s="127"/>
      <c r="AG351" s="127"/>
      <c r="AH351" s="127"/>
    </row>
    <row r="352" spans="1:34" x14ac:dyDescent="0.25">
      <c r="A352" s="128"/>
      <c r="E352" s="127"/>
      <c r="F352" s="127"/>
      <c r="G352" s="127"/>
      <c r="I352" s="127"/>
      <c r="J352" s="127"/>
      <c r="K352" s="127"/>
      <c r="L352" s="127"/>
      <c r="M352" s="127"/>
      <c r="N352" s="127"/>
      <c r="O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</row>
    <row r="353" spans="1:34" x14ac:dyDescent="0.25">
      <c r="A353" s="128"/>
      <c r="E353" s="127"/>
      <c r="F353" s="127"/>
      <c r="G353" s="127"/>
      <c r="I353" s="127"/>
      <c r="J353" s="127"/>
      <c r="K353" s="127"/>
      <c r="L353" s="127"/>
      <c r="M353" s="127"/>
      <c r="N353" s="127"/>
      <c r="O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  <c r="AE353" s="127"/>
      <c r="AF353" s="127"/>
      <c r="AG353" s="127"/>
      <c r="AH353" s="127"/>
    </row>
    <row r="354" spans="1:34" x14ac:dyDescent="0.25">
      <c r="A354" s="128"/>
      <c r="E354" s="127"/>
      <c r="F354" s="127"/>
      <c r="G354" s="127"/>
      <c r="I354" s="127"/>
      <c r="J354" s="127"/>
      <c r="K354" s="127"/>
      <c r="L354" s="127"/>
      <c r="M354" s="127"/>
      <c r="N354" s="127"/>
      <c r="O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</row>
    <row r="355" spans="1:34" x14ac:dyDescent="0.25">
      <c r="A355" s="128"/>
      <c r="E355" s="127"/>
      <c r="F355" s="127"/>
      <c r="G355" s="127"/>
      <c r="I355" s="127"/>
      <c r="J355" s="127"/>
      <c r="K355" s="127"/>
      <c r="L355" s="127"/>
      <c r="M355" s="127"/>
      <c r="N355" s="127"/>
      <c r="O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  <c r="AE355" s="127"/>
      <c r="AF355" s="127"/>
      <c r="AG355" s="127"/>
      <c r="AH355" s="127"/>
    </row>
    <row r="356" spans="1:34" x14ac:dyDescent="0.25">
      <c r="A356" s="128"/>
      <c r="E356" s="127"/>
      <c r="F356" s="127"/>
      <c r="G356" s="127"/>
      <c r="I356" s="127"/>
      <c r="J356" s="127"/>
      <c r="K356" s="127"/>
      <c r="L356" s="127"/>
      <c r="M356" s="127"/>
      <c r="N356" s="127"/>
      <c r="O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  <c r="AE356" s="127"/>
      <c r="AF356" s="127"/>
      <c r="AG356" s="127"/>
      <c r="AH356" s="127"/>
    </row>
    <row r="357" spans="1:34" x14ac:dyDescent="0.25">
      <c r="A357" s="128"/>
      <c r="E357" s="127"/>
      <c r="F357" s="127"/>
      <c r="G357" s="127"/>
      <c r="I357" s="127"/>
      <c r="J357" s="127"/>
      <c r="K357" s="127"/>
      <c r="L357" s="127"/>
      <c r="M357" s="127"/>
      <c r="N357" s="127"/>
      <c r="O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  <c r="AE357" s="127"/>
      <c r="AF357" s="127"/>
      <c r="AG357" s="127"/>
      <c r="AH357" s="127"/>
    </row>
    <row r="358" spans="1:34" x14ac:dyDescent="0.25">
      <c r="A358" s="128"/>
      <c r="E358" s="127"/>
      <c r="F358" s="127"/>
      <c r="G358" s="127"/>
      <c r="I358" s="127"/>
      <c r="J358" s="127"/>
      <c r="K358" s="127"/>
      <c r="L358" s="127"/>
      <c r="M358" s="127"/>
      <c r="N358" s="127"/>
      <c r="O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  <c r="AE358" s="127"/>
      <c r="AF358" s="127"/>
      <c r="AG358" s="127"/>
      <c r="AH358" s="127"/>
    </row>
    <row r="359" spans="1:34" x14ac:dyDescent="0.25">
      <c r="A359" s="128"/>
      <c r="E359" s="127"/>
      <c r="F359" s="127"/>
      <c r="G359" s="127"/>
      <c r="I359" s="127"/>
      <c r="J359" s="127"/>
      <c r="K359" s="127"/>
      <c r="L359" s="127"/>
      <c r="M359" s="127"/>
      <c r="N359" s="127"/>
      <c r="O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127"/>
      <c r="AH359" s="127"/>
    </row>
    <row r="360" spans="1:34" x14ac:dyDescent="0.25">
      <c r="A360" s="128"/>
      <c r="E360" s="127"/>
      <c r="F360" s="127"/>
      <c r="G360" s="127"/>
      <c r="I360" s="127"/>
      <c r="J360" s="127"/>
      <c r="K360" s="127"/>
      <c r="L360" s="127"/>
      <c r="M360" s="127"/>
      <c r="N360" s="127"/>
      <c r="O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  <c r="AE360" s="127"/>
      <c r="AF360" s="127"/>
      <c r="AG360" s="127"/>
      <c r="AH360" s="127"/>
    </row>
    <row r="361" spans="1:34" x14ac:dyDescent="0.25">
      <c r="A361" s="128"/>
      <c r="E361" s="127"/>
      <c r="F361" s="127"/>
      <c r="G361" s="127"/>
      <c r="I361" s="127"/>
      <c r="J361" s="127"/>
      <c r="K361" s="127"/>
      <c r="L361" s="127"/>
      <c r="M361" s="127"/>
      <c r="N361" s="127"/>
      <c r="O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  <c r="AE361" s="127"/>
      <c r="AF361" s="127"/>
      <c r="AG361" s="127"/>
      <c r="AH361" s="127"/>
    </row>
    <row r="362" spans="1:34" x14ac:dyDescent="0.25">
      <c r="A362" s="128"/>
      <c r="E362" s="127"/>
      <c r="F362" s="127"/>
      <c r="G362" s="127"/>
      <c r="I362" s="127"/>
      <c r="J362" s="127"/>
      <c r="K362" s="127"/>
      <c r="L362" s="127"/>
      <c r="M362" s="127"/>
      <c r="N362" s="127"/>
      <c r="O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  <c r="AE362" s="127"/>
      <c r="AF362" s="127"/>
      <c r="AG362" s="127"/>
      <c r="AH362" s="127"/>
    </row>
    <row r="363" spans="1:34" x14ac:dyDescent="0.25">
      <c r="A363" s="128"/>
      <c r="E363" s="127"/>
      <c r="F363" s="127"/>
      <c r="G363" s="127"/>
      <c r="I363" s="127"/>
      <c r="J363" s="127"/>
      <c r="K363" s="127"/>
      <c r="L363" s="127"/>
      <c r="M363" s="127"/>
      <c r="N363" s="127"/>
      <c r="O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  <c r="AE363" s="127"/>
      <c r="AF363" s="127"/>
      <c r="AG363" s="127"/>
      <c r="AH363" s="127"/>
    </row>
    <row r="364" spans="1:34" x14ac:dyDescent="0.25">
      <c r="A364" s="128"/>
      <c r="E364" s="127"/>
      <c r="F364" s="127"/>
      <c r="G364" s="127"/>
      <c r="I364" s="127"/>
      <c r="J364" s="127"/>
      <c r="K364" s="127"/>
      <c r="L364" s="127"/>
      <c r="M364" s="127"/>
      <c r="N364" s="127"/>
      <c r="O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  <c r="AE364" s="127"/>
      <c r="AF364" s="127"/>
      <c r="AG364" s="127"/>
      <c r="AH364" s="127"/>
    </row>
    <row r="365" spans="1:34" x14ac:dyDescent="0.25">
      <c r="A365" s="128"/>
      <c r="E365" s="127"/>
      <c r="F365" s="127"/>
      <c r="G365" s="127"/>
      <c r="I365" s="127"/>
      <c r="J365" s="127"/>
      <c r="K365" s="127"/>
      <c r="L365" s="127"/>
      <c r="M365" s="127"/>
      <c r="N365" s="127"/>
      <c r="O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  <c r="AE365" s="127"/>
      <c r="AF365" s="127"/>
      <c r="AG365" s="127"/>
      <c r="AH365" s="127"/>
    </row>
    <row r="366" spans="1:34" x14ac:dyDescent="0.25">
      <c r="A366" s="128"/>
      <c r="E366" s="127"/>
      <c r="F366" s="127"/>
      <c r="G366" s="127"/>
      <c r="I366" s="127"/>
      <c r="J366" s="127"/>
      <c r="K366" s="127"/>
      <c r="L366" s="127"/>
      <c r="M366" s="127"/>
      <c r="N366" s="127"/>
      <c r="O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  <c r="AE366" s="127"/>
      <c r="AF366" s="127"/>
      <c r="AG366" s="127"/>
      <c r="AH366" s="127"/>
    </row>
    <row r="367" spans="1:34" x14ac:dyDescent="0.25">
      <c r="A367" s="128"/>
      <c r="E367" s="127"/>
      <c r="F367" s="127"/>
      <c r="G367" s="127"/>
      <c r="I367" s="127"/>
      <c r="J367" s="127"/>
      <c r="K367" s="127"/>
      <c r="L367" s="127"/>
      <c r="M367" s="127"/>
      <c r="N367" s="127"/>
      <c r="O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  <c r="AE367" s="127"/>
      <c r="AF367" s="127"/>
      <c r="AG367" s="127"/>
      <c r="AH367" s="127"/>
    </row>
    <row r="368" spans="1:34" x14ac:dyDescent="0.25">
      <c r="A368" s="128"/>
      <c r="E368" s="127"/>
      <c r="F368" s="127"/>
      <c r="G368" s="127"/>
      <c r="I368" s="127"/>
      <c r="J368" s="127"/>
      <c r="K368" s="127"/>
      <c r="L368" s="127"/>
      <c r="M368" s="127"/>
      <c r="N368" s="127"/>
      <c r="O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  <c r="AE368" s="127"/>
      <c r="AF368" s="127"/>
      <c r="AG368" s="127"/>
      <c r="AH368" s="127"/>
    </row>
    <row r="369" spans="1:34" x14ac:dyDescent="0.25">
      <c r="A369" s="128"/>
      <c r="E369" s="127"/>
      <c r="F369" s="127"/>
      <c r="G369" s="127"/>
      <c r="I369" s="127"/>
      <c r="J369" s="127"/>
      <c r="K369" s="127"/>
      <c r="L369" s="127"/>
      <c r="M369" s="127"/>
      <c r="N369" s="127"/>
      <c r="O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  <c r="AE369" s="127"/>
      <c r="AF369" s="127"/>
      <c r="AG369" s="127"/>
      <c r="AH369" s="127"/>
    </row>
    <row r="370" spans="1:34" x14ac:dyDescent="0.25">
      <c r="A370" s="128"/>
      <c r="E370" s="127"/>
      <c r="F370" s="127"/>
      <c r="G370" s="127"/>
      <c r="I370" s="127"/>
      <c r="J370" s="127"/>
      <c r="K370" s="127"/>
      <c r="L370" s="127"/>
      <c r="M370" s="127"/>
      <c r="N370" s="127"/>
      <c r="O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  <c r="AE370" s="127"/>
      <c r="AF370" s="127"/>
      <c r="AG370" s="127"/>
      <c r="AH370" s="127"/>
    </row>
    <row r="371" spans="1:34" x14ac:dyDescent="0.25">
      <c r="A371" s="128"/>
      <c r="E371" s="127"/>
      <c r="F371" s="127"/>
      <c r="G371" s="127"/>
      <c r="I371" s="127"/>
      <c r="J371" s="127"/>
      <c r="K371" s="127"/>
      <c r="L371" s="127"/>
      <c r="M371" s="127"/>
      <c r="N371" s="127"/>
      <c r="O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  <c r="AE371" s="127"/>
      <c r="AF371" s="127"/>
      <c r="AG371" s="127"/>
      <c r="AH371" s="127"/>
    </row>
    <row r="372" spans="1:34" x14ac:dyDescent="0.25">
      <c r="A372" s="128"/>
      <c r="E372" s="127"/>
      <c r="F372" s="127"/>
      <c r="G372" s="127"/>
      <c r="I372" s="127"/>
      <c r="J372" s="127"/>
      <c r="K372" s="127"/>
      <c r="L372" s="127"/>
      <c r="M372" s="127"/>
      <c r="N372" s="127"/>
      <c r="O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  <c r="AE372" s="127"/>
      <c r="AF372" s="127"/>
      <c r="AG372" s="127"/>
      <c r="AH372" s="127"/>
    </row>
    <row r="373" spans="1:34" x14ac:dyDescent="0.25">
      <c r="A373" s="128"/>
      <c r="E373" s="127"/>
      <c r="F373" s="127"/>
      <c r="G373" s="127"/>
      <c r="I373" s="127"/>
      <c r="J373" s="127"/>
      <c r="K373" s="127"/>
      <c r="L373" s="127"/>
      <c r="M373" s="127"/>
      <c r="N373" s="127"/>
      <c r="O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  <c r="AE373" s="127"/>
      <c r="AF373" s="127"/>
      <c r="AG373" s="127"/>
      <c r="AH373" s="127"/>
    </row>
    <row r="374" spans="1:34" x14ac:dyDescent="0.25">
      <c r="A374" s="128"/>
      <c r="E374" s="127"/>
      <c r="F374" s="127"/>
      <c r="G374" s="127"/>
      <c r="I374" s="127"/>
      <c r="J374" s="127"/>
      <c r="K374" s="127"/>
      <c r="L374" s="127"/>
      <c r="M374" s="127"/>
      <c r="N374" s="127"/>
      <c r="O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  <c r="AD374" s="127"/>
      <c r="AE374" s="127"/>
      <c r="AF374" s="127"/>
      <c r="AG374" s="127"/>
      <c r="AH374" s="127"/>
    </row>
    <row r="375" spans="1:34" x14ac:dyDescent="0.25">
      <c r="A375" s="128"/>
      <c r="E375" s="127"/>
      <c r="F375" s="127"/>
      <c r="G375" s="127"/>
      <c r="I375" s="127"/>
      <c r="J375" s="127"/>
      <c r="K375" s="127"/>
      <c r="L375" s="127"/>
      <c r="M375" s="127"/>
      <c r="N375" s="127"/>
      <c r="O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  <c r="AE375" s="127"/>
      <c r="AF375" s="127"/>
      <c r="AG375" s="127"/>
      <c r="AH375" s="127"/>
    </row>
    <row r="376" spans="1:34" x14ac:dyDescent="0.25">
      <c r="A376" s="128"/>
      <c r="E376" s="127"/>
      <c r="F376" s="127"/>
      <c r="G376" s="127"/>
      <c r="I376" s="127"/>
      <c r="J376" s="127"/>
      <c r="K376" s="127"/>
      <c r="L376" s="127"/>
      <c r="M376" s="127"/>
      <c r="N376" s="127"/>
      <c r="O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  <c r="AD376" s="127"/>
      <c r="AE376" s="127"/>
      <c r="AF376" s="127"/>
      <c r="AG376" s="127"/>
      <c r="AH376" s="127"/>
    </row>
    <row r="377" spans="1:34" x14ac:dyDescent="0.25">
      <c r="A377" s="128"/>
      <c r="E377" s="127"/>
      <c r="F377" s="127"/>
      <c r="G377" s="127"/>
      <c r="I377" s="127"/>
      <c r="J377" s="127"/>
      <c r="K377" s="127"/>
      <c r="L377" s="127"/>
      <c r="M377" s="127"/>
      <c r="N377" s="127"/>
      <c r="O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127"/>
      <c r="AE377" s="127"/>
      <c r="AF377" s="127"/>
      <c r="AG377" s="127"/>
      <c r="AH377" s="127"/>
    </row>
    <row r="378" spans="1:34" x14ac:dyDescent="0.25">
      <c r="A378" s="128"/>
      <c r="E378" s="127"/>
      <c r="F378" s="127"/>
      <c r="G378" s="127"/>
      <c r="I378" s="127"/>
      <c r="J378" s="127"/>
      <c r="K378" s="127"/>
      <c r="L378" s="127"/>
      <c r="M378" s="127"/>
      <c r="N378" s="127"/>
      <c r="O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  <c r="AD378" s="127"/>
      <c r="AE378" s="127"/>
      <c r="AF378" s="127"/>
      <c r="AG378" s="127"/>
      <c r="AH378" s="127"/>
    </row>
    <row r="379" spans="1:34" x14ac:dyDescent="0.25">
      <c r="A379" s="128"/>
      <c r="E379" s="127"/>
      <c r="F379" s="127"/>
      <c r="G379" s="127"/>
      <c r="I379" s="127"/>
      <c r="J379" s="127"/>
      <c r="K379" s="127"/>
      <c r="L379" s="127"/>
      <c r="M379" s="127"/>
      <c r="N379" s="127"/>
      <c r="O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D379" s="127"/>
      <c r="AE379" s="127"/>
      <c r="AF379" s="127"/>
      <c r="AG379" s="127"/>
      <c r="AH379" s="127"/>
    </row>
    <row r="380" spans="1:34" x14ac:dyDescent="0.25">
      <c r="A380" s="128"/>
      <c r="E380" s="127"/>
      <c r="F380" s="127"/>
      <c r="G380" s="127"/>
      <c r="I380" s="127"/>
      <c r="J380" s="127"/>
      <c r="K380" s="127"/>
      <c r="L380" s="127"/>
      <c r="M380" s="127"/>
      <c r="N380" s="127"/>
      <c r="O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  <c r="AD380" s="127"/>
      <c r="AE380" s="127"/>
      <c r="AF380" s="127"/>
      <c r="AG380" s="127"/>
      <c r="AH380" s="127"/>
    </row>
    <row r="381" spans="1:34" x14ac:dyDescent="0.25">
      <c r="A381" s="128"/>
      <c r="E381" s="127"/>
      <c r="F381" s="127"/>
      <c r="G381" s="127"/>
      <c r="I381" s="127"/>
      <c r="J381" s="127"/>
      <c r="K381" s="127"/>
      <c r="L381" s="127"/>
      <c r="M381" s="127"/>
      <c r="N381" s="127"/>
      <c r="O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  <c r="AD381" s="127"/>
      <c r="AE381" s="127"/>
      <c r="AF381" s="127"/>
      <c r="AG381" s="127"/>
      <c r="AH381" s="127"/>
    </row>
    <row r="382" spans="1:34" x14ac:dyDescent="0.25">
      <c r="A382" s="128"/>
      <c r="E382" s="127"/>
      <c r="F382" s="127"/>
      <c r="G382" s="127"/>
      <c r="I382" s="127"/>
      <c r="J382" s="127"/>
      <c r="K382" s="127"/>
      <c r="L382" s="127"/>
      <c r="M382" s="127"/>
      <c r="N382" s="127"/>
      <c r="O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  <c r="AD382" s="127"/>
      <c r="AE382" s="127"/>
      <c r="AF382" s="127"/>
      <c r="AG382" s="127"/>
      <c r="AH382" s="127"/>
    </row>
    <row r="383" spans="1:34" x14ac:dyDescent="0.25">
      <c r="A383" s="128"/>
      <c r="E383" s="127"/>
      <c r="F383" s="127"/>
      <c r="G383" s="127"/>
      <c r="I383" s="127"/>
      <c r="J383" s="127"/>
      <c r="K383" s="127"/>
      <c r="L383" s="127"/>
      <c r="M383" s="127"/>
      <c r="N383" s="127"/>
      <c r="O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  <c r="AD383" s="127"/>
      <c r="AE383" s="127"/>
      <c r="AF383" s="127"/>
      <c r="AG383" s="127"/>
      <c r="AH383" s="127"/>
    </row>
    <row r="384" spans="1:34" x14ac:dyDescent="0.25">
      <c r="A384" s="128"/>
      <c r="E384" s="127"/>
      <c r="F384" s="127"/>
      <c r="G384" s="127"/>
      <c r="I384" s="127"/>
      <c r="J384" s="127"/>
      <c r="K384" s="127"/>
      <c r="L384" s="127"/>
      <c r="M384" s="127"/>
      <c r="N384" s="127"/>
      <c r="O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  <c r="AD384" s="127"/>
      <c r="AE384" s="127"/>
      <c r="AF384" s="127"/>
      <c r="AG384" s="127"/>
      <c r="AH384" s="127"/>
    </row>
    <row r="385" spans="1:34" x14ac:dyDescent="0.25">
      <c r="A385" s="128"/>
      <c r="E385" s="127"/>
      <c r="F385" s="127"/>
      <c r="G385" s="127"/>
      <c r="I385" s="127"/>
      <c r="J385" s="127"/>
      <c r="K385" s="127"/>
      <c r="L385" s="127"/>
      <c r="M385" s="127"/>
      <c r="N385" s="127"/>
      <c r="O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  <c r="AD385" s="127"/>
      <c r="AE385" s="127"/>
      <c r="AF385" s="127"/>
      <c r="AG385" s="127"/>
      <c r="AH385" s="127"/>
    </row>
    <row r="386" spans="1:34" x14ac:dyDescent="0.25">
      <c r="A386" s="128"/>
      <c r="E386" s="127"/>
      <c r="F386" s="127"/>
      <c r="G386" s="127"/>
      <c r="I386" s="127"/>
      <c r="J386" s="127"/>
      <c r="K386" s="127"/>
      <c r="L386" s="127"/>
      <c r="M386" s="127"/>
      <c r="N386" s="127"/>
      <c r="O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  <c r="AD386" s="127"/>
      <c r="AE386" s="127"/>
      <c r="AF386" s="127"/>
      <c r="AG386" s="127"/>
      <c r="AH386" s="127"/>
    </row>
    <row r="387" spans="1:34" x14ac:dyDescent="0.25">
      <c r="A387" s="128"/>
      <c r="E387" s="127"/>
      <c r="F387" s="127"/>
      <c r="G387" s="127"/>
      <c r="I387" s="127"/>
      <c r="J387" s="127"/>
      <c r="K387" s="127"/>
      <c r="L387" s="127"/>
      <c r="M387" s="127"/>
      <c r="N387" s="127"/>
      <c r="O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  <c r="AD387" s="127"/>
      <c r="AE387" s="127"/>
      <c r="AF387" s="127"/>
      <c r="AG387" s="127"/>
      <c r="AH387" s="127"/>
    </row>
    <row r="388" spans="1:34" x14ac:dyDescent="0.25">
      <c r="A388" s="128"/>
      <c r="E388" s="127"/>
      <c r="F388" s="127"/>
      <c r="G388" s="127"/>
      <c r="I388" s="127"/>
      <c r="J388" s="127"/>
      <c r="K388" s="127"/>
      <c r="L388" s="127"/>
      <c r="M388" s="127"/>
      <c r="N388" s="127"/>
      <c r="O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  <c r="AD388" s="127"/>
      <c r="AE388" s="127"/>
      <c r="AF388" s="127"/>
      <c r="AG388" s="127"/>
      <c r="AH388" s="127"/>
    </row>
    <row r="389" spans="1:34" x14ac:dyDescent="0.25">
      <c r="A389" s="128"/>
      <c r="E389" s="127"/>
      <c r="F389" s="127"/>
      <c r="G389" s="127"/>
      <c r="I389" s="127"/>
      <c r="J389" s="127"/>
      <c r="K389" s="127"/>
      <c r="L389" s="127"/>
      <c r="M389" s="127"/>
      <c r="N389" s="127"/>
      <c r="O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  <c r="AD389" s="127"/>
      <c r="AE389" s="127"/>
      <c r="AF389" s="127"/>
      <c r="AG389" s="127"/>
      <c r="AH389" s="127"/>
    </row>
    <row r="390" spans="1:34" x14ac:dyDescent="0.25">
      <c r="A390" s="128"/>
      <c r="E390" s="127"/>
      <c r="F390" s="127"/>
      <c r="G390" s="127"/>
      <c r="I390" s="127"/>
      <c r="J390" s="127"/>
      <c r="K390" s="127"/>
      <c r="L390" s="127"/>
      <c r="M390" s="127"/>
      <c r="N390" s="127"/>
      <c r="O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  <c r="AD390" s="127"/>
      <c r="AE390" s="127"/>
      <c r="AF390" s="127"/>
      <c r="AG390" s="127"/>
      <c r="AH390" s="127"/>
    </row>
    <row r="391" spans="1:34" x14ac:dyDescent="0.25">
      <c r="A391" s="128"/>
      <c r="E391" s="127"/>
      <c r="F391" s="127"/>
      <c r="G391" s="127"/>
      <c r="I391" s="127"/>
      <c r="J391" s="127"/>
      <c r="K391" s="127"/>
      <c r="L391" s="127"/>
      <c r="M391" s="127"/>
      <c r="N391" s="127"/>
      <c r="O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7"/>
      <c r="AD391" s="127"/>
      <c r="AE391" s="127"/>
      <c r="AF391" s="127"/>
      <c r="AG391" s="127"/>
      <c r="AH391" s="127"/>
    </row>
    <row r="392" spans="1:34" x14ac:dyDescent="0.25">
      <c r="A392" s="128"/>
      <c r="E392" s="127"/>
      <c r="F392" s="127"/>
      <c r="G392" s="127"/>
      <c r="I392" s="127"/>
      <c r="J392" s="127"/>
      <c r="K392" s="127"/>
      <c r="L392" s="127"/>
      <c r="M392" s="127"/>
      <c r="N392" s="127"/>
      <c r="O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  <c r="AD392" s="127"/>
      <c r="AE392" s="127"/>
      <c r="AF392" s="127"/>
      <c r="AG392" s="127"/>
      <c r="AH392" s="127"/>
    </row>
    <row r="393" spans="1:34" x14ac:dyDescent="0.25">
      <c r="A393" s="128"/>
      <c r="E393" s="127"/>
      <c r="F393" s="127"/>
      <c r="G393" s="127"/>
      <c r="I393" s="127"/>
      <c r="J393" s="127"/>
      <c r="K393" s="127"/>
      <c r="L393" s="127"/>
      <c r="M393" s="127"/>
      <c r="N393" s="127"/>
      <c r="O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  <c r="AD393" s="127"/>
      <c r="AE393" s="127"/>
      <c r="AF393" s="127"/>
      <c r="AG393" s="127"/>
      <c r="AH393" s="127"/>
    </row>
    <row r="394" spans="1:34" x14ac:dyDescent="0.25">
      <c r="A394" s="128"/>
      <c r="E394" s="127"/>
      <c r="F394" s="127"/>
      <c r="G394" s="127"/>
      <c r="I394" s="127"/>
      <c r="J394" s="127"/>
      <c r="K394" s="127"/>
      <c r="L394" s="127"/>
      <c r="M394" s="127"/>
      <c r="N394" s="127"/>
      <c r="O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  <c r="AD394" s="127"/>
      <c r="AE394" s="127"/>
      <c r="AF394" s="127"/>
      <c r="AG394" s="127"/>
      <c r="AH394" s="127"/>
    </row>
    <row r="395" spans="1:34" x14ac:dyDescent="0.25">
      <c r="A395" s="128"/>
      <c r="E395" s="127"/>
      <c r="F395" s="127"/>
      <c r="G395" s="127"/>
      <c r="I395" s="127"/>
      <c r="J395" s="127"/>
      <c r="K395" s="127"/>
      <c r="L395" s="127"/>
      <c r="M395" s="127"/>
      <c r="N395" s="127"/>
      <c r="O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  <c r="AD395" s="127"/>
      <c r="AE395" s="127"/>
      <c r="AF395" s="127"/>
      <c r="AG395" s="127"/>
      <c r="AH395" s="127"/>
    </row>
    <row r="396" spans="1:34" x14ac:dyDescent="0.25">
      <c r="A396" s="128"/>
      <c r="E396" s="127"/>
      <c r="F396" s="127"/>
      <c r="G396" s="127"/>
      <c r="I396" s="127"/>
      <c r="J396" s="127"/>
      <c r="K396" s="127"/>
      <c r="L396" s="127"/>
      <c r="M396" s="127"/>
      <c r="N396" s="127"/>
      <c r="O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  <c r="AD396" s="127"/>
      <c r="AE396" s="127"/>
      <c r="AF396" s="127"/>
      <c r="AG396" s="127"/>
      <c r="AH396" s="127"/>
    </row>
    <row r="397" spans="1:34" x14ac:dyDescent="0.25">
      <c r="A397" s="128"/>
      <c r="E397" s="127"/>
      <c r="F397" s="127"/>
      <c r="G397" s="127"/>
      <c r="I397" s="127"/>
      <c r="J397" s="127"/>
      <c r="K397" s="127"/>
      <c r="L397" s="127"/>
      <c r="M397" s="127"/>
      <c r="N397" s="127"/>
      <c r="O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  <c r="AD397" s="127"/>
      <c r="AE397" s="127"/>
      <c r="AF397" s="127"/>
      <c r="AG397" s="127"/>
      <c r="AH397" s="127"/>
    </row>
    <row r="398" spans="1:34" x14ac:dyDescent="0.25">
      <c r="A398" s="128"/>
      <c r="E398" s="127"/>
      <c r="F398" s="127"/>
      <c r="G398" s="127"/>
      <c r="I398" s="127"/>
      <c r="J398" s="127"/>
      <c r="K398" s="127"/>
      <c r="L398" s="127"/>
      <c r="M398" s="127"/>
      <c r="N398" s="127"/>
      <c r="O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  <c r="AD398" s="127"/>
      <c r="AE398" s="127"/>
      <c r="AF398" s="127"/>
      <c r="AG398" s="127"/>
      <c r="AH398" s="127"/>
    </row>
    <row r="399" spans="1:34" x14ac:dyDescent="0.25">
      <c r="A399" s="128"/>
      <c r="E399" s="127"/>
      <c r="F399" s="127"/>
      <c r="G399" s="127"/>
      <c r="I399" s="127"/>
      <c r="J399" s="127"/>
      <c r="K399" s="127"/>
      <c r="L399" s="127"/>
      <c r="M399" s="127"/>
      <c r="N399" s="127"/>
      <c r="O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  <c r="AD399" s="127"/>
      <c r="AE399" s="127"/>
      <c r="AF399" s="127"/>
      <c r="AG399" s="127"/>
      <c r="AH399" s="127"/>
    </row>
    <row r="400" spans="1:34" x14ac:dyDescent="0.25">
      <c r="A400" s="128"/>
      <c r="E400" s="127"/>
      <c r="F400" s="127"/>
      <c r="G400" s="127"/>
      <c r="I400" s="127"/>
      <c r="J400" s="127"/>
      <c r="K400" s="127"/>
      <c r="L400" s="127"/>
      <c r="M400" s="127"/>
      <c r="N400" s="127"/>
      <c r="O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  <c r="AD400" s="127"/>
      <c r="AE400" s="127"/>
      <c r="AF400" s="127"/>
      <c r="AG400" s="127"/>
      <c r="AH400" s="127"/>
    </row>
    <row r="401" spans="1:34" x14ac:dyDescent="0.25">
      <c r="A401" s="128"/>
      <c r="E401" s="127"/>
      <c r="F401" s="127"/>
      <c r="G401" s="127"/>
      <c r="I401" s="127"/>
      <c r="J401" s="127"/>
      <c r="K401" s="127"/>
      <c r="L401" s="127"/>
      <c r="M401" s="127"/>
      <c r="N401" s="127"/>
      <c r="O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  <c r="AD401" s="127"/>
      <c r="AE401" s="127"/>
      <c r="AF401" s="127"/>
      <c r="AG401" s="127"/>
      <c r="AH401" s="127"/>
    </row>
    <row r="402" spans="1:34" x14ac:dyDescent="0.25">
      <c r="A402" s="128"/>
      <c r="E402" s="127"/>
      <c r="F402" s="127"/>
      <c r="G402" s="127"/>
      <c r="I402" s="127"/>
      <c r="J402" s="127"/>
      <c r="K402" s="127"/>
      <c r="L402" s="127"/>
      <c r="M402" s="127"/>
      <c r="N402" s="127"/>
      <c r="O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  <c r="AD402" s="127"/>
      <c r="AE402" s="127"/>
      <c r="AF402" s="127"/>
      <c r="AG402" s="127"/>
      <c r="AH402" s="127"/>
    </row>
    <row r="403" spans="1:34" x14ac:dyDescent="0.25">
      <c r="A403" s="128"/>
      <c r="E403" s="127"/>
      <c r="F403" s="127"/>
      <c r="G403" s="127"/>
      <c r="I403" s="127"/>
      <c r="J403" s="127"/>
      <c r="K403" s="127"/>
      <c r="L403" s="127"/>
      <c r="M403" s="127"/>
      <c r="N403" s="127"/>
      <c r="O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  <c r="AD403" s="127"/>
      <c r="AE403" s="127"/>
      <c r="AF403" s="127"/>
      <c r="AG403" s="127"/>
      <c r="AH403" s="127"/>
    </row>
    <row r="404" spans="1:34" x14ac:dyDescent="0.25">
      <c r="A404" s="128"/>
      <c r="E404" s="127"/>
      <c r="F404" s="127"/>
      <c r="G404" s="127"/>
      <c r="I404" s="127"/>
      <c r="J404" s="127"/>
      <c r="K404" s="127"/>
      <c r="L404" s="127"/>
      <c r="M404" s="127"/>
      <c r="N404" s="127"/>
      <c r="O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  <c r="AD404" s="127"/>
      <c r="AE404" s="127"/>
      <c r="AF404" s="127"/>
      <c r="AG404" s="127"/>
      <c r="AH404" s="127"/>
    </row>
    <row r="405" spans="1:34" x14ac:dyDescent="0.25">
      <c r="A405" s="128"/>
      <c r="E405" s="127"/>
      <c r="F405" s="127"/>
      <c r="G405" s="127"/>
      <c r="I405" s="127"/>
      <c r="J405" s="127"/>
      <c r="K405" s="127"/>
      <c r="L405" s="127"/>
      <c r="M405" s="127"/>
      <c r="N405" s="127"/>
      <c r="O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  <c r="AD405" s="127"/>
      <c r="AE405" s="127"/>
      <c r="AF405" s="127"/>
      <c r="AG405" s="127"/>
      <c r="AH405" s="127"/>
    </row>
    <row r="406" spans="1:34" x14ac:dyDescent="0.25">
      <c r="A406" s="128"/>
      <c r="E406" s="127"/>
      <c r="F406" s="127"/>
      <c r="G406" s="127"/>
      <c r="I406" s="127"/>
      <c r="J406" s="127"/>
      <c r="K406" s="127"/>
      <c r="L406" s="127"/>
      <c r="M406" s="127"/>
      <c r="N406" s="127"/>
      <c r="O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  <c r="AD406" s="127"/>
      <c r="AE406" s="127"/>
      <c r="AF406" s="127"/>
      <c r="AG406" s="127"/>
      <c r="AH406" s="127"/>
    </row>
    <row r="407" spans="1:34" x14ac:dyDescent="0.25">
      <c r="A407" s="128"/>
      <c r="E407" s="127"/>
      <c r="F407" s="127"/>
      <c r="G407" s="127"/>
      <c r="I407" s="127"/>
      <c r="J407" s="127"/>
      <c r="K407" s="127"/>
      <c r="L407" s="127"/>
      <c r="M407" s="127"/>
      <c r="N407" s="127"/>
      <c r="O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  <c r="AD407" s="127"/>
      <c r="AE407" s="127"/>
      <c r="AF407" s="127"/>
      <c r="AG407" s="127"/>
      <c r="AH407" s="127"/>
    </row>
    <row r="408" spans="1:34" x14ac:dyDescent="0.25">
      <c r="A408" s="128"/>
      <c r="E408" s="127"/>
      <c r="F408" s="127"/>
      <c r="G408" s="127"/>
      <c r="I408" s="127"/>
      <c r="J408" s="127"/>
      <c r="K408" s="127"/>
      <c r="L408" s="127"/>
      <c r="M408" s="127"/>
      <c r="N408" s="127"/>
      <c r="O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  <c r="AD408" s="127"/>
      <c r="AE408" s="127"/>
      <c r="AF408" s="127"/>
      <c r="AG408" s="127"/>
      <c r="AH408" s="127"/>
    </row>
    <row r="409" spans="1:34" x14ac:dyDescent="0.25">
      <c r="A409" s="128"/>
      <c r="E409" s="127"/>
      <c r="F409" s="127"/>
      <c r="G409" s="127"/>
      <c r="I409" s="127"/>
      <c r="J409" s="127"/>
      <c r="K409" s="127"/>
      <c r="L409" s="127"/>
      <c r="M409" s="127"/>
      <c r="N409" s="127"/>
      <c r="O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  <c r="AD409" s="127"/>
      <c r="AE409" s="127"/>
      <c r="AF409" s="127"/>
      <c r="AG409" s="127"/>
      <c r="AH409" s="127"/>
    </row>
    <row r="410" spans="1:34" x14ac:dyDescent="0.25">
      <c r="A410" s="128"/>
      <c r="E410" s="127"/>
      <c r="F410" s="127"/>
      <c r="G410" s="127"/>
      <c r="I410" s="127"/>
      <c r="J410" s="127"/>
      <c r="K410" s="127"/>
      <c r="L410" s="127"/>
      <c r="M410" s="127"/>
      <c r="N410" s="127"/>
      <c r="O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  <c r="AD410" s="127"/>
      <c r="AE410" s="127"/>
      <c r="AF410" s="127"/>
      <c r="AG410" s="127"/>
      <c r="AH410" s="127"/>
    </row>
    <row r="411" spans="1:34" x14ac:dyDescent="0.25">
      <c r="A411" s="128"/>
      <c r="E411" s="127"/>
      <c r="F411" s="127"/>
      <c r="G411" s="127"/>
      <c r="I411" s="127"/>
      <c r="J411" s="127"/>
      <c r="K411" s="127"/>
      <c r="L411" s="127"/>
      <c r="M411" s="127"/>
      <c r="N411" s="127"/>
      <c r="O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  <c r="AD411" s="127"/>
      <c r="AE411" s="127"/>
      <c r="AF411" s="127"/>
      <c r="AG411" s="127"/>
      <c r="AH411" s="127"/>
    </row>
    <row r="412" spans="1:34" x14ac:dyDescent="0.25">
      <c r="A412" s="128"/>
      <c r="E412" s="127"/>
      <c r="F412" s="127"/>
      <c r="G412" s="127"/>
      <c r="I412" s="127"/>
      <c r="J412" s="127"/>
      <c r="K412" s="127"/>
      <c r="L412" s="127"/>
      <c r="M412" s="127"/>
      <c r="N412" s="127"/>
      <c r="O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  <c r="AD412" s="127"/>
      <c r="AE412" s="127"/>
      <c r="AF412" s="127"/>
      <c r="AG412" s="127"/>
      <c r="AH412" s="127"/>
    </row>
    <row r="413" spans="1:34" x14ac:dyDescent="0.25">
      <c r="A413" s="128"/>
      <c r="E413" s="127"/>
      <c r="F413" s="127"/>
      <c r="G413" s="127"/>
      <c r="I413" s="127"/>
      <c r="J413" s="127"/>
      <c r="K413" s="127"/>
      <c r="L413" s="127"/>
      <c r="M413" s="127"/>
      <c r="N413" s="127"/>
      <c r="O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127"/>
      <c r="AE413" s="127"/>
      <c r="AF413" s="127"/>
      <c r="AG413" s="127"/>
      <c r="AH413" s="127"/>
    </row>
    <row r="414" spans="1:34" x14ac:dyDescent="0.25">
      <c r="A414" s="128"/>
      <c r="E414" s="127"/>
      <c r="F414" s="127"/>
      <c r="G414" s="127"/>
      <c r="I414" s="127"/>
      <c r="J414" s="127"/>
      <c r="K414" s="127"/>
      <c r="L414" s="127"/>
      <c r="M414" s="127"/>
      <c r="N414" s="127"/>
      <c r="O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  <c r="AD414" s="127"/>
      <c r="AE414" s="127"/>
      <c r="AF414" s="127"/>
      <c r="AG414" s="127"/>
      <c r="AH414" s="127"/>
    </row>
    <row r="415" spans="1:34" x14ac:dyDescent="0.25">
      <c r="A415" s="128"/>
      <c r="E415" s="127"/>
      <c r="F415" s="127"/>
      <c r="G415" s="127"/>
      <c r="I415" s="127"/>
      <c r="J415" s="127"/>
      <c r="K415" s="127"/>
      <c r="L415" s="127"/>
      <c r="M415" s="127"/>
      <c r="N415" s="127"/>
      <c r="O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  <c r="AD415" s="127"/>
      <c r="AE415" s="127"/>
      <c r="AF415" s="127"/>
      <c r="AG415" s="127"/>
      <c r="AH415" s="127"/>
    </row>
    <row r="416" spans="1:34" x14ac:dyDescent="0.25">
      <c r="A416" s="128"/>
      <c r="E416" s="127"/>
      <c r="F416" s="127"/>
      <c r="G416" s="127"/>
      <c r="I416" s="127"/>
      <c r="J416" s="127"/>
      <c r="K416" s="127"/>
      <c r="L416" s="127"/>
      <c r="M416" s="127"/>
      <c r="N416" s="127"/>
      <c r="O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  <c r="AD416" s="127"/>
      <c r="AE416" s="127"/>
      <c r="AF416" s="127"/>
      <c r="AG416" s="127"/>
      <c r="AH416" s="127"/>
    </row>
    <row r="417" spans="1:34" x14ac:dyDescent="0.25">
      <c r="A417" s="128"/>
      <c r="E417" s="127"/>
      <c r="F417" s="127"/>
      <c r="G417" s="127"/>
      <c r="I417" s="127"/>
      <c r="J417" s="127"/>
      <c r="K417" s="127"/>
      <c r="L417" s="127"/>
      <c r="M417" s="127"/>
      <c r="N417" s="127"/>
      <c r="O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  <c r="AD417" s="127"/>
      <c r="AE417" s="127"/>
      <c r="AF417" s="127"/>
      <c r="AG417" s="127"/>
      <c r="AH417" s="127"/>
    </row>
    <row r="418" spans="1:34" x14ac:dyDescent="0.25">
      <c r="A418" s="128"/>
      <c r="E418" s="127"/>
      <c r="F418" s="127"/>
      <c r="G418" s="127"/>
      <c r="I418" s="127"/>
      <c r="J418" s="127"/>
      <c r="K418" s="127"/>
      <c r="L418" s="127"/>
      <c r="M418" s="127"/>
      <c r="N418" s="127"/>
      <c r="O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  <c r="AD418" s="127"/>
      <c r="AE418" s="127"/>
      <c r="AF418" s="127"/>
      <c r="AG418" s="127"/>
      <c r="AH418" s="127"/>
    </row>
    <row r="419" spans="1:34" x14ac:dyDescent="0.25">
      <c r="A419" s="128"/>
      <c r="E419" s="127"/>
      <c r="F419" s="127"/>
      <c r="G419" s="127"/>
      <c r="I419" s="127"/>
      <c r="J419" s="127"/>
      <c r="K419" s="127"/>
      <c r="L419" s="127"/>
      <c r="M419" s="127"/>
      <c r="N419" s="127"/>
      <c r="O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  <c r="AD419" s="127"/>
      <c r="AE419" s="127"/>
      <c r="AF419" s="127"/>
      <c r="AG419" s="127"/>
      <c r="AH419" s="127"/>
    </row>
    <row r="420" spans="1:34" x14ac:dyDescent="0.25">
      <c r="A420" s="128"/>
      <c r="E420" s="127"/>
      <c r="F420" s="127"/>
      <c r="G420" s="127"/>
      <c r="I420" s="127"/>
      <c r="J420" s="127"/>
      <c r="K420" s="127"/>
      <c r="L420" s="127"/>
      <c r="M420" s="127"/>
      <c r="N420" s="127"/>
      <c r="O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  <c r="AD420" s="127"/>
      <c r="AE420" s="127"/>
      <c r="AF420" s="127"/>
      <c r="AG420" s="127"/>
      <c r="AH420" s="127"/>
    </row>
    <row r="421" spans="1:34" x14ac:dyDescent="0.25">
      <c r="A421" s="128"/>
      <c r="E421" s="127"/>
      <c r="F421" s="127"/>
      <c r="G421" s="127"/>
      <c r="I421" s="127"/>
      <c r="J421" s="127"/>
      <c r="K421" s="127"/>
      <c r="L421" s="127"/>
      <c r="M421" s="127"/>
      <c r="N421" s="127"/>
      <c r="O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  <c r="AD421" s="127"/>
      <c r="AE421" s="127"/>
      <c r="AF421" s="127"/>
      <c r="AG421" s="127"/>
      <c r="AH421" s="127"/>
    </row>
    <row r="422" spans="1:34" x14ac:dyDescent="0.25">
      <c r="A422" s="128"/>
      <c r="E422" s="127"/>
      <c r="F422" s="127"/>
      <c r="G422" s="127"/>
      <c r="I422" s="127"/>
      <c r="J422" s="127"/>
      <c r="K422" s="127"/>
      <c r="L422" s="127"/>
      <c r="M422" s="127"/>
      <c r="N422" s="127"/>
      <c r="O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  <c r="AD422" s="127"/>
      <c r="AE422" s="127"/>
      <c r="AF422" s="127"/>
      <c r="AG422" s="127"/>
      <c r="AH422" s="127"/>
    </row>
    <row r="423" spans="1:34" x14ac:dyDescent="0.25">
      <c r="A423" s="128"/>
      <c r="E423" s="127"/>
      <c r="F423" s="127"/>
      <c r="G423" s="127"/>
      <c r="I423" s="127"/>
      <c r="J423" s="127"/>
      <c r="K423" s="127"/>
      <c r="L423" s="127"/>
      <c r="M423" s="127"/>
      <c r="N423" s="127"/>
      <c r="O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  <c r="AC423" s="127"/>
      <c r="AD423" s="127"/>
      <c r="AE423" s="127"/>
      <c r="AF423" s="127"/>
      <c r="AG423" s="127"/>
      <c r="AH423" s="127"/>
    </row>
    <row r="424" spans="1:34" x14ac:dyDescent="0.25">
      <c r="A424" s="128"/>
      <c r="E424" s="127"/>
      <c r="F424" s="127"/>
      <c r="G424" s="127"/>
      <c r="I424" s="127"/>
      <c r="J424" s="127"/>
      <c r="K424" s="127"/>
      <c r="L424" s="127"/>
      <c r="M424" s="127"/>
      <c r="N424" s="127"/>
      <c r="O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  <c r="AC424" s="127"/>
      <c r="AD424" s="127"/>
      <c r="AE424" s="127"/>
      <c r="AF424" s="127"/>
      <c r="AG424" s="127"/>
      <c r="AH424" s="127"/>
    </row>
    <row r="425" spans="1:34" x14ac:dyDescent="0.25">
      <c r="A425" s="128"/>
      <c r="E425" s="127"/>
      <c r="F425" s="127"/>
      <c r="G425" s="127"/>
      <c r="I425" s="127"/>
      <c r="J425" s="127"/>
      <c r="K425" s="127"/>
      <c r="L425" s="127"/>
      <c r="M425" s="127"/>
      <c r="N425" s="127"/>
      <c r="O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  <c r="AC425" s="127"/>
      <c r="AD425" s="127"/>
      <c r="AE425" s="127"/>
      <c r="AF425" s="127"/>
      <c r="AG425" s="127"/>
      <c r="AH425" s="127"/>
    </row>
    <row r="426" spans="1:34" x14ac:dyDescent="0.25">
      <c r="A426" s="128"/>
      <c r="E426" s="127"/>
      <c r="F426" s="127"/>
      <c r="G426" s="127"/>
      <c r="I426" s="127"/>
      <c r="J426" s="127"/>
      <c r="K426" s="127"/>
      <c r="L426" s="127"/>
      <c r="M426" s="127"/>
      <c r="N426" s="127"/>
      <c r="O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  <c r="AC426" s="127"/>
      <c r="AD426" s="127"/>
      <c r="AE426" s="127"/>
      <c r="AF426" s="127"/>
      <c r="AG426" s="127"/>
      <c r="AH426" s="127"/>
    </row>
    <row r="427" spans="1:34" x14ac:dyDescent="0.25">
      <c r="A427" s="128"/>
      <c r="E427" s="127"/>
      <c r="F427" s="127"/>
      <c r="G427" s="127"/>
      <c r="I427" s="127"/>
      <c r="J427" s="127"/>
      <c r="K427" s="127"/>
      <c r="L427" s="127"/>
      <c r="M427" s="127"/>
      <c r="N427" s="127"/>
      <c r="O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  <c r="AC427" s="127"/>
      <c r="AD427" s="127"/>
      <c r="AE427" s="127"/>
      <c r="AF427" s="127"/>
      <c r="AG427" s="127"/>
      <c r="AH427" s="127"/>
    </row>
    <row r="428" spans="1:34" x14ac:dyDescent="0.25">
      <c r="A428" s="128"/>
      <c r="E428" s="127"/>
      <c r="F428" s="127"/>
      <c r="G428" s="127"/>
      <c r="I428" s="127"/>
      <c r="J428" s="127"/>
      <c r="K428" s="127"/>
      <c r="L428" s="127"/>
      <c r="M428" s="127"/>
      <c r="N428" s="127"/>
      <c r="O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  <c r="AD428" s="127"/>
      <c r="AE428" s="127"/>
      <c r="AF428" s="127"/>
      <c r="AG428" s="127"/>
      <c r="AH428" s="127"/>
    </row>
    <row r="429" spans="1:34" x14ac:dyDescent="0.25">
      <c r="A429" s="128"/>
      <c r="E429" s="127"/>
      <c r="F429" s="127"/>
      <c r="G429" s="127"/>
      <c r="I429" s="127"/>
      <c r="J429" s="127"/>
      <c r="K429" s="127"/>
      <c r="L429" s="127"/>
      <c r="M429" s="127"/>
      <c r="N429" s="127"/>
      <c r="O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  <c r="AD429" s="127"/>
      <c r="AE429" s="127"/>
      <c r="AF429" s="127"/>
      <c r="AG429" s="127"/>
      <c r="AH429" s="127"/>
    </row>
    <row r="430" spans="1:34" x14ac:dyDescent="0.25">
      <c r="A430" s="128"/>
      <c r="E430" s="127"/>
      <c r="F430" s="127"/>
      <c r="G430" s="127"/>
      <c r="I430" s="127"/>
      <c r="J430" s="127"/>
      <c r="K430" s="127"/>
      <c r="L430" s="127"/>
      <c r="M430" s="127"/>
      <c r="N430" s="127"/>
      <c r="O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  <c r="AC430" s="127"/>
      <c r="AD430" s="127"/>
      <c r="AE430" s="127"/>
      <c r="AF430" s="127"/>
      <c r="AG430" s="127"/>
      <c r="AH430" s="127"/>
    </row>
    <row r="431" spans="1:34" x14ac:dyDescent="0.25">
      <c r="A431" s="128"/>
      <c r="E431" s="127"/>
      <c r="F431" s="127"/>
      <c r="G431" s="127"/>
      <c r="I431" s="127"/>
      <c r="J431" s="127"/>
      <c r="K431" s="127"/>
      <c r="L431" s="127"/>
      <c r="M431" s="127"/>
      <c r="N431" s="127"/>
      <c r="O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  <c r="AC431" s="127"/>
      <c r="AD431" s="127"/>
      <c r="AE431" s="127"/>
      <c r="AF431" s="127"/>
      <c r="AG431" s="127"/>
      <c r="AH431" s="127"/>
    </row>
    <row r="432" spans="1:34" x14ac:dyDescent="0.25">
      <c r="A432" s="128"/>
      <c r="E432" s="127"/>
      <c r="F432" s="127"/>
      <c r="G432" s="127"/>
      <c r="I432" s="127"/>
      <c r="J432" s="127"/>
      <c r="K432" s="127"/>
      <c r="L432" s="127"/>
      <c r="M432" s="127"/>
      <c r="N432" s="127"/>
      <c r="O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  <c r="AC432" s="127"/>
      <c r="AD432" s="127"/>
      <c r="AE432" s="127"/>
      <c r="AF432" s="127"/>
      <c r="AG432" s="127"/>
      <c r="AH432" s="127"/>
    </row>
    <row r="433" spans="1:34" x14ac:dyDescent="0.25">
      <c r="A433" s="128"/>
      <c r="E433" s="127"/>
      <c r="F433" s="127"/>
      <c r="G433" s="127"/>
      <c r="I433" s="127"/>
      <c r="J433" s="127"/>
      <c r="K433" s="127"/>
      <c r="L433" s="127"/>
      <c r="M433" s="127"/>
      <c r="N433" s="127"/>
      <c r="O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  <c r="AC433" s="127"/>
      <c r="AD433" s="127"/>
      <c r="AE433" s="127"/>
      <c r="AF433" s="127"/>
      <c r="AG433" s="127"/>
      <c r="AH433" s="127"/>
    </row>
    <row r="434" spans="1:34" x14ac:dyDescent="0.25">
      <c r="A434" s="128"/>
      <c r="E434" s="127"/>
      <c r="F434" s="127"/>
      <c r="G434" s="127"/>
      <c r="I434" s="127"/>
      <c r="J434" s="127"/>
      <c r="K434" s="127"/>
      <c r="L434" s="127"/>
      <c r="M434" s="127"/>
      <c r="N434" s="127"/>
      <c r="O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  <c r="AC434" s="127"/>
      <c r="AD434" s="127"/>
      <c r="AE434" s="127"/>
      <c r="AF434" s="127"/>
      <c r="AG434" s="127"/>
      <c r="AH434" s="127"/>
    </row>
    <row r="435" spans="1:34" x14ac:dyDescent="0.25">
      <c r="A435" s="128"/>
      <c r="E435" s="127"/>
      <c r="F435" s="127"/>
      <c r="G435" s="127"/>
      <c r="I435" s="127"/>
      <c r="J435" s="127"/>
      <c r="K435" s="127"/>
      <c r="L435" s="127"/>
      <c r="M435" s="127"/>
      <c r="N435" s="127"/>
      <c r="O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  <c r="AC435" s="127"/>
      <c r="AD435" s="127"/>
      <c r="AE435" s="127"/>
      <c r="AF435" s="127"/>
      <c r="AG435" s="127"/>
      <c r="AH435" s="127"/>
    </row>
    <row r="436" spans="1:34" x14ac:dyDescent="0.25">
      <c r="A436" s="128"/>
      <c r="E436" s="127"/>
      <c r="F436" s="127"/>
      <c r="G436" s="127"/>
      <c r="I436" s="127"/>
      <c r="J436" s="127"/>
      <c r="K436" s="127"/>
      <c r="L436" s="127"/>
      <c r="M436" s="127"/>
      <c r="N436" s="127"/>
      <c r="O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  <c r="AD436" s="127"/>
      <c r="AE436" s="127"/>
      <c r="AF436" s="127"/>
      <c r="AG436" s="127"/>
      <c r="AH436" s="127"/>
    </row>
    <row r="437" spans="1:34" x14ac:dyDescent="0.25">
      <c r="A437" s="128"/>
      <c r="E437" s="127"/>
      <c r="F437" s="127"/>
      <c r="G437" s="127"/>
      <c r="I437" s="127"/>
      <c r="J437" s="127"/>
      <c r="K437" s="127"/>
      <c r="L437" s="127"/>
      <c r="M437" s="127"/>
      <c r="N437" s="127"/>
      <c r="O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  <c r="AC437" s="127"/>
      <c r="AD437" s="127"/>
      <c r="AE437" s="127"/>
      <c r="AF437" s="127"/>
      <c r="AG437" s="127"/>
      <c r="AH437" s="127"/>
    </row>
    <row r="438" spans="1:34" x14ac:dyDescent="0.25">
      <c r="A438" s="128"/>
      <c r="E438" s="127"/>
      <c r="F438" s="127"/>
      <c r="G438" s="127"/>
      <c r="I438" s="127"/>
      <c r="J438" s="127"/>
      <c r="K438" s="127"/>
      <c r="L438" s="127"/>
      <c r="M438" s="127"/>
      <c r="N438" s="127"/>
      <c r="O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</row>
    <row r="439" spans="1:34" x14ac:dyDescent="0.25">
      <c r="A439" s="128"/>
      <c r="E439" s="127"/>
      <c r="F439" s="127"/>
      <c r="G439" s="127"/>
      <c r="I439" s="127"/>
      <c r="J439" s="127"/>
      <c r="K439" s="127"/>
      <c r="L439" s="127"/>
      <c r="M439" s="127"/>
      <c r="N439" s="127"/>
      <c r="O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  <c r="AC439" s="127"/>
      <c r="AD439" s="127"/>
      <c r="AE439" s="127"/>
      <c r="AF439" s="127"/>
      <c r="AG439" s="127"/>
      <c r="AH439" s="127"/>
    </row>
    <row r="440" spans="1:34" x14ac:dyDescent="0.25">
      <c r="A440" s="128"/>
      <c r="E440" s="127"/>
      <c r="F440" s="127"/>
      <c r="G440" s="127"/>
      <c r="I440" s="127"/>
      <c r="J440" s="127"/>
      <c r="K440" s="127"/>
      <c r="L440" s="127"/>
      <c r="M440" s="127"/>
      <c r="N440" s="127"/>
      <c r="O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  <c r="AC440" s="127"/>
      <c r="AD440" s="127"/>
      <c r="AE440" s="127"/>
      <c r="AF440" s="127"/>
      <c r="AG440" s="127"/>
      <c r="AH440" s="127"/>
    </row>
    <row r="441" spans="1:34" x14ac:dyDescent="0.25">
      <c r="A441" s="128"/>
      <c r="E441" s="127"/>
      <c r="F441" s="127"/>
      <c r="G441" s="127"/>
      <c r="I441" s="127"/>
      <c r="J441" s="127"/>
      <c r="K441" s="127"/>
      <c r="L441" s="127"/>
      <c r="M441" s="127"/>
      <c r="N441" s="127"/>
      <c r="O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  <c r="AC441" s="127"/>
      <c r="AD441" s="127"/>
      <c r="AE441" s="127"/>
      <c r="AF441" s="127"/>
      <c r="AG441" s="127"/>
      <c r="AH441" s="127"/>
    </row>
    <row r="442" spans="1:34" x14ac:dyDescent="0.25">
      <c r="A442" s="128"/>
      <c r="E442" s="127"/>
      <c r="F442" s="127"/>
      <c r="G442" s="127"/>
      <c r="I442" s="127"/>
      <c r="J442" s="127"/>
      <c r="K442" s="127"/>
      <c r="L442" s="127"/>
      <c r="M442" s="127"/>
      <c r="N442" s="127"/>
      <c r="O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  <c r="AC442" s="127"/>
      <c r="AD442" s="127"/>
      <c r="AE442" s="127"/>
      <c r="AF442" s="127"/>
      <c r="AG442" s="127"/>
      <c r="AH442" s="127"/>
    </row>
    <row r="443" spans="1:34" x14ac:dyDescent="0.25">
      <c r="A443" s="128"/>
      <c r="E443" s="127"/>
      <c r="F443" s="127"/>
      <c r="G443" s="127"/>
      <c r="I443" s="127"/>
      <c r="J443" s="127"/>
      <c r="K443" s="127"/>
      <c r="L443" s="127"/>
      <c r="M443" s="127"/>
      <c r="N443" s="127"/>
      <c r="O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  <c r="AC443" s="127"/>
      <c r="AD443" s="127"/>
      <c r="AE443" s="127"/>
      <c r="AF443" s="127"/>
      <c r="AG443" s="127"/>
      <c r="AH443" s="127"/>
    </row>
    <row r="444" spans="1:34" x14ac:dyDescent="0.25">
      <c r="A444" s="128"/>
      <c r="E444" s="127"/>
      <c r="F444" s="127"/>
      <c r="G444" s="127"/>
      <c r="I444" s="127"/>
      <c r="J444" s="127"/>
      <c r="K444" s="127"/>
      <c r="L444" s="127"/>
      <c r="M444" s="127"/>
      <c r="N444" s="127"/>
      <c r="O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  <c r="AC444" s="127"/>
      <c r="AD444" s="127"/>
      <c r="AE444" s="127"/>
      <c r="AF444" s="127"/>
      <c r="AG444" s="127"/>
      <c r="AH444" s="127"/>
    </row>
    <row r="445" spans="1:34" x14ac:dyDescent="0.25">
      <c r="A445" s="128"/>
      <c r="E445" s="127"/>
      <c r="F445" s="127"/>
      <c r="G445" s="127"/>
      <c r="I445" s="127"/>
      <c r="J445" s="127"/>
      <c r="K445" s="127"/>
      <c r="L445" s="127"/>
      <c r="M445" s="127"/>
      <c r="N445" s="127"/>
      <c r="O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  <c r="AC445" s="127"/>
      <c r="AD445" s="127"/>
      <c r="AE445" s="127"/>
      <c r="AF445" s="127"/>
      <c r="AG445" s="127"/>
      <c r="AH445" s="127"/>
    </row>
    <row r="446" spans="1:34" x14ac:dyDescent="0.25">
      <c r="A446" s="128"/>
      <c r="E446" s="127"/>
      <c r="F446" s="127"/>
      <c r="G446" s="127"/>
      <c r="I446" s="127"/>
      <c r="J446" s="127"/>
      <c r="K446" s="127"/>
      <c r="L446" s="127"/>
      <c r="M446" s="127"/>
      <c r="N446" s="127"/>
      <c r="O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  <c r="AC446" s="127"/>
      <c r="AD446" s="127"/>
      <c r="AE446" s="127"/>
      <c r="AF446" s="127"/>
      <c r="AG446" s="127"/>
      <c r="AH446" s="127"/>
    </row>
    <row r="447" spans="1:34" x14ac:dyDescent="0.25">
      <c r="A447" s="128"/>
      <c r="E447" s="127"/>
      <c r="F447" s="127"/>
      <c r="G447" s="127"/>
      <c r="I447" s="127"/>
      <c r="J447" s="127"/>
      <c r="K447" s="127"/>
      <c r="L447" s="127"/>
      <c r="M447" s="127"/>
      <c r="N447" s="127"/>
      <c r="O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  <c r="AC447" s="127"/>
      <c r="AD447" s="127"/>
      <c r="AE447" s="127"/>
      <c r="AF447" s="127"/>
      <c r="AG447" s="127"/>
      <c r="AH447" s="127"/>
    </row>
    <row r="448" spans="1:34" x14ac:dyDescent="0.25">
      <c r="A448" s="128"/>
      <c r="E448" s="127"/>
      <c r="F448" s="127"/>
      <c r="G448" s="127"/>
      <c r="I448" s="127"/>
      <c r="J448" s="127"/>
      <c r="K448" s="127"/>
      <c r="L448" s="127"/>
      <c r="M448" s="127"/>
      <c r="N448" s="127"/>
      <c r="O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  <c r="AC448" s="127"/>
      <c r="AD448" s="127"/>
      <c r="AE448" s="127"/>
      <c r="AF448" s="127"/>
      <c r="AG448" s="127"/>
      <c r="AH448" s="127"/>
    </row>
    <row r="449" spans="1:34" x14ac:dyDescent="0.25">
      <c r="A449" s="128"/>
      <c r="E449" s="127"/>
      <c r="F449" s="127"/>
      <c r="G449" s="127"/>
      <c r="I449" s="127"/>
      <c r="J449" s="127"/>
      <c r="K449" s="127"/>
      <c r="L449" s="127"/>
      <c r="M449" s="127"/>
      <c r="N449" s="127"/>
      <c r="O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  <c r="AD449" s="127"/>
      <c r="AE449" s="127"/>
      <c r="AF449" s="127"/>
      <c r="AG449" s="127"/>
      <c r="AH449" s="127"/>
    </row>
    <row r="450" spans="1:34" x14ac:dyDescent="0.25">
      <c r="A450" s="128"/>
      <c r="E450" s="127"/>
      <c r="F450" s="127"/>
      <c r="G450" s="127"/>
      <c r="I450" s="127"/>
      <c r="J450" s="127"/>
      <c r="K450" s="127"/>
      <c r="L450" s="127"/>
      <c r="M450" s="127"/>
      <c r="N450" s="127"/>
      <c r="O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  <c r="AC450" s="127"/>
      <c r="AD450" s="127"/>
      <c r="AE450" s="127"/>
      <c r="AF450" s="127"/>
      <c r="AG450" s="127"/>
      <c r="AH450" s="127"/>
    </row>
    <row r="451" spans="1:34" x14ac:dyDescent="0.25">
      <c r="A451" s="128"/>
      <c r="E451" s="127"/>
      <c r="F451" s="127"/>
      <c r="G451" s="127"/>
      <c r="I451" s="127"/>
      <c r="J451" s="127"/>
      <c r="K451" s="127"/>
      <c r="L451" s="127"/>
      <c r="M451" s="127"/>
      <c r="N451" s="127"/>
      <c r="O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  <c r="AC451" s="127"/>
      <c r="AD451" s="127"/>
      <c r="AE451" s="127"/>
      <c r="AF451" s="127"/>
      <c r="AG451" s="127"/>
      <c r="AH451" s="127"/>
    </row>
    <row r="452" spans="1:34" x14ac:dyDescent="0.25">
      <c r="A452" s="128"/>
      <c r="E452" s="127"/>
      <c r="F452" s="127"/>
      <c r="G452" s="127"/>
      <c r="I452" s="127"/>
      <c r="J452" s="127"/>
      <c r="K452" s="127"/>
      <c r="L452" s="127"/>
      <c r="M452" s="127"/>
      <c r="N452" s="127"/>
      <c r="O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  <c r="AC452" s="127"/>
      <c r="AD452" s="127"/>
      <c r="AE452" s="127"/>
      <c r="AF452" s="127"/>
      <c r="AG452" s="127"/>
      <c r="AH452" s="127"/>
    </row>
    <row r="453" spans="1:34" x14ac:dyDescent="0.25">
      <c r="A453" s="128"/>
      <c r="E453" s="127"/>
      <c r="F453" s="127"/>
      <c r="G453" s="127"/>
      <c r="I453" s="127"/>
      <c r="J453" s="127"/>
      <c r="K453" s="127"/>
      <c r="L453" s="127"/>
      <c r="M453" s="127"/>
      <c r="N453" s="127"/>
      <c r="O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  <c r="AC453" s="127"/>
      <c r="AD453" s="127"/>
      <c r="AE453" s="127"/>
      <c r="AF453" s="127"/>
      <c r="AG453" s="127"/>
      <c r="AH453" s="127"/>
    </row>
    <row r="454" spans="1:34" x14ac:dyDescent="0.25">
      <c r="A454" s="128"/>
      <c r="E454" s="127"/>
      <c r="F454" s="127"/>
      <c r="G454" s="127"/>
      <c r="I454" s="127"/>
      <c r="J454" s="127"/>
      <c r="K454" s="127"/>
      <c r="L454" s="127"/>
      <c r="M454" s="127"/>
      <c r="N454" s="127"/>
      <c r="O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  <c r="AC454" s="127"/>
      <c r="AD454" s="127"/>
      <c r="AE454" s="127"/>
      <c r="AF454" s="127"/>
      <c r="AG454" s="127"/>
      <c r="AH454" s="127"/>
    </row>
    <row r="455" spans="1:34" x14ac:dyDescent="0.25">
      <c r="A455" s="128"/>
      <c r="E455" s="127"/>
      <c r="F455" s="127"/>
      <c r="G455" s="127"/>
      <c r="I455" s="127"/>
      <c r="J455" s="127"/>
      <c r="K455" s="127"/>
      <c r="L455" s="127"/>
      <c r="M455" s="127"/>
      <c r="N455" s="127"/>
      <c r="O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  <c r="AC455" s="127"/>
      <c r="AD455" s="127"/>
      <c r="AE455" s="127"/>
      <c r="AF455" s="127"/>
      <c r="AG455" s="127"/>
      <c r="AH455" s="127"/>
    </row>
    <row r="456" spans="1:34" x14ac:dyDescent="0.25">
      <c r="A456" s="128"/>
      <c r="E456" s="127"/>
      <c r="F456" s="127"/>
      <c r="G456" s="127"/>
      <c r="I456" s="127"/>
      <c r="J456" s="127"/>
      <c r="K456" s="127"/>
      <c r="L456" s="127"/>
      <c r="M456" s="127"/>
      <c r="N456" s="127"/>
      <c r="O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  <c r="AC456" s="127"/>
      <c r="AD456" s="127"/>
      <c r="AE456" s="127"/>
      <c r="AF456" s="127"/>
      <c r="AG456" s="127"/>
      <c r="AH456" s="127"/>
    </row>
    <row r="457" spans="1:34" x14ac:dyDescent="0.25">
      <c r="A457" s="128"/>
      <c r="E457" s="127"/>
      <c r="F457" s="127"/>
      <c r="G457" s="127"/>
      <c r="I457" s="127"/>
      <c r="J457" s="127"/>
      <c r="K457" s="127"/>
      <c r="L457" s="127"/>
      <c r="M457" s="127"/>
      <c r="N457" s="127"/>
      <c r="O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  <c r="AC457" s="127"/>
      <c r="AD457" s="127"/>
      <c r="AE457" s="127"/>
      <c r="AF457" s="127"/>
      <c r="AG457" s="127"/>
      <c r="AH457" s="127"/>
    </row>
    <row r="458" spans="1:34" x14ac:dyDescent="0.25">
      <c r="A458" s="128"/>
      <c r="E458" s="127"/>
      <c r="F458" s="127"/>
      <c r="G458" s="127"/>
      <c r="I458" s="127"/>
      <c r="J458" s="127"/>
      <c r="K458" s="127"/>
      <c r="L458" s="127"/>
      <c r="M458" s="127"/>
      <c r="N458" s="127"/>
      <c r="O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  <c r="AC458" s="127"/>
      <c r="AD458" s="127"/>
      <c r="AE458" s="127"/>
      <c r="AF458" s="127"/>
      <c r="AG458" s="127"/>
      <c r="AH458" s="127"/>
    </row>
    <row r="459" spans="1:34" x14ac:dyDescent="0.25">
      <c r="A459" s="128"/>
      <c r="E459" s="127"/>
      <c r="F459" s="127"/>
      <c r="G459" s="127"/>
      <c r="I459" s="127"/>
      <c r="J459" s="127"/>
      <c r="K459" s="127"/>
      <c r="L459" s="127"/>
      <c r="M459" s="127"/>
      <c r="N459" s="127"/>
      <c r="O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  <c r="AC459" s="127"/>
      <c r="AD459" s="127"/>
      <c r="AE459" s="127"/>
      <c r="AF459" s="127"/>
      <c r="AG459" s="127"/>
      <c r="AH459" s="127"/>
    </row>
    <row r="460" spans="1:34" x14ac:dyDescent="0.25">
      <c r="A460" s="128"/>
      <c r="E460" s="127"/>
      <c r="F460" s="127"/>
      <c r="G460" s="127"/>
      <c r="I460" s="127"/>
      <c r="J460" s="127"/>
      <c r="K460" s="127"/>
      <c r="L460" s="127"/>
      <c r="M460" s="127"/>
      <c r="N460" s="127"/>
      <c r="O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  <c r="AC460" s="127"/>
      <c r="AD460" s="127"/>
      <c r="AE460" s="127"/>
      <c r="AF460" s="127"/>
      <c r="AG460" s="127"/>
      <c r="AH460" s="127"/>
    </row>
    <row r="461" spans="1:34" x14ac:dyDescent="0.25">
      <c r="A461" s="128"/>
      <c r="E461" s="127"/>
      <c r="F461" s="127"/>
      <c r="G461" s="127"/>
      <c r="I461" s="127"/>
      <c r="J461" s="127"/>
      <c r="K461" s="127"/>
      <c r="L461" s="127"/>
      <c r="M461" s="127"/>
      <c r="N461" s="127"/>
      <c r="O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  <c r="AC461" s="127"/>
      <c r="AD461" s="127"/>
      <c r="AE461" s="127"/>
      <c r="AF461" s="127"/>
      <c r="AG461" s="127"/>
      <c r="AH461" s="127"/>
    </row>
    <row r="462" spans="1:34" x14ac:dyDescent="0.25">
      <c r="A462" s="128"/>
      <c r="E462" s="127"/>
      <c r="F462" s="127"/>
      <c r="G462" s="127"/>
      <c r="I462" s="127"/>
      <c r="J462" s="127"/>
      <c r="K462" s="127"/>
      <c r="L462" s="127"/>
      <c r="M462" s="127"/>
      <c r="N462" s="127"/>
      <c r="O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  <c r="AC462" s="127"/>
      <c r="AD462" s="127"/>
      <c r="AE462" s="127"/>
      <c r="AF462" s="127"/>
      <c r="AG462" s="127"/>
      <c r="AH462" s="127"/>
    </row>
    <row r="463" spans="1:34" x14ac:dyDescent="0.25">
      <c r="A463" s="128"/>
      <c r="E463" s="127"/>
      <c r="F463" s="127"/>
      <c r="G463" s="127"/>
      <c r="I463" s="127"/>
      <c r="J463" s="127"/>
      <c r="K463" s="127"/>
      <c r="L463" s="127"/>
      <c r="M463" s="127"/>
      <c r="N463" s="127"/>
      <c r="O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  <c r="AC463" s="127"/>
      <c r="AD463" s="127"/>
      <c r="AE463" s="127"/>
      <c r="AF463" s="127"/>
      <c r="AG463" s="127"/>
      <c r="AH463" s="127"/>
    </row>
    <row r="464" spans="1:34" x14ac:dyDescent="0.25">
      <c r="A464" s="128"/>
      <c r="E464" s="127"/>
      <c r="F464" s="127"/>
      <c r="G464" s="127"/>
      <c r="I464" s="127"/>
      <c r="J464" s="127"/>
      <c r="K464" s="127"/>
      <c r="L464" s="127"/>
      <c r="M464" s="127"/>
      <c r="N464" s="127"/>
      <c r="O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  <c r="AC464" s="127"/>
      <c r="AD464" s="127"/>
      <c r="AE464" s="127"/>
      <c r="AF464" s="127"/>
      <c r="AG464" s="127"/>
      <c r="AH464" s="127"/>
    </row>
    <row r="465" spans="1:34" x14ac:dyDescent="0.25">
      <c r="A465" s="128"/>
      <c r="E465" s="127"/>
      <c r="F465" s="127"/>
      <c r="G465" s="127"/>
      <c r="I465" s="127"/>
      <c r="J465" s="127"/>
      <c r="K465" s="127"/>
      <c r="L465" s="127"/>
      <c r="M465" s="127"/>
      <c r="N465" s="127"/>
      <c r="O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  <c r="AC465" s="127"/>
      <c r="AD465" s="127"/>
      <c r="AE465" s="127"/>
      <c r="AF465" s="127"/>
      <c r="AG465" s="127"/>
      <c r="AH465" s="127"/>
    </row>
    <row r="466" spans="1:34" x14ac:dyDescent="0.25">
      <c r="A466" s="128"/>
      <c r="E466" s="127"/>
      <c r="F466" s="127"/>
      <c r="G466" s="127"/>
      <c r="I466" s="127"/>
      <c r="J466" s="127"/>
      <c r="K466" s="127"/>
      <c r="L466" s="127"/>
      <c r="M466" s="127"/>
      <c r="N466" s="127"/>
      <c r="O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  <c r="AC466" s="127"/>
      <c r="AD466" s="127"/>
      <c r="AE466" s="127"/>
      <c r="AF466" s="127"/>
      <c r="AG466" s="127"/>
      <c r="AH466" s="127"/>
    </row>
    <row r="467" spans="1:34" x14ac:dyDescent="0.25">
      <c r="A467" s="128"/>
      <c r="E467" s="127"/>
      <c r="F467" s="127"/>
      <c r="G467" s="127"/>
      <c r="I467" s="127"/>
      <c r="J467" s="127"/>
      <c r="K467" s="127"/>
      <c r="L467" s="127"/>
      <c r="M467" s="127"/>
      <c r="N467" s="127"/>
      <c r="O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  <c r="AC467" s="127"/>
      <c r="AD467" s="127"/>
      <c r="AE467" s="127"/>
      <c r="AF467" s="127"/>
      <c r="AG467" s="127"/>
      <c r="AH467" s="127"/>
    </row>
    <row r="468" spans="1:34" x14ac:dyDescent="0.25">
      <c r="A468" s="128"/>
      <c r="E468" s="127"/>
      <c r="F468" s="127"/>
      <c r="G468" s="127"/>
      <c r="I468" s="127"/>
      <c r="J468" s="127"/>
      <c r="K468" s="127"/>
      <c r="L468" s="127"/>
      <c r="M468" s="127"/>
      <c r="N468" s="127"/>
      <c r="O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  <c r="AC468" s="127"/>
      <c r="AD468" s="127"/>
      <c r="AE468" s="127"/>
      <c r="AF468" s="127"/>
      <c r="AG468" s="127"/>
      <c r="AH468" s="127"/>
    </row>
    <row r="469" spans="1:34" x14ac:dyDescent="0.25">
      <c r="A469" s="128"/>
      <c r="E469" s="127"/>
      <c r="F469" s="127"/>
      <c r="G469" s="127"/>
      <c r="I469" s="127"/>
      <c r="J469" s="127"/>
      <c r="K469" s="127"/>
      <c r="L469" s="127"/>
      <c r="M469" s="127"/>
      <c r="N469" s="127"/>
      <c r="O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  <c r="AC469" s="127"/>
      <c r="AD469" s="127"/>
      <c r="AE469" s="127"/>
      <c r="AF469" s="127"/>
      <c r="AG469" s="127"/>
      <c r="AH469" s="127"/>
    </row>
    <row r="470" spans="1:34" x14ac:dyDescent="0.25">
      <c r="A470" s="128"/>
      <c r="E470" s="127"/>
      <c r="F470" s="127"/>
      <c r="G470" s="127"/>
      <c r="I470" s="127"/>
      <c r="J470" s="127"/>
      <c r="K470" s="127"/>
      <c r="L470" s="127"/>
      <c r="M470" s="127"/>
      <c r="N470" s="127"/>
      <c r="O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  <c r="AC470" s="127"/>
      <c r="AD470" s="127"/>
      <c r="AE470" s="127"/>
      <c r="AF470" s="127"/>
      <c r="AG470" s="127"/>
      <c r="AH470" s="127"/>
    </row>
    <row r="471" spans="1:34" x14ac:dyDescent="0.25">
      <c r="A471" s="128"/>
      <c r="E471" s="127"/>
      <c r="F471" s="127"/>
      <c r="G471" s="127"/>
      <c r="I471" s="127"/>
      <c r="J471" s="127"/>
      <c r="K471" s="127"/>
      <c r="L471" s="127"/>
      <c r="M471" s="127"/>
      <c r="N471" s="127"/>
      <c r="O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  <c r="AC471" s="127"/>
      <c r="AD471" s="127"/>
      <c r="AE471" s="127"/>
      <c r="AF471" s="127"/>
      <c r="AG471" s="127"/>
      <c r="AH471" s="127"/>
    </row>
    <row r="472" spans="1:34" x14ac:dyDescent="0.25">
      <c r="A472" s="128"/>
      <c r="E472" s="127"/>
      <c r="F472" s="127"/>
      <c r="G472" s="127"/>
      <c r="I472" s="127"/>
      <c r="J472" s="127"/>
      <c r="K472" s="127"/>
      <c r="L472" s="127"/>
      <c r="M472" s="127"/>
      <c r="N472" s="127"/>
      <c r="O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  <c r="AC472" s="127"/>
      <c r="AD472" s="127"/>
      <c r="AE472" s="127"/>
      <c r="AF472" s="127"/>
      <c r="AG472" s="127"/>
      <c r="AH472" s="127"/>
    </row>
    <row r="473" spans="1:34" x14ac:dyDescent="0.25">
      <c r="A473" s="128"/>
      <c r="E473" s="127"/>
      <c r="F473" s="127"/>
      <c r="G473" s="127"/>
      <c r="I473" s="127"/>
      <c r="J473" s="127"/>
      <c r="K473" s="127"/>
      <c r="L473" s="127"/>
      <c r="M473" s="127"/>
      <c r="N473" s="127"/>
      <c r="O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  <c r="AC473" s="127"/>
      <c r="AD473" s="127"/>
      <c r="AE473" s="127"/>
      <c r="AF473" s="127"/>
      <c r="AG473" s="127"/>
      <c r="AH473" s="127"/>
    </row>
    <row r="474" spans="1:34" x14ac:dyDescent="0.25">
      <c r="A474" s="128"/>
      <c r="E474" s="127"/>
      <c r="F474" s="127"/>
      <c r="G474" s="127"/>
      <c r="I474" s="127"/>
      <c r="J474" s="127"/>
      <c r="K474" s="127"/>
      <c r="L474" s="127"/>
      <c r="M474" s="127"/>
      <c r="N474" s="127"/>
      <c r="O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  <c r="AC474" s="127"/>
      <c r="AD474" s="127"/>
      <c r="AE474" s="127"/>
      <c r="AF474" s="127"/>
      <c r="AG474" s="127"/>
      <c r="AH474" s="127"/>
    </row>
    <row r="475" spans="1:34" x14ac:dyDescent="0.25">
      <c r="A475" s="128"/>
      <c r="E475" s="127"/>
      <c r="F475" s="127"/>
      <c r="G475" s="127"/>
      <c r="I475" s="127"/>
      <c r="J475" s="127"/>
      <c r="K475" s="127"/>
      <c r="L475" s="127"/>
      <c r="M475" s="127"/>
      <c r="N475" s="127"/>
      <c r="O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  <c r="AC475" s="127"/>
      <c r="AD475" s="127"/>
      <c r="AE475" s="127"/>
      <c r="AF475" s="127"/>
      <c r="AG475" s="127"/>
      <c r="AH475" s="127"/>
    </row>
    <row r="476" spans="1:34" x14ac:dyDescent="0.25">
      <c r="A476" s="128"/>
      <c r="E476" s="127"/>
      <c r="F476" s="127"/>
      <c r="G476" s="127"/>
      <c r="I476" s="127"/>
      <c r="J476" s="127"/>
      <c r="K476" s="127"/>
      <c r="L476" s="127"/>
      <c r="M476" s="127"/>
      <c r="N476" s="127"/>
      <c r="O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  <c r="AC476" s="127"/>
      <c r="AD476" s="127"/>
      <c r="AE476" s="127"/>
      <c r="AF476" s="127"/>
      <c r="AG476" s="127"/>
      <c r="AH476" s="127"/>
    </row>
    <row r="477" spans="1:34" x14ac:dyDescent="0.25">
      <c r="A477" s="128"/>
      <c r="E477" s="127"/>
      <c r="F477" s="127"/>
      <c r="G477" s="127"/>
      <c r="I477" s="127"/>
      <c r="J477" s="127"/>
      <c r="K477" s="127"/>
      <c r="L477" s="127"/>
      <c r="M477" s="127"/>
      <c r="N477" s="127"/>
      <c r="O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  <c r="AC477" s="127"/>
      <c r="AD477" s="127"/>
      <c r="AE477" s="127"/>
      <c r="AF477" s="127"/>
      <c r="AG477" s="127"/>
      <c r="AH477" s="127"/>
    </row>
    <row r="478" spans="1:34" x14ac:dyDescent="0.25">
      <c r="A478" s="128"/>
      <c r="E478" s="127"/>
      <c r="F478" s="127"/>
      <c r="G478" s="127"/>
      <c r="I478" s="127"/>
      <c r="J478" s="127"/>
      <c r="K478" s="127"/>
      <c r="L478" s="127"/>
      <c r="M478" s="127"/>
      <c r="N478" s="127"/>
      <c r="O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  <c r="AC478" s="127"/>
      <c r="AD478" s="127"/>
      <c r="AE478" s="127"/>
      <c r="AF478" s="127"/>
      <c r="AG478" s="127"/>
      <c r="AH478" s="127"/>
    </row>
    <row r="479" spans="1:34" x14ac:dyDescent="0.25">
      <c r="A479" s="128"/>
      <c r="E479" s="127"/>
      <c r="F479" s="127"/>
      <c r="G479" s="127"/>
      <c r="I479" s="127"/>
      <c r="J479" s="127"/>
      <c r="K479" s="127"/>
      <c r="L479" s="127"/>
      <c r="M479" s="127"/>
      <c r="N479" s="127"/>
      <c r="O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  <c r="AC479" s="127"/>
      <c r="AD479" s="127"/>
      <c r="AE479" s="127"/>
      <c r="AF479" s="127"/>
      <c r="AG479" s="127"/>
      <c r="AH479" s="127"/>
    </row>
    <row r="480" spans="1:34" x14ac:dyDescent="0.25">
      <c r="A480" s="128"/>
      <c r="E480" s="127"/>
      <c r="F480" s="127"/>
      <c r="G480" s="127"/>
      <c r="I480" s="127"/>
      <c r="J480" s="127"/>
      <c r="K480" s="127"/>
      <c r="L480" s="127"/>
      <c r="M480" s="127"/>
      <c r="N480" s="127"/>
      <c r="O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  <c r="AC480" s="127"/>
      <c r="AD480" s="127"/>
      <c r="AE480" s="127"/>
      <c r="AF480" s="127"/>
      <c r="AG480" s="127"/>
      <c r="AH480" s="127"/>
    </row>
    <row r="481" spans="1:34" x14ac:dyDescent="0.25">
      <c r="A481" s="128"/>
      <c r="E481" s="127"/>
      <c r="F481" s="127"/>
      <c r="G481" s="127"/>
      <c r="I481" s="127"/>
      <c r="J481" s="127"/>
      <c r="K481" s="127"/>
      <c r="L481" s="127"/>
      <c r="M481" s="127"/>
      <c r="N481" s="127"/>
      <c r="O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  <c r="AC481" s="127"/>
      <c r="AD481" s="127"/>
      <c r="AE481" s="127"/>
      <c r="AF481" s="127"/>
      <c r="AG481" s="127"/>
      <c r="AH481" s="127"/>
    </row>
    <row r="482" spans="1:34" x14ac:dyDescent="0.25">
      <c r="A482" s="128"/>
      <c r="E482" s="127"/>
      <c r="F482" s="127"/>
      <c r="G482" s="127"/>
      <c r="I482" s="127"/>
      <c r="J482" s="127"/>
      <c r="K482" s="127"/>
      <c r="L482" s="127"/>
      <c r="M482" s="127"/>
      <c r="N482" s="127"/>
      <c r="O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  <c r="AC482" s="127"/>
      <c r="AD482" s="127"/>
      <c r="AE482" s="127"/>
      <c r="AF482" s="127"/>
      <c r="AG482" s="127"/>
      <c r="AH482" s="127"/>
    </row>
    <row r="483" spans="1:34" x14ac:dyDescent="0.25">
      <c r="A483" s="128"/>
      <c r="E483" s="127"/>
      <c r="F483" s="127"/>
      <c r="G483" s="127"/>
      <c r="I483" s="127"/>
      <c r="J483" s="127"/>
      <c r="K483" s="127"/>
      <c r="L483" s="127"/>
      <c r="M483" s="127"/>
      <c r="N483" s="127"/>
      <c r="O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  <c r="AC483" s="127"/>
      <c r="AD483" s="127"/>
      <c r="AE483" s="127"/>
      <c r="AF483" s="127"/>
      <c r="AG483" s="127"/>
      <c r="AH483" s="127"/>
    </row>
    <row r="484" spans="1:34" x14ac:dyDescent="0.25">
      <c r="A484" s="128"/>
      <c r="E484" s="127"/>
      <c r="F484" s="127"/>
      <c r="G484" s="127"/>
      <c r="I484" s="127"/>
      <c r="J484" s="127"/>
      <c r="K484" s="127"/>
      <c r="L484" s="127"/>
      <c r="M484" s="127"/>
      <c r="N484" s="127"/>
      <c r="O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  <c r="AC484" s="127"/>
      <c r="AD484" s="127"/>
      <c r="AE484" s="127"/>
      <c r="AF484" s="127"/>
      <c r="AG484" s="127"/>
      <c r="AH484" s="127"/>
    </row>
    <row r="485" spans="1:34" x14ac:dyDescent="0.25">
      <c r="A485" s="128"/>
      <c r="E485" s="127"/>
      <c r="F485" s="127"/>
      <c r="G485" s="127"/>
      <c r="I485" s="127"/>
      <c r="J485" s="127"/>
      <c r="K485" s="127"/>
      <c r="L485" s="127"/>
      <c r="M485" s="127"/>
      <c r="N485" s="127"/>
      <c r="O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  <c r="AC485" s="127"/>
      <c r="AD485" s="127"/>
      <c r="AE485" s="127"/>
      <c r="AF485" s="127"/>
      <c r="AG485" s="127"/>
      <c r="AH485" s="127"/>
    </row>
    <row r="486" spans="1:34" x14ac:dyDescent="0.25">
      <c r="A486" s="128"/>
      <c r="E486" s="127"/>
      <c r="F486" s="127"/>
      <c r="G486" s="127"/>
      <c r="I486" s="127"/>
      <c r="J486" s="127"/>
      <c r="K486" s="127"/>
      <c r="L486" s="127"/>
      <c r="M486" s="127"/>
      <c r="N486" s="127"/>
      <c r="O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  <c r="AC486" s="127"/>
      <c r="AD486" s="127"/>
      <c r="AE486" s="127"/>
      <c r="AF486" s="127"/>
      <c r="AG486" s="127"/>
      <c r="AH486" s="127"/>
    </row>
    <row r="487" spans="1:34" x14ac:dyDescent="0.25">
      <c r="A487" s="128"/>
      <c r="E487" s="127"/>
      <c r="F487" s="127"/>
      <c r="G487" s="127"/>
      <c r="I487" s="127"/>
      <c r="J487" s="127"/>
      <c r="K487" s="127"/>
      <c r="L487" s="127"/>
      <c r="M487" s="127"/>
      <c r="N487" s="127"/>
      <c r="O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  <c r="AC487" s="127"/>
      <c r="AD487" s="127"/>
      <c r="AE487" s="127"/>
      <c r="AF487" s="127"/>
      <c r="AG487" s="127"/>
      <c r="AH487" s="127"/>
    </row>
    <row r="488" spans="1:34" x14ac:dyDescent="0.25">
      <c r="A488" s="128"/>
      <c r="E488" s="127"/>
      <c r="F488" s="127"/>
      <c r="G488" s="127"/>
      <c r="I488" s="127"/>
      <c r="J488" s="127"/>
      <c r="K488" s="127"/>
      <c r="L488" s="127"/>
      <c r="M488" s="127"/>
      <c r="N488" s="127"/>
      <c r="O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  <c r="AC488" s="127"/>
      <c r="AD488" s="127"/>
      <c r="AE488" s="127"/>
      <c r="AF488" s="127"/>
      <c r="AG488" s="127"/>
      <c r="AH488" s="127"/>
    </row>
    <row r="489" spans="1:34" x14ac:dyDescent="0.25">
      <c r="A489" s="128"/>
      <c r="E489" s="127"/>
      <c r="F489" s="127"/>
      <c r="G489" s="127"/>
      <c r="I489" s="127"/>
      <c r="J489" s="127"/>
      <c r="K489" s="127"/>
      <c r="L489" s="127"/>
      <c r="M489" s="127"/>
      <c r="N489" s="127"/>
      <c r="O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  <c r="AC489" s="127"/>
      <c r="AD489" s="127"/>
      <c r="AE489" s="127"/>
      <c r="AF489" s="127"/>
      <c r="AG489" s="127"/>
      <c r="AH489" s="127"/>
    </row>
    <row r="490" spans="1:34" x14ac:dyDescent="0.25">
      <c r="A490" s="128"/>
      <c r="E490" s="127"/>
      <c r="F490" s="127"/>
      <c r="G490" s="127"/>
      <c r="I490" s="127"/>
      <c r="J490" s="127"/>
      <c r="K490" s="127"/>
      <c r="L490" s="127"/>
      <c r="M490" s="127"/>
      <c r="N490" s="127"/>
      <c r="O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  <c r="AC490" s="127"/>
      <c r="AD490" s="127"/>
      <c r="AE490" s="127"/>
      <c r="AF490" s="127"/>
      <c r="AG490" s="127"/>
      <c r="AH490" s="127"/>
    </row>
    <row r="491" spans="1:34" x14ac:dyDescent="0.25">
      <c r="A491" s="128"/>
      <c r="E491" s="127"/>
      <c r="F491" s="127"/>
      <c r="G491" s="127"/>
      <c r="I491" s="127"/>
      <c r="J491" s="127"/>
      <c r="K491" s="127"/>
      <c r="L491" s="127"/>
      <c r="M491" s="127"/>
      <c r="N491" s="127"/>
      <c r="O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  <c r="AC491" s="127"/>
      <c r="AD491" s="127"/>
      <c r="AE491" s="127"/>
      <c r="AF491" s="127"/>
      <c r="AG491" s="127"/>
      <c r="AH491" s="127"/>
    </row>
    <row r="492" spans="1:34" x14ac:dyDescent="0.25">
      <c r="A492" s="128"/>
      <c r="E492" s="127"/>
      <c r="F492" s="127"/>
      <c r="G492" s="127"/>
      <c r="I492" s="127"/>
      <c r="J492" s="127"/>
      <c r="K492" s="127"/>
      <c r="L492" s="127"/>
      <c r="M492" s="127"/>
      <c r="N492" s="127"/>
      <c r="O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  <c r="AC492" s="127"/>
      <c r="AD492" s="127"/>
      <c r="AE492" s="127"/>
      <c r="AF492" s="127"/>
      <c r="AG492" s="127"/>
      <c r="AH492" s="127"/>
    </row>
    <row r="493" spans="1:34" x14ac:dyDescent="0.25">
      <c r="A493" s="128"/>
      <c r="E493" s="127"/>
      <c r="F493" s="127"/>
      <c r="G493" s="127"/>
      <c r="I493" s="127"/>
      <c r="J493" s="127"/>
      <c r="K493" s="127"/>
      <c r="L493" s="127"/>
      <c r="M493" s="127"/>
      <c r="N493" s="127"/>
      <c r="O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  <c r="AC493" s="127"/>
      <c r="AD493" s="127"/>
      <c r="AE493" s="127"/>
      <c r="AF493" s="127"/>
      <c r="AG493" s="127"/>
      <c r="AH493" s="127"/>
    </row>
    <row r="494" spans="1:34" x14ac:dyDescent="0.25">
      <c r="A494" s="128"/>
      <c r="E494" s="127"/>
      <c r="F494" s="127"/>
      <c r="G494" s="127"/>
      <c r="I494" s="127"/>
      <c r="J494" s="127"/>
      <c r="K494" s="127"/>
      <c r="L494" s="127"/>
      <c r="M494" s="127"/>
      <c r="N494" s="127"/>
      <c r="O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  <c r="AC494" s="127"/>
      <c r="AD494" s="127"/>
      <c r="AE494" s="127"/>
      <c r="AF494" s="127"/>
      <c r="AG494" s="127"/>
      <c r="AH494" s="127"/>
    </row>
    <row r="495" spans="1:34" x14ac:dyDescent="0.25">
      <c r="A495" s="128"/>
      <c r="E495" s="127"/>
      <c r="F495" s="127"/>
      <c r="G495" s="127"/>
      <c r="I495" s="127"/>
      <c r="J495" s="127"/>
      <c r="K495" s="127"/>
      <c r="L495" s="127"/>
      <c r="M495" s="127"/>
      <c r="N495" s="127"/>
      <c r="O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  <c r="AC495" s="127"/>
      <c r="AD495" s="127"/>
      <c r="AE495" s="127"/>
      <c r="AF495" s="127"/>
      <c r="AG495" s="127"/>
      <c r="AH495" s="127"/>
    </row>
    <row r="496" spans="1:34" x14ac:dyDescent="0.25">
      <c r="A496" s="128"/>
      <c r="E496" s="127"/>
      <c r="F496" s="127"/>
      <c r="G496" s="127"/>
      <c r="I496" s="127"/>
      <c r="J496" s="127"/>
      <c r="K496" s="127"/>
      <c r="L496" s="127"/>
      <c r="M496" s="127"/>
      <c r="N496" s="127"/>
      <c r="O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  <c r="AC496" s="127"/>
      <c r="AD496" s="127"/>
      <c r="AE496" s="127"/>
      <c r="AF496" s="127"/>
      <c r="AG496" s="127"/>
      <c r="AH496" s="127"/>
    </row>
    <row r="497" spans="1:34" x14ac:dyDescent="0.25">
      <c r="A497" s="128"/>
      <c r="E497" s="127"/>
      <c r="F497" s="127"/>
      <c r="G497" s="127"/>
      <c r="I497" s="127"/>
      <c r="J497" s="127"/>
      <c r="K497" s="127"/>
      <c r="L497" s="127"/>
      <c r="M497" s="127"/>
      <c r="N497" s="127"/>
      <c r="O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  <c r="AC497" s="127"/>
      <c r="AD497" s="127"/>
      <c r="AE497" s="127"/>
      <c r="AF497" s="127"/>
      <c r="AG497" s="127"/>
      <c r="AH497" s="127"/>
    </row>
    <row r="498" spans="1:34" x14ac:dyDescent="0.25">
      <c r="A498" s="128"/>
      <c r="E498" s="127"/>
      <c r="F498" s="127"/>
      <c r="G498" s="127"/>
      <c r="I498" s="127"/>
      <c r="J498" s="127"/>
      <c r="K498" s="127"/>
      <c r="L498" s="127"/>
      <c r="M498" s="127"/>
      <c r="N498" s="127"/>
      <c r="O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  <c r="AC498" s="127"/>
      <c r="AD498" s="127"/>
      <c r="AE498" s="127"/>
      <c r="AF498" s="127"/>
      <c r="AG498" s="127"/>
      <c r="AH498" s="127"/>
    </row>
    <row r="499" spans="1:34" x14ac:dyDescent="0.25">
      <c r="A499" s="128"/>
      <c r="E499" s="127"/>
      <c r="F499" s="127"/>
      <c r="G499" s="127"/>
      <c r="I499" s="127"/>
      <c r="J499" s="127"/>
      <c r="K499" s="127"/>
      <c r="L499" s="127"/>
      <c r="M499" s="127"/>
      <c r="N499" s="127"/>
      <c r="O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  <c r="AC499" s="127"/>
      <c r="AD499" s="127"/>
      <c r="AE499" s="127"/>
      <c r="AF499" s="127"/>
      <c r="AG499" s="127"/>
      <c r="AH499" s="127"/>
    </row>
    <row r="500" spans="1:34" x14ac:dyDescent="0.25">
      <c r="A500" s="128"/>
      <c r="E500" s="127"/>
      <c r="F500" s="127"/>
      <c r="G500" s="127"/>
      <c r="I500" s="127"/>
      <c r="J500" s="127"/>
      <c r="K500" s="127"/>
      <c r="L500" s="127"/>
      <c r="M500" s="127"/>
      <c r="N500" s="127"/>
      <c r="O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  <c r="AC500" s="127"/>
      <c r="AD500" s="127"/>
      <c r="AE500" s="127"/>
      <c r="AF500" s="127"/>
      <c r="AG500" s="127"/>
      <c r="AH500" s="127"/>
    </row>
    <row r="501" spans="1:34" x14ac:dyDescent="0.25">
      <c r="A501" s="128"/>
      <c r="E501" s="127"/>
      <c r="F501" s="127"/>
      <c r="G501" s="127"/>
      <c r="I501" s="127"/>
      <c r="J501" s="127"/>
      <c r="K501" s="127"/>
      <c r="L501" s="127"/>
      <c r="M501" s="127"/>
      <c r="N501" s="127"/>
      <c r="O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  <c r="AC501" s="127"/>
      <c r="AD501" s="127"/>
      <c r="AE501" s="127"/>
      <c r="AF501" s="127"/>
      <c r="AG501" s="127"/>
      <c r="AH501" s="127"/>
    </row>
    <row r="502" spans="1:34" x14ac:dyDescent="0.25">
      <c r="A502" s="128"/>
      <c r="E502" s="127"/>
      <c r="F502" s="127"/>
      <c r="G502" s="127"/>
      <c r="I502" s="127"/>
      <c r="J502" s="127"/>
      <c r="K502" s="127"/>
      <c r="L502" s="127"/>
      <c r="M502" s="127"/>
      <c r="N502" s="127"/>
      <c r="O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  <c r="AC502" s="127"/>
      <c r="AD502" s="127"/>
      <c r="AE502" s="127"/>
      <c r="AF502" s="127"/>
      <c r="AG502" s="127"/>
      <c r="AH502" s="127"/>
    </row>
    <row r="503" spans="1:34" x14ac:dyDescent="0.25">
      <c r="A503" s="128"/>
      <c r="E503" s="127"/>
      <c r="F503" s="127"/>
      <c r="G503" s="127"/>
      <c r="I503" s="127"/>
      <c r="J503" s="127"/>
      <c r="K503" s="127"/>
      <c r="L503" s="127"/>
      <c r="M503" s="127"/>
      <c r="N503" s="127"/>
      <c r="O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  <c r="AC503" s="127"/>
      <c r="AD503" s="127"/>
      <c r="AE503" s="127"/>
      <c r="AF503" s="127"/>
      <c r="AG503" s="127"/>
      <c r="AH503" s="127"/>
    </row>
    <row r="504" spans="1:34" x14ac:dyDescent="0.25">
      <c r="A504" s="128"/>
      <c r="E504" s="127"/>
      <c r="F504" s="127"/>
      <c r="G504" s="127"/>
      <c r="I504" s="127"/>
      <c r="J504" s="127"/>
      <c r="K504" s="127"/>
      <c r="L504" s="127"/>
      <c r="M504" s="127"/>
      <c r="N504" s="127"/>
      <c r="O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  <c r="AC504" s="127"/>
      <c r="AD504" s="127"/>
      <c r="AE504" s="127"/>
      <c r="AF504" s="127"/>
      <c r="AG504" s="127"/>
      <c r="AH504" s="127"/>
    </row>
    <row r="505" spans="1:34" x14ac:dyDescent="0.25">
      <c r="A505" s="128"/>
      <c r="E505" s="127"/>
      <c r="F505" s="127"/>
      <c r="G505" s="127"/>
      <c r="I505" s="127"/>
      <c r="J505" s="127"/>
      <c r="K505" s="127"/>
      <c r="L505" s="127"/>
      <c r="M505" s="127"/>
      <c r="N505" s="127"/>
      <c r="O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  <c r="AC505" s="127"/>
      <c r="AD505" s="127"/>
      <c r="AE505" s="127"/>
      <c r="AF505" s="127"/>
      <c r="AG505" s="127"/>
      <c r="AH505" s="127"/>
    </row>
    <row r="506" spans="1:34" x14ac:dyDescent="0.25">
      <c r="A506" s="128"/>
      <c r="E506" s="127"/>
      <c r="F506" s="127"/>
      <c r="G506" s="127"/>
      <c r="I506" s="127"/>
      <c r="J506" s="127"/>
      <c r="K506" s="127"/>
      <c r="L506" s="127"/>
      <c r="M506" s="127"/>
      <c r="N506" s="127"/>
      <c r="O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  <c r="AC506" s="127"/>
      <c r="AD506" s="127"/>
      <c r="AE506" s="127"/>
      <c r="AF506" s="127"/>
      <c r="AG506" s="127"/>
      <c r="AH506" s="127"/>
    </row>
    <row r="507" spans="1:34" x14ac:dyDescent="0.25">
      <c r="A507" s="128"/>
      <c r="E507" s="127"/>
      <c r="F507" s="127"/>
      <c r="G507" s="127"/>
      <c r="I507" s="127"/>
      <c r="J507" s="127"/>
      <c r="K507" s="127"/>
      <c r="L507" s="127"/>
      <c r="M507" s="127"/>
      <c r="N507" s="127"/>
      <c r="O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  <c r="AC507" s="127"/>
      <c r="AD507" s="127"/>
      <c r="AE507" s="127"/>
      <c r="AF507" s="127"/>
      <c r="AG507" s="127"/>
      <c r="AH507" s="127"/>
    </row>
    <row r="508" spans="1:34" x14ac:dyDescent="0.25">
      <c r="A508" s="128"/>
      <c r="E508" s="127"/>
      <c r="F508" s="127"/>
      <c r="G508" s="127"/>
      <c r="I508" s="127"/>
      <c r="J508" s="127"/>
      <c r="K508" s="127"/>
      <c r="L508" s="127"/>
      <c r="M508" s="127"/>
      <c r="N508" s="127"/>
      <c r="O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  <c r="AC508" s="127"/>
      <c r="AD508" s="127"/>
      <c r="AE508" s="127"/>
      <c r="AF508" s="127"/>
      <c r="AG508" s="127"/>
      <c r="AH508" s="127"/>
    </row>
    <row r="509" spans="1:34" x14ac:dyDescent="0.25">
      <c r="A509" s="128"/>
      <c r="E509" s="127"/>
      <c r="F509" s="127"/>
      <c r="G509" s="127"/>
      <c r="I509" s="127"/>
      <c r="J509" s="127"/>
      <c r="K509" s="127"/>
      <c r="L509" s="127"/>
      <c r="M509" s="127"/>
      <c r="N509" s="127"/>
      <c r="O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  <c r="AC509" s="127"/>
      <c r="AD509" s="127"/>
      <c r="AE509" s="127"/>
      <c r="AF509" s="127"/>
      <c r="AG509" s="127"/>
      <c r="AH509" s="127"/>
    </row>
    <row r="510" spans="1:34" x14ac:dyDescent="0.25">
      <c r="A510" s="128"/>
      <c r="E510" s="127"/>
      <c r="F510" s="127"/>
      <c r="G510" s="127"/>
      <c r="I510" s="127"/>
      <c r="J510" s="127"/>
      <c r="K510" s="127"/>
      <c r="L510" s="127"/>
      <c r="M510" s="127"/>
      <c r="N510" s="127"/>
      <c r="O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  <c r="AC510" s="127"/>
      <c r="AD510" s="127"/>
      <c r="AE510" s="127"/>
      <c r="AF510" s="127"/>
      <c r="AG510" s="127"/>
      <c r="AH510" s="127"/>
    </row>
    <row r="511" spans="1:34" x14ac:dyDescent="0.25">
      <c r="A511" s="128"/>
      <c r="E511" s="127"/>
      <c r="F511" s="127"/>
      <c r="G511" s="127"/>
      <c r="I511" s="127"/>
      <c r="J511" s="127"/>
      <c r="K511" s="127"/>
      <c r="L511" s="127"/>
      <c r="M511" s="127"/>
      <c r="N511" s="127"/>
      <c r="O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  <c r="AC511" s="127"/>
      <c r="AD511" s="127"/>
      <c r="AE511" s="127"/>
      <c r="AF511" s="127"/>
      <c r="AG511" s="127"/>
      <c r="AH511" s="127"/>
    </row>
    <row r="512" spans="1:34" x14ac:dyDescent="0.25">
      <c r="A512" s="128"/>
      <c r="E512" s="127"/>
      <c r="F512" s="127"/>
      <c r="G512" s="127"/>
      <c r="I512" s="127"/>
      <c r="J512" s="127"/>
      <c r="K512" s="127"/>
      <c r="L512" s="127"/>
      <c r="M512" s="127"/>
      <c r="N512" s="127"/>
      <c r="O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  <c r="AC512" s="127"/>
      <c r="AD512" s="127"/>
      <c r="AE512" s="127"/>
      <c r="AF512" s="127"/>
      <c r="AG512" s="127"/>
      <c r="AH512" s="127"/>
    </row>
    <row r="513" spans="1:34" x14ac:dyDescent="0.25">
      <c r="A513" s="128"/>
      <c r="E513" s="127"/>
      <c r="F513" s="127"/>
      <c r="G513" s="127"/>
      <c r="I513" s="127"/>
      <c r="J513" s="127"/>
      <c r="K513" s="127"/>
      <c r="L513" s="127"/>
      <c r="M513" s="127"/>
      <c r="N513" s="127"/>
      <c r="O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  <c r="AC513" s="127"/>
      <c r="AD513" s="127"/>
      <c r="AE513" s="127"/>
      <c r="AF513" s="127"/>
      <c r="AG513" s="127"/>
      <c r="AH513" s="127"/>
    </row>
    <row r="514" spans="1:34" x14ac:dyDescent="0.25">
      <c r="A514" s="128"/>
      <c r="E514" s="127"/>
      <c r="F514" s="127"/>
      <c r="G514" s="127"/>
      <c r="I514" s="127"/>
      <c r="J514" s="127"/>
      <c r="K514" s="127"/>
      <c r="L514" s="127"/>
      <c r="M514" s="127"/>
      <c r="N514" s="127"/>
      <c r="O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  <c r="AC514" s="127"/>
      <c r="AD514" s="127"/>
      <c r="AE514" s="127"/>
      <c r="AF514" s="127"/>
      <c r="AG514" s="127"/>
      <c r="AH514" s="127"/>
    </row>
    <row r="515" spans="1:34" x14ac:dyDescent="0.25">
      <c r="A515" s="128"/>
      <c r="E515" s="127"/>
      <c r="F515" s="127"/>
      <c r="G515" s="127"/>
      <c r="I515" s="127"/>
      <c r="J515" s="127"/>
      <c r="K515" s="127"/>
      <c r="L515" s="127"/>
      <c r="M515" s="127"/>
      <c r="N515" s="127"/>
      <c r="O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  <c r="AC515" s="127"/>
      <c r="AD515" s="127"/>
      <c r="AE515" s="127"/>
      <c r="AF515" s="127"/>
      <c r="AG515" s="127"/>
      <c r="AH515" s="127"/>
    </row>
    <row r="516" spans="1:34" x14ac:dyDescent="0.25">
      <c r="A516" s="128"/>
      <c r="E516" s="127"/>
      <c r="F516" s="127"/>
      <c r="G516" s="127"/>
      <c r="I516" s="127"/>
      <c r="J516" s="127"/>
      <c r="K516" s="127"/>
      <c r="L516" s="127"/>
      <c r="M516" s="127"/>
      <c r="N516" s="127"/>
      <c r="O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  <c r="AC516" s="127"/>
      <c r="AD516" s="127"/>
      <c r="AE516" s="127"/>
      <c r="AF516" s="127"/>
      <c r="AG516" s="127"/>
      <c r="AH516" s="127"/>
    </row>
    <row r="517" spans="1:34" x14ac:dyDescent="0.25">
      <c r="A517" s="128"/>
      <c r="E517" s="127"/>
      <c r="F517" s="127"/>
      <c r="G517" s="127"/>
      <c r="I517" s="127"/>
      <c r="J517" s="127"/>
      <c r="K517" s="127"/>
      <c r="L517" s="127"/>
      <c r="M517" s="127"/>
      <c r="N517" s="127"/>
      <c r="O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  <c r="AC517" s="127"/>
      <c r="AD517" s="127"/>
      <c r="AE517" s="127"/>
      <c r="AF517" s="127"/>
      <c r="AG517" s="127"/>
      <c r="AH517" s="127"/>
    </row>
    <row r="518" spans="1:34" x14ac:dyDescent="0.25">
      <c r="A518" s="128"/>
      <c r="E518" s="127"/>
      <c r="F518" s="127"/>
      <c r="G518" s="127"/>
      <c r="I518" s="127"/>
      <c r="J518" s="127"/>
      <c r="K518" s="127"/>
      <c r="L518" s="127"/>
      <c r="M518" s="127"/>
      <c r="N518" s="127"/>
      <c r="O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  <c r="AC518" s="127"/>
      <c r="AD518" s="127"/>
      <c r="AE518" s="127"/>
      <c r="AF518" s="127"/>
      <c r="AG518" s="127"/>
      <c r="AH518" s="127"/>
    </row>
    <row r="519" spans="1:34" x14ac:dyDescent="0.25">
      <c r="A519" s="128"/>
      <c r="E519" s="127"/>
      <c r="F519" s="127"/>
      <c r="G519" s="127"/>
      <c r="I519" s="127"/>
      <c r="J519" s="127"/>
      <c r="K519" s="127"/>
      <c r="L519" s="127"/>
      <c r="M519" s="127"/>
      <c r="N519" s="127"/>
      <c r="O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  <c r="AC519" s="127"/>
      <c r="AD519" s="127"/>
      <c r="AE519" s="127"/>
      <c r="AF519" s="127"/>
      <c r="AG519" s="127"/>
      <c r="AH519" s="127"/>
    </row>
    <row r="520" spans="1:34" x14ac:dyDescent="0.25">
      <c r="A520" s="128"/>
      <c r="E520" s="127"/>
      <c r="F520" s="127"/>
      <c r="G520" s="127"/>
      <c r="I520" s="127"/>
      <c r="J520" s="127"/>
      <c r="K520" s="127"/>
      <c r="L520" s="127"/>
      <c r="M520" s="127"/>
      <c r="N520" s="127"/>
      <c r="O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  <c r="AC520" s="127"/>
      <c r="AD520" s="127"/>
      <c r="AE520" s="127"/>
      <c r="AF520" s="127"/>
      <c r="AG520" s="127"/>
      <c r="AH520" s="127"/>
    </row>
    <row r="521" spans="1:34" x14ac:dyDescent="0.25">
      <c r="A521" s="128"/>
      <c r="E521" s="127"/>
      <c r="F521" s="127"/>
      <c r="G521" s="127"/>
      <c r="I521" s="127"/>
      <c r="J521" s="127"/>
      <c r="K521" s="127"/>
      <c r="L521" s="127"/>
      <c r="M521" s="127"/>
      <c r="N521" s="127"/>
      <c r="O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  <c r="AC521" s="127"/>
      <c r="AD521" s="127"/>
      <c r="AE521" s="127"/>
      <c r="AF521" s="127"/>
      <c r="AG521" s="127"/>
      <c r="AH521" s="127"/>
    </row>
    <row r="522" spans="1:34" x14ac:dyDescent="0.25">
      <c r="A522" s="128"/>
      <c r="E522" s="127"/>
      <c r="F522" s="127"/>
      <c r="G522" s="127"/>
      <c r="I522" s="127"/>
      <c r="J522" s="127"/>
      <c r="K522" s="127"/>
      <c r="L522" s="127"/>
      <c r="M522" s="127"/>
      <c r="N522" s="127"/>
      <c r="O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  <c r="AC522" s="127"/>
      <c r="AD522" s="127"/>
      <c r="AE522" s="127"/>
      <c r="AF522" s="127"/>
      <c r="AG522" s="127"/>
      <c r="AH522" s="127"/>
    </row>
    <row r="523" spans="1:34" x14ac:dyDescent="0.25">
      <c r="A523" s="128"/>
      <c r="E523" s="127"/>
      <c r="F523" s="127"/>
      <c r="G523" s="127"/>
      <c r="I523" s="127"/>
      <c r="J523" s="127"/>
      <c r="K523" s="127"/>
      <c r="L523" s="127"/>
      <c r="M523" s="127"/>
      <c r="N523" s="127"/>
      <c r="O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  <c r="AC523" s="127"/>
      <c r="AD523" s="127"/>
      <c r="AE523" s="127"/>
      <c r="AF523" s="127"/>
      <c r="AG523" s="127"/>
      <c r="AH523" s="127"/>
    </row>
    <row r="524" spans="1:34" x14ac:dyDescent="0.25">
      <c r="A524" s="128"/>
      <c r="E524" s="127"/>
      <c r="F524" s="127"/>
      <c r="G524" s="127"/>
      <c r="I524" s="127"/>
      <c r="J524" s="127"/>
      <c r="K524" s="127"/>
      <c r="L524" s="127"/>
      <c r="M524" s="127"/>
      <c r="N524" s="127"/>
      <c r="O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  <c r="AC524" s="127"/>
      <c r="AD524" s="127"/>
      <c r="AE524" s="127"/>
      <c r="AF524" s="127"/>
      <c r="AG524" s="127"/>
      <c r="AH524" s="127"/>
    </row>
    <row r="525" spans="1:34" x14ac:dyDescent="0.25">
      <c r="A525" s="128"/>
      <c r="E525" s="127"/>
      <c r="F525" s="127"/>
      <c r="G525" s="127"/>
      <c r="I525" s="127"/>
      <c r="J525" s="127"/>
      <c r="K525" s="127"/>
      <c r="L525" s="127"/>
      <c r="M525" s="127"/>
      <c r="N525" s="127"/>
      <c r="O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  <c r="AC525" s="127"/>
      <c r="AD525" s="127"/>
      <c r="AE525" s="127"/>
      <c r="AF525" s="127"/>
      <c r="AG525" s="127"/>
      <c r="AH525" s="127"/>
    </row>
    <row r="526" spans="1:34" x14ac:dyDescent="0.25">
      <c r="A526" s="128"/>
      <c r="E526" s="127"/>
      <c r="F526" s="127"/>
      <c r="G526" s="127"/>
      <c r="I526" s="127"/>
      <c r="J526" s="127"/>
      <c r="K526" s="127"/>
      <c r="L526" s="127"/>
      <c r="M526" s="127"/>
      <c r="N526" s="127"/>
      <c r="O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  <c r="AC526" s="127"/>
      <c r="AD526" s="127"/>
      <c r="AE526" s="127"/>
      <c r="AF526" s="127"/>
      <c r="AG526" s="127"/>
      <c r="AH526" s="127"/>
    </row>
    <row r="527" spans="1:34" x14ac:dyDescent="0.25">
      <c r="A527" s="128"/>
      <c r="E527" s="127"/>
      <c r="F527" s="127"/>
      <c r="G527" s="127"/>
      <c r="I527" s="127"/>
      <c r="J527" s="127"/>
      <c r="K527" s="127"/>
      <c r="L527" s="127"/>
      <c r="M527" s="127"/>
      <c r="N527" s="127"/>
      <c r="O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  <c r="AC527" s="127"/>
      <c r="AD527" s="127"/>
      <c r="AE527" s="127"/>
      <c r="AF527" s="127"/>
      <c r="AG527" s="127"/>
      <c r="AH527" s="127"/>
    </row>
    <row r="528" spans="1:34" x14ac:dyDescent="0.25">
      <c r="A528" s="128"/>
      <c r="E528" s="127"/>
      <c r="F528" s="127"/>
      <c r="G528" s="127"/>
      <c r="I528" s="127"/>
      <c r="J528" s="127"/>
      <c r="K528" s="127"/>
      <c r="L528" s="127"/>
      <c r="M528" s="127"/>
      <c r="N528" s="127"/>
      <c r="O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  <c r="AC528" s="127"/>
      <c r="AD528" s="127"/>
      <c r="AE528" s="127"/>
      <c r="AF528" s="127"/>
      <c r="AG528" s="127"/>
      <c r="AH528" s="127"/>
    </row>
    <row r="529" spans="1:34" x14ac:dyDescent="0.25">
      <c r="A529" s="128"/>
      <c r="E529" s="127"/>
      <c r="F529" s="127"/>
      <c r="G529" s="127"/>
      <c r="I529" s="127"/>
      <c r="J529" s="127"/>
      <c r="K529" s="127"/>
      <c r="L529" s="127"/>
      <c r="M529" s="127"/>
      <c r="N529" s="127"/>
      <c r="O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  <c r="AC529" s="127"/>
      <c r="AD529" s="127"/>
      <c r="AE529" s="127"/>
      <c r="AF529" s="127"/>
      <c r="AG529" s="127"/>
      <c r="AH529" s="127"/>
    </row>
    <row r="530" spans="1:34" x14ac:dyDescent="0.25">
      <c r="A530" s="128"/>
      <c r="E530" s="127"/>
      <c r="F530" s="127"/>
      <c r="G530" s="127"/>
      <c r="I530" s="127"/>
      <c r="J530" s="127"/>
      <c r="K530" s="127"/>
      <c r="L530" s="127"/>
      <c r="M530" s="127"/>
      <c r="N530" s="127"/>
      <c r="O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  <c r="AC530" s="127"/>
      <c r="AD530" s="127"/>
      <c r="AE530" s="127"/>
      <c r="AF530" s="127"/>
      <c r="AG530" s="127"/>
      <c r="AH530" s="127"/>
    </row>
    <row r="531" spans="1:34" x14ac:dyDescent="0.25">
      <c r="A531" s="128"/>
      <c r="E531" s="127"/>
      <c r="F531" s="127"/>
      <c r="G531" s="127"/>
      <c r="I531" s="127"/>
      <c r="J531" s="127"/>
      <c r="K531" s="127"/>
      <c r="L531" s="127"/>
      <c r="M531" s="127"/>
      <c r="N531" s="127"/>
      <c r="O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  <c r="AC531" s="127"/>
      <c r="AD531" s="127"/>
      <c r="AE531" s="127"/>
      <c r="AF531" s="127"/>
      <c r="AG531" s="127"/>
      <c r="AH531" s="127"/>
    </row>
    <row r="532" spans="1:34" x14ac:dyDescent="0.25">
      <c r="A532" s="128"/>
      <c r="E532" s="127"/>
      <c r="F532" s="127"/>
      <c r="G532" s="127"/>
      <c r="I532" s="127"/>
      <c r="J532" s="127"/>
      <c r="K532" s="127"/>
      <c r="L532" s="127"/>
      <c r="M532" s="127"/>
      <c r="N532" s="127"/>
      <c r="O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  <c r="AC532" s="127"/>
      <c r="AD532" s="127"/>
      <c r="AE532" s="127"/>
      <c r="AF532" s="127"/>
      <c r="AG532" s="127"/>
      <c r="AH532" s="127"/>
    </row>
    <row r="533" spans="1:34" x14ac:dyDescent="0.25">
      <c r="A533" s="128"/>
      <c r="E533" s="127"/>
      <c r="F533" s="127"/>
      <c r="G533" s="127"/>
      <c r="I533" s="127"/>
      <c r="J533" s="127"/>
      <c r="K533" s="127"/>
      <c r="L533" s="127"/>
      <c r="M533" s="127"/>
      <c r="N533" s="127"/>
      <c r="O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  <c r="AC533" s="127"/>
      <c r="AD533" s="127"/>
      <c r="AE533" s="127"/>
      <c r="AF533" s="127"/>
      <c r="AG533" s="127"/>
      <c r="AH533" s="127"/>
    </row>
    <row r="534" spans="1:34" x14ac:dyDescent="0.25">
      <c r="A534" s="128"/>
      <c r="E534" s="127"/>
      <c r="F534" s="127"/>
      <c r="G534" s="127"/>
      <c r="I534" s="127"/>
      <c r="J534" s="127"/>
      <c r="K534" s="127"/>
      <c r="L534" s="127"/>
      <c r="M534" s="127"/>
      <c r="N534" s="127"/>
      <c r="O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  <c r="AC534" s="127"/>
      <c r="AD534" s="127"/>
      <c r="AE534" s="127"/>
      <c r="AF534" s="127"/>
      <c r="AG534" s="127"/>
      <c r="AH534" s="127"/>
    </row>
    <row r="535" spans="1:34" x14ac:dyDescent="0.25">
      <c r="A535" s="128"/>
      <c r="E535" s="127"/>
      <c r="F535" s="127"/>
      <c r="G535" s="127"/>
      <c r="I535" s="127"/>
      <c r="J535" s="127"/>
      <c r="K535" s="127"/>
      <c r="L535" s="127"/>
      <c r="M535" s="127"/>
      <c r="N535" s="127"/>
      <c r="O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  <c r="AC535" s="127"/>
      <c r="AD535" s="127"/>
      <c r="AE535" s="127"/>
      <c r="AF535" s="127"/>
      <c r="AG535" s="127"/>
      <c r="AH535" s="127"/>
    </row>
    <row r="536" spans="1:34" x14ac:dyDescent="0.25">
      <c r="A536" s="128"/>
      <c r="E536" s="127"/>
      <c r="F536" s="127"/>
      <c r="G536" s="127"/>
      <c r="I536" s="127"/>
      <c r="J536" s="127"/>
      <c r="K536" s="127"/>
      <c r="L536" s="127"/>
      <c r="M536" s="127"/>
      <c r="N536" s="127"/>
      <c r="O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  <c r="AC536" s="127"/>
      <c r="AD536" s="127"/>
      <c r="AE536" s="127"/>
      <c r="AF536" s="127"/>
      <c r="AG536" s="127"/>
      <c r="AH536" s="127"/>
    </row>
    <row r="537" spans="1:34" x14ac:dyDescent="0.25">
      <c r="A537" s="128"/>
      <c r="E537" s="127"/>
      <c r="F537" s="127"/>
      <c r="G537" s="127"/>
      <c r="I537" s="127"/>
      <c r="J537" s="127"/>
      <c r="K537" s="127"/>
      <c r="L537" s="127"/>
      <c r="M537" s="127"/>
      <c r="N537" s="127"/>
      <c r="O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  <c r="AC537" s="127"/>
      <c r="AD537" s="127"/>
      <c r="AE537" s="127"/>
      <c r="AF537" s="127"/>
      <c r="AG537" s="127"/>
      <c r="AH537" s="127"/>
    </row>
    <row r="538" spans="1:34" x14ac:dyDescent="0.25">
      <c r="A538" s="128"/>
      <c r="E538" s="127"/>
      <c r="F538" s="127"/>
      <c r="G538" s="127"/>
      <c r="I538" s="127"/>
      <c r="J538" s="127"/>
      <c r="K538" s="127"/>
      <c r="L538" s="127"/>
      <c r="M538" s="127"/>
      <c r="N538" s="127"/>
      <c r="O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  <c r="AC538" s="127"/>
      <c r="AD538" s="127"/>
      <c r="AE538" s="127"/>
      <c r="AF538" s="127"/>
      <c r="AG538" s="127"/>
      <c r="AH538" s="127"/>
    </row>
    <row r="539" spans="1:34" x14ac:dyDescent="0.25">
      <c r="A539" s="128"/>
      <c r="E539" s="127"/>
      <c r="F539" s="127"/>
      <c r="G539" s="127"/>
      <c r="I539" s="127"/>
      <c r="J539" s="127"/>
      <c r="K539" s="127"/>
      <c r="L539" s="127"/>
      <c r="M539" s="127"/>
      <c r="N539" s="127"/>
      <c r="O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  <c r="AC539" s="127"/>
      <c r="AD539" s="127"/>
      <c r="AE539" s="127"/>
      <c r="AF539" s="127"/>
      <c r="AG539" s="127"/>
      <c r="AH539" s="127"/>
    </row>
    <row r="540" spans="1:34" x14ac:dyDescent="0.25">
      <c r="A540" s="128"/>
      <c r="E540" s="127"/>
      <c r="F540" s="127"/>
      <c r="G540" s="127"/>
      <c r="I540" s="127"/>
      <c r="J540" s="127"/>
      <c r="K540" s="127"/>
      <c r="L540" s="127"/>
      <c r="M540" s="127"/>
      <c r="N540" s="127"/>
      <c r="O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  <c r="AC540" s="127"/>
      <c r="AD540" s="127"/>
      <c r="AE540" s="127"/>
      <c r="AF540" s="127"/>
      <c r="AG540" s="127"/>
      <c r="AH540" s="127"/>
    </row>
    <row r="541" spans="1:34" x14ac:dyDescent="0.25">
      <c r="A541" s="128"/>
      <c r="E541" s="127"/>
      <c r="F541" s="127"/>
      <c r="G541" s="127"/>
      <c r="I541" s="127"/>
      <c r="J541" s="127"/>
      <c r="K541" s="127"/>
      <c r="L541" s="127"/>
      <c r="M541" s="127"/>
      <c r="N541" s="127"/>
      <c r="O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  <c r="AC541" s="127"/>
      <c r="AD541" s="127"/>
      <c r="AE541" s="127"/>
      <c r="AF541" s="127"/>
      <c r="AG541" s="127"/>
      <c r="AH541" s="127"/>
    </row>
    <row r="542" spans="1:34" x14ac:dyDescent="0.25">
      <c r="A542" s="128"/>
      <c r="E542" s="127"/>
      <c r="F542" s="127"/>
      <c r="G542" s="127"/>
      <c r="I542" s="127"/>
      <c r="J542" s="127"/>
      <c r="K542" s="127"/>
      <c r="L542" s="127"/>
      <c r="M542" s="127"/>
      <c r="N542" s="127"/>
      <c r="O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  <c r="AC542" s="127"/>
      <c r="AD542" s="127"/>
      <c r="AE542" s="127"/>
      <c r="AF542" s="127"/>
      <c r="AG542" s="127"/>
      <c r="AH542" s="127"/>
    </row>
    <row r="543" spans="1:34" x14ac:dyDescent="0.25">
      <c r="A543" s="128"/>
      <c r="E543" s="127"/>
      <c r="F543" s="127"/>
      <c r="G543" s="127"/>
      <c r="I543" s="127"/>
      <c r="J543" s="127"/>
      <c r="K543" s="127"/>
      <c r="L543" s="127"/>
      <c r="M543" s="127"/>
      <c r="N543" s="127"/>
      <c r="O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  <c r="AC543" s="127"/>
      <c r="AD543" s="127"/>
      <c r="AE543" s="127"/>
      <c r="AF543" s="127"/>
      <c r="AG543" s="127"/>
      <c r="AH543" s="127"/>
    </row>
    <row r="544" spans="1:34" x14ac:dyDescent="0.25">
      <c r="A544" s="128"/>
      <c r="E544" s="127"/>
      <c r="F544" s="127"/>
      <c r="G544" s="127"/>
      <c r="I544" s="127"/>
      <c r="J544" s="127"/>
      <c r="K544" s="127"/>
      <c r="L544" s="127"/>
      <c r="M544" s="127"/>
      <c r="N544" s="127"/>
      <c r="O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  <c r="AC544" s="127"/>
      <c r="AD544" s="127"/>
      <c r="AE544" s="127"/>
      <c r="AF544" s="127"/>
      <c r="AG544" s="127"/>
      <c r="AH544" s="127"/>
    </row>
    <row r="545" spans="1:34" x14ac:dyDescent="0.25">
      <c r="A545" s="128"/>
      <c r="E545" s="127"/>
      <c r="F545" s="127"/>
      <c r="G545" s="127"/>
      <c r="I545" s="127"/>
      <c r="J545" s="127"/>
      <c r="K545" s="127"/>
      <c r="L545" s="127"/>
      <c r="M545" s="127"/>
      <c r="N545" s="127"/>
      <c r="O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  <c r="AC545" s="127"/>
      <c r="AD545" s="127"/>
      <c r="AE545" s="127"/>
      <c r="AF545" s="127"/>
      <c r="AG545" s="127"/>
      <c r="AH545" s="127"/>
    </row>
    <row r="546" spans="1:34" x14ac:dyDescent="0.25">
      <c r="A546" s="128"/>
      <c r="E546" s="127"/>
      <c r="F546" s="127"/>
      <c r="G546" s="127"/>
      <c r="I546" s="127"/>
      <c r="J546" s="127"/>
      <c r="K546" s="127"/>
      <c r="L546" s="127"/>
      <c r="M546" s="127"/>
      <c r="N546" s="127"/>
      <c r="O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  <c r="AC546" s="127"/>
      <c r="AD546" s="127"/>
      <c r="AE546" s="127"/>
      <c r="AF546" s="127"/>
      <c r="AG546" s="127"/>
      <c r="AH546" s="127"/>
    </row>
    <row r="547" spans="1:34" x14ac:dyDescent="0.25">
      <c r="A547" s="128"/>
      <c r="E547" s="127"/>
      <c r="F547" s="127"/>
      <c r="G547" s="127"/>
      <c r="I547" s="127"/>
      <c r="J547" s="127"/>
      <c r="K547" s="127"/>
      <c r="L547" s="127"/>
      <c r="M547" s="127"/>
      <c r="N547" s="127"/>
      <c r="O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7"/>
      <c r="AC547" s="127"/>
      <c r="AD547" s="127"/>
      <c r="AE547" s="127"/>
      <c r="AF547" s="127"/>
      <c r="AG547" s="127"/>
      <c r="AH547" s="127"/>
    </row>
    <row r="548" spans="1:34" x14ac:dyDescent="0.25">
      <c r="A548" s="128"/>
      <c r="E548" s="127"/>
      <c r="F548" s="127"/>
      <c r="G548" s="127"/>
      <c r="I548" s="127"/>
      <c r="J548" s="127"/>
      <c r="K548" s="127"/>
      <c r="L548" s="127"/>
      <c r="M548" s="127"/>
      <c r="N548" s="127"/>
      <c r="O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  <c r="AB548" s="127"/>
      <c r="AC548" s="127"/>
      <c r="AD548" s="127"/>
      <c r="AE548" s="127"/>
      <c r="AF548" s="127"/>
      <c r="AG548" s="127"/>
      <c r="AH548" s="127"/>
    </row>
    <row r="549" spans="1:34" x14ac:dyDescent="0.25">
      <c r="A549" s="128"/>
      <c r="E549" s="127"/>
      <c r="F549" s="127"/>
      <c r="G549" s="127"/>
      <c r="I549" s="127"/>
      <c r="J549" s="127"/>
      <c r="K549" s="127"/>
      <c r="L549" s="127"/>
      <c r="M549" s="127"/>
      <c r="N549" s="127"/>
      <c r="O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  <c r="AB549" s="127"/>
      <c r="AC549" s="127"/>
      <c r="AD549" s="127"/>
      <c r="AE549" s="127"/>
      <c r="AF549" s="127"/>
      <c r="AG549" s="127"/>
      <c r="AH549" s="127"/>
    </row>
    <row r="550" spans="1:34" x14ac:dyDescent="0.25">
      <c r="A550" s="128"/>
      <c r="E550" s="127"/>
      <c r="F550" s="127"/>
      <c r="G550" s="127"/>
      <c r="I550" s="127"/>
      <c r="J550" s="127"/>
      <c r="K550" s="127"/>
      <c r="L550" s="127"/>
      <c r="M550" s="127"/>
      <c r="N550" s="127"/>
      <c r="O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  <c r="AB550" s="127"/>
      <c r="AC550" s="127"/>
      <c r="AD550" s="127"/>
      <c r="AE550" s="127"/>
      <c r="AF550" s="127"/>
      <c r="AG550" s="127"/>
      <c r="AH550" s="127"/>
    </row>
    <row r="551" spans="1:34" x14ac:dyDescent="0.25">
      <c r="A551" s="128"/>
      <c r="E551" s="127"/>
      <c r="F551" s="127"/>
      <c r="G551" s="127"/>
      <c r="I551" s="127"/>
      <c r="J551" s="127"/>
      <c r="K551" s="127"/>
      <c r="L551" s="127"/>
      <c r="M551" s="127"/>
      <c r="N551" s="127"/>
      <c r="O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  <c r="AB551" s="127"/>
      <c r="AC551" s="127"/>
      <c r="AD551" s="127"/>
      <c r="AE551" s="127"/>
      <c r="AF551" s="127"/>
      <c r="AG551" s="127"/>
      <c r="AH551" s="127"/>
    </row>
    <row r="552" spans="1:34" x14ac:dyDescent="0.25">
      <c r="A552" s="128"/>
      <c r="E552" s="127"/>
      <c r="F552" s="127"/>
      <c r="G552" s="127"/>
      <c r="I552" s="127"/>
      <c r="J552" s="127"/>
      <c r="K552" s="127"/>
      <c r="L552" s="127"/>
      <c r="M552" s="127"/>
      <c r="N552" s="127"/>
      <c r="O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  <c r="AC552" s="127"/>
      <c r="AD552" s="127"/>
      <c r="AE552" s="127"/>
      <c r="AF552" s="127"/>
      <c r="AG552" s="127"/>
      <c r="AH552" s="127"/>
    </row>
    <row r="553" spans="1:34" x14ac:dyDescent="0.25">
      <c r="A553" s="128"/>
      <c r="E553" s="127"/>
      <c r="F553" s="127"/>
      <c r="G553" s="127"/>
      <c r="I553" s="127"/>
      <c r="J553" s="127"/>
      <c r="K553" s="127"/>
      <c r="L553" s="127"/>
      <c r="M553" s="127"/>
      <c r="N553" s="127"/>
      <c r="O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  <c r="AB553" s="127"/>
      <c r="AC553" s="127"/>
      <c r="AD553" s="127"/>
      <c r="AE553" s="127"/>
      <c r="AF553" s="127"/>
      <c r="AG553" s="127"/>
      <c r="AH553" s="127"/>
    </row>
    <row r="554" spans="1:34" x14ac:dyDescent="0.25">
      <c r="A554" s="128"/>
      <c r="E554" s="127"/>
      <c r="F554" s="127"/>
      <c r="G554" s="127"/>
      <c r="I554" s="127"/>
      <c r="J554" s="127"/>
      <c r="K554" s="127"/>
      <c r="L554" s="127"/>
      <c r="M554" s="127"/>
      <c r="N554" s="127"/>
      <c r="O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  <c r="AB554" s="127"/>
      <c r="AC554" s="127"/>
      <c r="AD554" s="127"/>
      <c r="AE554" s="127"/>
      <c r="AF554" s="127"/>
      <c r="AG554" s="127"/>
      <c r="AH554" s="127"/>
    </row>
    <row r="555" spans="1:34" x14ac:dyDescent="0.25">
      <c r="A555" s="128"/>
      <c r="E555" s="127"/>
      <c r="F555" s="127"/>
      <c r="G555" s="127"/>
      <c r="I555" s="127"/>
      <c r="J555" s="127"/>
      <c r="K555" s="127"/>
      <c r="L555" s="127"/>
      <c r="M555" s="127"/>
      <c r="N555" s="127"/>
      <c r="O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7"/>
      <c r="AC555" s="127"/>
      <c r="AD555" s="127"/>
      <c r="AE555" s="127"/>
      <c r="AF555" s="127"/>
      <c r="AG555" s="127"/>
      <c r="AH555" s="127"/>
    </row>
    <row r="556" spans="1:34" x14ac:dyDescent="0.25">
      <c r="A556" s="128"/>
      <c r="E556" s="127"/>
      <c r="F556" s="127"/>
      <c r="G556" s="127"/>
      <c r="I556" s="127"/>
      <c r="J556" s="127"/>
      <c r="K556" s="127"/>
      <c r="L556" s="127"/>
      <c r="M556" s="127"/>
      <c r="N556" s="127"/>
      <c r="O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  <c r="AB556" s="127"/>
      <c r="AC556" s="127"/>
      <c r="AD556" s="127"/>
      <c r="AE556" s="127"/>
      <c r="AF556" s="127"/>
      <c r="AG556" s="127"/>
      <c r="AH556" s="127"/>
    </row>
    <row r="557" spans="1:34" x14ac:dyDescent="0.25">
      <c r="A557" s="128"/>
      <c r="E557" s="127"/>
      <c r="F557" s="127"/>
      <c r="G557" s="127"/>
      <c r="I557" s="127"/>
      <c r="J557" s="127"/>
      <c r="K557" s="127"/>
      <c r="L557" s="127"/>
      <c r="M557" s="127"/>
      <c r="N557" s="127"/>
      <c r="O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  <c r="AB557" s="127"/>
      <c r="AC557" s="127"/>
      <c r="AD557" s="127"/>
      <c r="AE557" s="127"/>
      <c r="AF557" s="127"/>
      <c r="AG557" s="127"/>
      <c r="AH557" s="127"/>
    </row>
    <row r="558" spans="1:34" x14ac:dyDescent="0.25">
      <c r="A558" s="128"/>
      <c r="E558" s="127"/>
      <c r="F558" s="127"/>
      <c r="G558" s="127"/>
      <c r="I558" s="127"/>
      <c r="J558" s="127"/>
      <c r="K558" s="127"/>
      <c r="L558" s="127"/>
      <c r="M558" s="127"/>
      <c r="N558" s="127"/>
      <c r="O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  <c r="AB558" s="127"/>
      <c r="AC558" s="127"/>
      <c r="AD558" s="127"/>
      <c r="AE558" s="127"/>
      <c r="AF558" s="127"/>
      <c r="AG558" s="127"/>
      <c r="AH558" s="127"/>
    </row>
    <row r="559" spans="1:34" x14ac:dyDescent="0.25">
      <c r="A559" s="128"/>
      <c r="E559" s="127"/>
      <c r="F559" s="127"/>
      <c r="G559" s="127"/>
      <c r="I559" s="127"/>
      <c r="J559" s="127"/>
      <c r="K559" s="127"/>
      <c r="L559" s="127"/>
      <c r="M559" s="127"/>
      <c r="N559" s="127"/>
      <c r="O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  <c r="AB559" s="127"/>
      <c r="AC559" s="127"/>
      <c r="AD559" s="127"/>
      <c r="AE559" s="127"/>
      <c r="AF559" s="127"/>
      <c r="AG559" s="127"/>
      <c r="AH559" s="127"/>
    </row>
    <row r="560" spans="1:34" x14ac:dyDescent="0.25">
      <c r="A560" s="128"/>
      <c r="E560" s="127"/>
      <c r="F560" s="127"/>
      <c r="G560" s="127"/>
      <c r="I560" s="127"/>
      <c r="J560" s="127"/>
      <c r="K560" s="127"/>
      <c r="L560" s="127"/>
      <c r="M560" s="127"/>
      <c r="N560" s="127"/>
      <c r="O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  <c r="AB560" s="127"/>
      <c r="AC560" s="127"/>
      <c r="AD560" s="127"/>
      <c r="AE560" s="127"/>
      <c r="AF560" s="127"/>
      <c r="AG560" s="127"/>
      <c r="AH560" s="127"/>
    </row>
    <row r="561" spans="1:34" x14ac:dyDescent="0.25">
      <c r="A561" s="128"/>
      <c r="E561" s="127"/>
      <c r="F561" s="127"/>
      <c r="G561" s="127"/>
      <c r="I561" s="127"/>
      <c r="J561" s="127"/>
      <c r="K561" s="127"/>
      <c r="L561" s="127"/>
      <c r="M561" s="127"/>
      <c r="N561" s="127"/>
      <c r="O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  <c r="AB561" s="127"/>
      <c r="AC561" s="127"/>
      <c r="AD561" s="127"/>
      <c r="AE561" s="127"/>
      <c r="AF561" s="127"/>
      <c r="AG561" s="127"/>
      <c r="AH561" s="127"/>
    </row>
    <row r="562" spans="1:34" x14ac:dyDescent="0.25">
      <c r="A562" s="128"/>
      <c r="E562" s="127"/>
      <c r="F562" s="127"/>
      <c r="G562" s="127"/>
      <c r="I562" s="127"/>
      <c r="J562" s="127"/>
      <c r="K562" s="127"/>
      <c r="L562" s="127"/>
      <c r="M562" s="127"/>
      <c r="N562" s="127"/>
      <c r="O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  <c r="AB562" s="127"/>
      <c r="AC562" s="127"/>
      <c r="AD562" s="127"/>
      <c r="AE562" s="127"/>
      <c r="AF562" s="127"/>
      <c r="AG562" s="127"/>
      <c r="AH562" s="127"/>
    </row>
    <row r="563" spans="1:34" x14ac:dyDescent="0.25">
      <c r="A563" s="128"/>
      <c r="E563" s="127"/>
      <c r="F563" s="127"/>
      <c r="G563" s="127"/>
      <c r="I563" s="127"/>
      <c r="J563" s="127"/>
      <c r="K563" s="127"/>
      <c r="L563" s="127"/>
      <c r="M563" s="127"/>
      <c r="N563" s="127"/>
      <c r="O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  <c r="AB563" s="127"/>
      <c r="AC563" s="127"/>
      <c r="AD563" s="127"/>
      <c r="AE563" s="127"/>
      <c r="AF563" s="127"/>
      <c r="AG563" s="127"/>
      <c r="AH563" s="127"/>
    </row>
    <row r="564" spans="1:34" x14ac:dyDescent="0.25">
      <c r="A564" s="128"/>
      <c r="E564" s="127"/>
      <c r="F564" s="127"/>
      <c r="G564" s="127"/>
      <c r="I564" s="127"/>
      <c r="J564" s="127"/>
      <c r="K564" s="127"/>
      <c r="L564" s="127"/>
      <c r="M564" s="127"/>
      <c r="N564" s="127"/>
      <c r="O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  <c r="AB564" s="127"/>
      <c r="AC564" s="127"/>
      <c r="AD564" s="127"/>
      <c r="AE564" s="127"/>
      <c r="AF564" s="127"/>
      <c r="AG564" s="127"/>
      <c r="AH564" s="127"/>
    </row>
    <row r="565" spans="1:34" x14ac:dyDescent="0.25">
      <c r="A565" s="128"/>
      <c r="E565" s="127"/>
      <c r="F565" s="127"/>
      <c r="G565" s="127"/>
      <c r="I565" s="127"/>
      <c r="J565" s="127"/>
      <c r="K565" s="127"/>
      <c r="L565" s="127"/>
      <c r="M565" s="127"/>
      <c r="N565" s="127"/>
      <c r="O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  <c r="AB565" s="127"/>
      <c r="AC565" s="127"/>
      <c r="AD565" s="127"/>
      <c r="AE565" s="127"/>
      <c r="AF565" s="127"/>
      <c r="AG565" s="127"/>
      <c r="AH565" s="127"/>
    </row>
    <row r="566" spans="1:34" x14ac:dyDescent="0.25">
      <c r="A566" s="128"/>
      <c r="E566" s="127"/>
      <c r="F566" s="127"/>
      <c r="G566" s="127"/>
      <c r="I566" s="127"/>
      <c r="J566" s="127"/>
      <c r="K566" s="127"/>
      <c r="L566" s="127"/>
      <c r="M566" s="127"/>
      <c r="N566" s="127"/>
      <c r="O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  <c r="AB566" s="127"/>
      <c r="AC566" s="127"/>
      <c r="AD566" s="127"/>
      <c r="AE566" s="127"/>
      <c r="AF566" s="127"/>
      <c r="AG566" s="127"/>
      <c r="AH566" s="127"/>
    </row>
    <row r="567" spans="1:34" x14ac:dyDescent="0.25">
      <c r="A567" s="128"/>
      <c r="E567" s="127"/>
      <c r="F567" s="127"/>
      <c r="G567" s="127"/>
      <c r="I567" s="127"/>
      <c r="J567" s="127"/>
      <c r="K567" s="127"/>
      <c r="L567" s="127"/>
      <c r="M567" s="127"/>
      <c r="N567" s="127"/>
      <c r="O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  <c r="AC567" s="127"/>
      <c r="AD567" s="127"/>
      <c r="AE567" s="127"/>
      <c r="AF567" s="127"/>
      <c r="AG567" s="127"/>
      <c r="AH567" s="127"/>
    </row>
    <row r="568" spans="1:34" x14ac:dyDescent="0.25">
      <c r="A568" s="128"/>
      <c r="E568" s="127"/>
      <c r="F568" s="127"/>
      <c r="G568" s="127"/>
      <c r="I568" s="127"/>
      <c r="J568" s="127"/>
      <c r="K568" s="127"/>
      <c r="L568" s="127"/>
      <c r="M568" s="127"/>
      <c r="N568" s="127"/>
      <c r="O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  <c r="AC568" s="127"/>
      <c r="AD568" s="127"/>
      <c r="AE568" s="127"/>
      <c r="AF568" s="127"/>
      <c r="AG568" s="127"/>
      <c r="AH568" s="127"/>
    </row>
    <row r="569" spans="1:34" x14ac:dyDescent="0.25">
      <c r="A569" s="128"/>
      <c r="E569" s="127"/>
      <c r="F569" s="127"/>
      <c r="G569" s="127"/>
      <c r="I569" s="127"/>
      <c r="J569" s="127"/>
      <c r="K569" s="127"/>
      <c r="L569" s="127"/>
      <c r="M569" s="127"/>
      <c r="N569" s="127"/>
      <c r="O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  <c r="AC569" s="127"/>
      <c r="AD569" s="127"/>
      <c r="AE569" s="127"/>
      <c r="AF569" s="127"/>
      <c r="AG569" s="127"/>
      <c r="AH569" s="127"/>
    </row>
    <row r="570" spans="1:34" x14ac:dyDescent="0.25">
      <c r="A570" s="128"/>
      <c r="E570" s="127"/>
      <c r="F570" s="127"/>
      <c r="G570" s="127"/>
      <c r="I570" s="127"/>
      <c r="J570" s="127"/>
      <c r="K570" s="127"/>
      <c r="L570" s="127"/>
      <c r="M570" s="127"/>
      <c r="N570" s="127"/>
      <c r="O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  <c r="AC570" s="127"/>
      <c r="AD570" s="127"/>
      <c r="AE570" s="127"/>
      <c r="AF570" s="127"/>
      <c r="AG570" s="127"/>
      <c r="AH570" s="127"/>
    </row>
    <row r="571" spans="1:34" x14ac:dyDescent="0.25">
      <c r="A571" s="128"/>
      <c r="E571" s="127"/>
      <c r="F571" s="127"/>
      <c r="G571" s="127"/>
      <c r="I571" s="127"/>
      <c r="J571" s="127"/>
      <c r="K571" s="127"/>
      <c r="L571" s="127"/>
      <c r="M571" s="127"/>
      <c r="N571" s="127"/>
      <c r="O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  <c r="AB571" s="127"/>
      <c r="AC571" s="127"/>
      <c r="AD571" s="127"/>
      <c r="AE571" s="127"/>
      <c r="AF571" s="127"/>
      <c r="AG571" s="127"/>
      <c r="AH571" s="127"/>
    </row>
    <row r="572" spans="1:34" x14ac:dyDescent="0.25">
      <c r="A572" s="128"/>
      <c r="E572" s="127"/>
      <c r="F572" s="127"/>
      <c r="G572" s="127"/>
      <c r="I572" s="127"/>
      <c r="J572" s="127"/>
      <c r="K572" s="127"/>
      <c r="L572" s="127"/>
      <c r="M572" s="127"/>
      <c r="N572" s="127"/>
      <c r="O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  <c r="AB572" s="127"/>
      <c r="AC572" s="127"/>
      <c r="AD572" s="127"/>
      <c r="AE572" s="127"/>
      <c r="AF572" s="127"/>
      <c r="AG572" s="127"/>
      <c r="AH572" s="127"/>
    </row>
    <row r="573" spans="1:34" x14ac:dyDescent="0.25">
      <c r="A573" s="128"/>
      <c r="E573" s="127"/>
      <c r="F573" s="127"/>
      <c r="G573" s="127"/>
      <c r="I573" s="127"/>
      <c r="J573" s="127"/>
      <c r="K573" s="127"/>
      <c r="L573" s="127"/>
      <c r="M573" s="127"/>
      <c r="N573" s="127"/>
      <c r="O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  <c r="AB573" s="127"/>
      <c r="AC573" s="127"/>
      <c r="AD573" s="127"/>
      <c r="AE573" s="127"/>
      <c r="AF573" s="127"/>
      <c r="AG573" s="127"/>
      <c r="AH573" s="127"/>
    </row>
    <row r="574" spans="1:34" x14ac:dyDescent="0.25">
      <c r="A574" s="128"/>
      <c r="E574" s="127"/>
      <c r="F574" s="127"/>
      <c r="G574" s="127"/>
      <c r="I574" s="127"/>
      <c r="J574" s="127"/>
      <c r="K574" s="127"/>
      <c r="L574" s="127"/>
      <c r="M574" s="127"/>
      <c r="N574" s="127"/>
      <c r="O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  <c r="AB574" s="127"/>
      <c r="AC574" s="127"/>
      <c r="AD574" s="127"/>
      <c r="AE574" s="127"/>
      <c r="AF574" s="127"/>
      <c r="AG574" s="127"/>
      <c r="AH574" s="127"/>
    </row>
    <row r="575" spans="1:34" x14ac:dyDescent="0.25">
      <c r="A575" s="128"/>
      <c r="E575" s="127"/>
      <c r="F575" s="127"/>
      <c r="G575" s="127"/>
      <c r="I575" s="127"/>
      <c r="J575" s="127"/>
      <c r="K575" s="127"/>
      <c r="L575" s="127"/>
      <c r="M575" s="127"/>
      <c r="N575" s="127"/>
      <c r="O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  <c r="AB575" s="127"/>
      <c r="AC575" s="127"/>
      <c r="AD575" s="127"/>
      <c r="AE575" s="127"/>
      <c r="AF575" s="127"/>
      <c r="AG575" s="127"/>
      <c r="AH575" s="127"/>
    </row>
    <row r="576" spans="1:34" x14ac:dyDescent="0.25">
      <c r="A576" s="128"/>
      <c r="E576" s="127"/>
      <c r="F576" s="127"/>
      <c r="G576" s="127"/>
      <c r="I576" s="127"/>
      <c r="J576" s="127"/>
      <c r="K576" s="127"/>
      <c r="L576" s="127"/>
      <c r="M576" s="127"/>
      <c r="N576" s="127"/>
      <c r="O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  <c r="AB576" s="127"/>
      <c r="AC576" s="127"/>
      <c r="AD576" s="127"/>
      <c r="AE576" s="127"/>
      <c r="AF576" s="127"/>
      <c r="AG576" s="127"/>
      <c r="AH576" s="127"/>
    </row>
    <row r="577" spans="1:34" x14ac:dyDescent="0.25">
      <c r="A577" s="128"/>
      <c r="E577" s="127"/>
      <c r="F577" s="127"/>
      <c r="G577" s="127"/>
      <c r="I577" s="127"/>
      <c r="J577" s="127"/>
      <c r="K577" s="127"/>
      <c r="L577" s="127"/>
      <c r="M577" s="127"/>
      <c r="N577" s="127"/>
      <c r="O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  <c r="AC577" s="127"/>
      <c r="AD577" s="127"/>
      <c r="AE577" s="127"/>
      <c r="AF577" s="127"/>
      <c r="AG577" s="127"/>
      <c r="AH577" s="127"/>
    </row>
    <row r="578" spans="1:34" x14ac:dyDescent="0.25">
      <c r="A578" s="128"/>
      <c r="E578" s="127"/>
      <c r="F578" s="127"/>
      <c r="G578" s="127"/>
      <c r="I578" s="127"/>
      <c r="J578" s="127"/>
      <c r="K578" s="127"/>
      <c r="L578" s="127"/>
      <c r="M578" s="127"/>
      <c r="N578" s="127"/>
      <c r="O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  <c r="AB578" s="127"/>
      <c r="AC578" s="127"/>
      <c r="AD578" s="127"/>
      <c r="AE578" s="127"/>
      <c r="AF578" s="127"/>
      <c r="AG578" s="127"/>
      <c r="AH578" s="127"/>
    </row>
    <row r="579" spans="1:34" x14ac:dyDescent="0.25">
      <c r="A579" s="128"/>
      <c r="E579" s="127"/>
      <c r="F579" s="127"/>
      <c r="G579" s="127"/>
      <c r="I579" s="127"/>
      <c r="J579" s="127"/>
      <c r="K579" s="127"/>
      <c r="L579" s="127"/>
      <c r="M579" s="127"/>
      <c r="N579" s="127"/>
      <c r="O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  <c r="AB579" s="127"/>
      <c r="AC579" s="127"/>
      <c r="AD579" s="127"/>
      <c r="AE579" s="127"/>
      <c r="AF579" s="127"/>
      <c r="AG579" s="127"/>
      <c r="AH579" s="127"/>
    </row>
    <row r="580" spans="1:34" x14ac:dyDescent="0.25">
      <c r="A580" s="128"/>
      <c r="E580" s="127"/>
      <c r="F580" s="127"/>
      <c r="G580" s="127"/>
      <c r="I580" s="127"/>
      <c r="J580" s="127"/>
      <c r="K580" s="127"/>
      <c r="L580" s="127"/>
      <c r="M580" s="127"/>
      <c r="N580" s="127"/>
      <c r="O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  <c r="AB580" s="127"/>
      <c r="AC580" s="127"/>
      <c r="AD580" s="127"/>
      <c r="AE580" s="127"/>
      <c r="AF580" s="127"/>
      <c r="AG580" s="127"/>
      <c r="AH580" s="127"/>
    </row>
    <row r="581" spans="1:34" x14ac:dyDescent="0.25">
      <c r="A581" s="128"/>
      <c r="E581" s="127"/>
      <c r="F581" s="127"/>
      <c r="G581" s="127"/>
      <c r="I581" s="127"/>
      <c r="J581" s="127"/>
      <c r="K581" s="127"/>
      <c r="L581" s="127"/>
      <c r="M581" s="127"/>
      <c r="N581" s="127"/>
      <c r="O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  <c r="AB581" s="127"/>
      <c r="AC581" s="127"/>
      <c r="AD581" s="127"/>
      <c r="AE581" s="127"/>
      <c r="AF581" s="127"/>
      <c r="AG581" s="127"/>
      <c r="AH581" s="127"/>
    </row>
    <row r="582" spans="1:34" x14ac:dyDescent="0.25">
      <c r="A582" s="128"/>
      <c r="E582" s="127"/>
      <c r="F582" s="127"/>
      <c r="G582" s="127"/>
      <c r="I582" s="127"/>
      <c r="J582" s="127"/>
      <c r="K582" s="127"/>
      <c r="L582" s="127"/>
      <c r="M582" s="127"/>
      <c r="N582" s="127"/>
      <c r="O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  <c r="AB582" s="127"/>
      <c r="AC582" s="127"/>
      <c r="AD582" s="127"/>
      <c r="AE582" s="127"/>
      <c r="AF582" s="127"/>
      <c r="AG582" s="127"/>
      <c r="AH582" s="127"/>
    </row>
    <row r="583" spans="1:34" x14ac:dyDescent="0.25">
      <c r="A583" s="128"/>
      <c r="E583" s="127"/>
      <c r="F583" s="127"/>
      <c r="G583" s="127"/>
      <c r="I583" s="127"/>
      <c r="J583" s="127"/>
      <c r="K583" s="127"/>
      <c r="L583" s="127"/>
      <c r="M583" s="127"/>
      <c r="N583" s="127"/>
      <c r="O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  <c r="AB583" s="127"/>
      <c r="AC583" s="127"/>
      <c r="AD583" s="127"/>
      <c r="AE583" s="127"/>
      <c r="AF583" s="127"/>
      <c r="AG583" s="127"/>
      <c r="AH583" s="127"/>
    </row>
    <row r="584" spans="1:34" x14ac:dyDescent="0.25">
      <c r="A584" s="128"/>
      <c r="E584" s="127"/>
      <c r="F584" s="127"/>
      <c r="G584" s="127"/>
      <c r="I584" s="127"/>
      <c r="J584" s="127"/>
      <c r="K584" s="127"/>
      <c r="L584" s="127"/>
      <c r="M584" s="127"/>
      <c r="N584" s="127"/>
      <c r="O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  <c r="AB584" s="127"/>
      <c r="AC584" s="127"/>
      <c r="AD584" s="127"/>
      <c r="AE584" s="127"/>
      <c r="AF584" s="127"/>
      <c r="AG584" s="127"/>
      <c r="AH584" s="127"/>
    </row>
    <row r="585" spans="1:34" x14ac:dyDescent="0.25">
      <c r="A585" s="128"/>
      <c r="E585" s="127"/>
      <c r="F585" s="127"/>
      <c r="G585" s="127"/>
      <c r="I585" s="127"/>
      <c r="J585" s="127"/>
      <c r="K585" s="127"/>
      <c r="L585" s="127"/>
      <c r="M585" s="127"/>
      <c r="N585" s="127"/>
      <c r="O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  <c r="AC585" s="127"/>
      <c r="AD585" s="127"/>
      <c r="AE585" s="127"/>
      <c r="AF585" s="127"/>
      <c r="AG585" s="127"/>
      <c r="AH585" s="127"/>
    </row>
    <row r="586" spans="1:34" x14ac:dyDescent="0.25">
      <c r="A586" s="128"/>
      <c r="E586" s="127"/>
      <c r="F586" s="127"/>
      <c r="G586" s="127"/>
      <c r="I586" s="127"/>
      <c r="J586" s="127"/>
      <c r="K586" s="127"/>
      <c r="L586" s="127"/>
      <c r="M586" s="127"/>
      <c r="N586" s="127"/>
      <c r="O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  <c r="AB586" s="127"/>
      <c r="AC586" s="127"/>
      <c r="AD586" s="127"/>
      <c r="AE586" s="127"/>
      <c r="AF586" s="127"/>
      <c r="AG586" s="127"/>
      <c r="AH586" s="127"/>
    </row>
    <row r="587" spans="1:34" x14ac:dyDescent="0.25">
      <c r="A587" s="128"/>
      <c r="E587" s="127"/>
      <c r="F587" s="127"/>
      <c r="G587" s="127"/>
      <c r="I587" s="127"/>
      <c r="J587" s="127"/>
      <c r="K587" s="127"/>
      <c r="L587" s="127"/>
      <c r="M587" s="127"/>
      <c r="N587" s="127"/>
      <c r="O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  <c r="AB587" s="127"/>
      <c r="AC587" s="127"/>
      <c r="AD587" s="127"/>
      <c r="AE587" s="127"/>
      <c r="AF587" s="127"/>
      <c r="AG587" s="127"/>
      <c r="AH587" s="127"/>
    </row>
    <row r="588" spans="1:34" x14ac:dyDescent="0.25">
      <c r="A588" s="128"/>
      <c r="E588" s="127"/>
      <c r="F588" s="127"/>
      <c r="G588" s="127"/>
      <c r="I588" s="127"/>
      <c r="J588" s="127"/>
      <c r="K588" s="127"/>
      <c r="L588" s="127"/>
      <c r="M588" s="127"/>
      <c r="N588" s="127"/>
      <c r="O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  <c r="AB588" s="127"/>
      <c r="AC588" s="127"/>
      <c r="AD588" s="127"/>
      <c r="AE588" s="127"/>
      <c r="AF588" s="127"/>
      <c r="AG588" s="127"/>
      <c r="AH588" s="127"/>
    </row>
    <row r="589" spans="1:34" x14ac:dyDescent="0.25">
      <c r="A589" s="128"/>
      <c r="E589" s="127"/>
      <c r="F589" s="127"/>
      <c r="G589" s="127"/>
      <c r="I589" s="127"/>
      <c r="J589" s="127"/>
      <c r="K589" s="127"/>
      <c r="L589" s="127"/>
      <c r="M589" s="127"/>
      <c r="N589" s="127"/>
      <c r="O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  <c r="AB589" s="127"/>
      <c r="AC589" s="127"/>
      <c r="AD589" s="127"/>
      <c r="AE589" s="127"/>
      <c r="AF589" s="127"/>
      <c r="AG589" s="127"/>
      <c r="AH589" s="127"/>
    </row>
    <row r="590" spans="1:34" x14ac:dyDescent="0.25">
      <c r="A590" s="128"/>
      <c r="E590" s="127"/>
      <c r="F590" s="127"/>
      <c r="G590" s="127"/>
      <c r="I590" s="127"/>
      <c r="J590" s="127"/>
      <c r="K590" s="127"/>
      <c r="L590" s="127"/>
      <c r="M590" s="127"/>
      <c r="N590" s="127"/>
      <c r="O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  <c r="AB590" s="127"/>
      <c r="AC590" s="127"/>
      <c r="AD590" s="127"/>
      <c r="AE590" s="127"/>
      <c r="AF590" s="127"/>
      <c r="AG590" s="127"/>
      <c r="AH590" s="127"/>
    </row>
    <row r="591" spans="1:34" x14ac:dyDescent="0.25">
      <c r="A591" s="128"/>
      <c r="E591" s="127"/>
      <c r="F591" s="127"/>
      <c r="G591" s="127"/>
      <c r="I591" s="127"/>
      <c r="J591" s="127"/>
      <c r="K591" s="127"/>
      <c r="L591" s="127"/>
      <c r="M591" s="127"/>
      <c r="N591" s="127"/>
      <c r="O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  <c r="AC591" s="127"/>
      <c r="AD591" s="127"/>
      <c r="AE591" s="127"/>
      <c r="AF591" s="127"/>
      <c r="AG591" s="127"/>
      <c r="AH591" s="127"/>
    </row>
    <row r="592" spans="1:34" x14ac:dyDescent="0.25">
      <c r="A592" s="128"/>
      <c r="E592" s="127"/>
      <c r="F592" s="127"/>
      <c r="G592" s="127"/>
      <c r="I592" s="127"/>
      <c r="J592" s="127"/>
      <c r="K592" s="127"/>
      <c r="L592" s="127"/>
      <c r="M592" s="127"/>
      <c r="N592" s="127"/>
      <c r="O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  <c r="AB592" s="127"/>
      <c r="AC592" s="127"/>
      <c r="AD592" s="127"/>
      <c r="AE592" s="127"/>
      <c r="AF592" s="127"/>
      <c r="AG592" s="127"/>
      <c r="AH592" s="127"/>
    </row>
    <row r="593" spans="1:34" x14ac:dyDescent="0.25">
      <c r="A593" s="128"/>
      <c r="E593" s="127"/>
      <c r="F593" s="127"/>
      <c r="G593" s="127"/>
      <c r="I593" s="127"/>
      <c r="J593" s="127"/>
      <c r="K593" s="127"/>
      <c r="L593" s="127"/>
      <c r="M593" s="127"/>
      <c r="N593" s="127"/>
      <c r="O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  <c r="AB593" s="127"/>
      <c r="AC593" s="127"/>
      <c r="AD593" s="127"/>
      <c r="AE593" s="127"/>
      <c r="AF593" s="127"/>
      <c r="AG593" s="127"/>
      <c r="AH593" s="127"/>
    </row>
    <row r="594" spans="1:34" x14ac:dyDescent="0.25">
      <c r="A594" s="128"/>
      <c r="E594" s="127"/>
      <c r="F594" s="127"/>
      <c r="G594" s="127"/>
      <c r="I594" s="127"/>
      <c r="J594" s="127"/>
      <c r="K594" s="127"/>
      <c r="L594" s="127"/>
      <c r="M594" s="127"/>
      <c r="N594" s="127"/>
      <c r="O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  <c r="AB594" s="127"/>
      <c r="AC594" s="127"/>
      <c r="AD594" s="127"/>
      <c r="AE594" s="127"/>
      <c r="AF594" s="127"/>
      <c r="AG594" s="127"/>
      <c r="AH594" s="127"/>
    </row>
    <row r="595" spans="1:34" x14ac:dyDescent="0.25">
      <c r="A595" s="128"/>
      <c r="E595" s="127"/>
      <c r="F595" s="127"/>
      <c r="G595" s="127"/>
      <c r="I595" s="127"/>
      <c r="J595" s="127"/>
      <c r="K595" s="127"/>
      <c r="L595" s="127"/>
      <c r="M595" s="127"/>
      <c r="N595" s="127"/>
      <c r="O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  <c r="AB595" s="127"/>
      <c r="AC595" s="127"/>
      <c r="AD595" s="127"/>
      <c r="AE595" s="127"/>
      <c r="AF595" s="127"/>
      <c r="AG595" s="127"/>
      <c r="AH595" s="127"/>
    </row>
    <row r="596" spans="1:34" x14ac:dyDescent="0.25">
      <c r="A596" s="128"/>
      <c r="E596" s="127"/>
      <c r="F596" s="127"/>
      <c r="G596" s="127"/>
      <c r="I596" s="127"/>
      <c r="J596" s="127"/>
      <c r="K596" s="127"/>
      <c r="L596" s="127"/>
      <c r="M596" s="127"/>
      <c r="N596" s="127"/>
      <c r="O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  <c r="AB596" s="127"/>
      <c r="AC596" s="127"/>
      <c r="AD596" s="127"/>
      <c r="AE596" s="127"/>
      <c r="AF596" s="127"/>
      <c r="AG596" s="127"/>
      <c r="AH596" s="127"/>
    </row>
    <row r="597" spans="1:34" x14ac:dyDescent="0.25">
      <c r="A597" s="128"/>
      <c r="E597" s="127"/>
      <c r="F597" s="127"/>
      <c r="G597" s="127"/>
      <c r="I597" s="127"/>
      <c r="J597" s="127"/>
      <c r="K597" s="127"/>
      <c r="L597" s="127"/>
      <c r="M597" s="127"/>
      <c r="N597" s="127"/>
      <c r="O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  <c r="AB597" s="127"/>
      <c r="AC597" s="127"/>
      <c r="AD597" s="127"/>
      <c r="AE597" s="127"/>
      <c r="AF597" s="127"/>
      <c r="AG597" s="127"/>
      <c r="AH597" s="127"/>
    </row>
    <row r="598" spans="1:34" x14ac:dyDescent="0.25">
      <c r="A598" s="128"/>
      <c r="E598" s="127"/>
      <c r="F598" s="127"/>
      <c r="G598" s="127"/>
      <c r="I598" s="127"/>
      <c r="J598" s="127"/>
      <c r="K598" s="127"/>
      <c r="L598" s="127"/>
      <c r="M598" s="127"/>
      <c r="N598" s="127"/>
      <c r="O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  <c r="AB598" s="127"/>
      <c r="AC598" s="127"/>
      <c r="AD598" s="127"/>
      <c r="AE598" s="127"/>
      <c r="AF598" s="127"/>
      <c r="AG598" s="127"/>
      <c r="AH598" s="127"/>
    </row>
    <row r="599" spans="1:34" x14ac:dyDescent="0.25">
      <c r="A599" s="128"/>
      <c r="E599" s="127"/>
      <c r="F599" s="127"/>
      <c r="G599" s="127"/>
      <c r="I599" s="127"/>
      <c r="J599" s="127"/>
      <c r="K599" s="127"/>
      <c r="L599" s="127"/>
      <c r="M599" s="127"/>
      <c r="N599" s="127"/>
      <c r="O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  <c r="AB599" s="127"/>
      <c r="AC599" s="127"/>
      <c r="AD599" s="127"/>
      <c r="AE599" s="127"/>
      <c r="AF599" s="127"/>
      <c r="AG599" s="127"/>
      <c r="AH599" s="127"/>
    </row>
    <row r="600" spans="1:34" x14ac:dyDescent="0.25">
      <c r="A600" s="128"/>
      <c r="E600" s="127"/>
      <c r="F600" s="127"/>
      <c r="G600" s="127"/>
      <c r="I600" s="127"/>
      <c r="J600" s="127"/>
      <c r="K600" s="127"/>
      <c r="L600" s="127"/>
      <c r="M600" s="127"/>
      <c r="N600" s="127"/>
      <c r="O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  <c r="AB600" s="127"/>
      <c r="AC600" s="127"/>
      <c r="AD600" s="127"/>
      <c r="AE600" s="127"/>
      <c r="AF600" s="127"/>
      <c r="AG600" s="127"/>
      <c r="AH600" s="127"/>
    </row>
    <row r="601" spans="1:34" x14ac:dyDescent="0.25">
      <c r="A601" s="128"/>
      <c r="E601" s="127"/>
      <c r="F601" s="127"/>
      <c r="G601" s="127"/>
      <c r="I601" s="127"/>
      <c r="J601" s="127"/>
      <c r="K601" s="127"/>
      <c r="L601" s="127"/>
      <c r="M601" s="127"/>
      <c r="N601" s="127"/>
      <c r="O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  <c r="AB601" s="127"/>
      <c r="AC601" s="127"/>
      <c r="AD601" s="127"/>
      <c r="AE601" s="127"/>
      <c r="AF601" s="127"/>
      <c r="AG601" s="127"/>
      <c r="AH601" s="127"/>
    </row>
    <row r="602" spans="1:34" x14ac:dyDescent="0.25">
      <c r="A602" s="128"/>
      <c r="E602" s="127"/>
      <c r="F602" s="127"/>
      <c r="G602" s="127"/>
      <c r="I602" s="127"/>
      <c r="J602" s="127"/>
      <c r="K602" s="127"/>
      <c r="L602" s="127"/>
      <c r="M602" s="127"/>
      <c r="N602" s="127"/>
      <c r="O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  <c r="AB602" s="127"/>
      <c r="AC602" s="127"/>
      <c r="AD602" s="127"/>
      <c r="AE602" s="127"/>
      <c r="AF602" s="127"/>
      <c r="AG602" s="127"/>
      <c r="AH602" s="127"/>
    </row>
    <row r="603" spans="1:34" x14ac:dyDescent="0.25">
      <c r="A603" s="128"/>
      <c r="E603" s="127"/>
      <c r="F603" s="127"/>
      <c r="G603" s="127"/>
      <c r="I603" s="127"/>
      <c r="J603" s="127"/>
      <c r="K603" s="127"/>
      <c r="L603" s="127"/>
      <c r="M603" s="127"/>
      <c r="N603" s="127"/>
      <c r="O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  <c r="AB603" s="127"/>
      <c r="AC603" s="127"/>
      <c r="AD603" s="127"/>
      <c r="AE603" s="127"/>
      <c r="AF603" s="127"/>
      <c r="AG603" s="127"/>
      <c r="AH603" s="127"/>
    </row>
    <row r="604" spans="1:34" x14ac:dyDescent="0.25">
      <c r="A604" s="128"/>
      <c r="E604" s="127"/>
      <c r="F604" s="127"/>
      <c r="G604" s="127"/>
      <c r="I604" s="127"/>
      <c r="J604" s="127"/>
      <c r="K604" s="127"/>
      <c r="L604" s="127"/>
      <c r="M604" s="127"/>
      <c r="N604" s="127"/>
      <c r="O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  <c r="AB604" s="127"/>
      <c r="AC604" s="127"/>
      <c r="AD604" s="127"/>
      <c r="AE604" s="127"/>
      <c r="AF604" s="127"/>
      <c r="AG604" s="127"/>
      <c r="AH604" s="127"/>
    </row>
    <row r="605" spans="1:34" x14ac:dyDescent="0.25">
      <c r="A605" s="128"/>
      <c r="E605" s="127"/>
      <c r="F605" s="127"/>
      <c r="G605" s="127"/>
      <c r="I605" s="127"/>
      <c r="J605" s="127"/>
      <c r="K605" s="127"/>
      <c r="L605" s="127"/>
      <c r="M605" s="127"/>
      <c r="N605" s="127"/>
      <c r="O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  <c r="AC605" s="127"/>
      <c r="AD605" s="127"/>
      <c r="AE605" s="127"/>
      <c r="AF605" s="127"/>
      <c r="AG605" s="127"/>
      <c r="AH605" s="127"/>
    </row>
    <row r="606" spans="1:34" x14ac:dyDescent="0.25">
      <c r="A606" s="128"/>
      <c r="E606" s="127"/>
      <c r="F606" s="127"/>
      <c r="G606" s="127"/>
      <c r="I606" s="127"/>
      <c r="J606" s="127"/>
      <c r="K606" s="127"/>
      <c r="L606" s="127"/>
      <c r="M606" s="127"/>
      <c r="N606" s="127"/>
      <c r="O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127"/>
      <c r="AC606" s="127"/>
      <c r="AD606" s="127"/>
      <c r="AE606" s="127"/>
      <c r="AF606" s="127"/>
      <c r="AG606" s="127"/>
      <c r="AH606" s="127"/>
    </row>
    <row r="607" spans="1:34" x14ac:dyDescent="0.25">
      <c r="A607" s="128"/>
      <c r="E607" s="127"/>
      <c r="F607" s="127"/>
      <c r="G607" s="127"/>
      <c r="I607" s="127"/>
      <c r="J607" s="127"/>
      <c r="K607" s="127"/>
      <c r="L607" s="127"/>
      <c r="M607" s="127"/>
      <c r="N607" s="127"/>
      <c r="O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  <c r="AC607" s="127"/>
      <c r="AD607" s="127"/>
      <c r="AE607" s="127"/>
      <c r="AF607" s="127"/>
      <c r="AG607" s="127"/>
      <c r="AH607" s="127"/>
    </row>
    <row r="608" spans="1:34" x14ac:dyDescent="0.25">
      <c r="A608" s="128"/>
      <c r="E608" s="127"/>
      <c r="F608" s="127"/>
      <c r="G608" s="127"/>
      <c r="I608" s="127"/>
      <c r="J608" s="127"/>
      <c r="K608" s="127"/>
      <c r="L608" s="127"/>
      <c r="M608" s="127"/>
      <c r="N608" s="127"/>
      <c r="O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  <c r="AC608" s="127"/>
      <c r="AD608" s="127"/>
      <c r="AE608" s="127"/>
      <c r="AF608" s="127"/>
      <c r="AG608" s="127"/>
      <c r="AH608" s="127"/>
    </row>
    <row r="609" spans="1:34" x14ac:dyDescent="0.25">
      <c r="A609" s="128"/>
      <c r="E609" s="127"/>
      <c r="F609" s="127"/>
      <c r="G609" s="127"/>
      <c r="I609" s="127"/>
      <c r="J609" s="127"/>
      <c r="K609" s="127"/>
      <c r="L609" s="127"/>
      <c r="M609" s="127"/>
      <c r="N609" s="127"/>
      <c r="O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  <c r="AC609" s="127"/>
      <c r="AD609" s="127"/>
      <c r="AE609" s="127"/>
      <c r="AF609" s="127"/>
      <c r="AG609" s="127"/>
      <c r="AH609" s="127"/>
    </row>
    <row r="610" spans="1:34" x14ac:dyDescent="0.25">
      <c r="A610" s="128"/>
      <c r="E610" s="127"/>
      <c r="F610" s="127"/>
      <c r="G610" s="127"/>
      <c r="I610" s="127"/>
      <c r="J610" s="127"/>
      <c r="K610" s="127"/>
      <c r="L610" s="127"/>
      <c r="M610" s="127"/>
      <c r="N610" s="127"/>
      <c r="O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  <c r="AC610" s="127"/>
      <c r="AD610" s="127"/>
      <c r="AE610" s="127"/>
      <c r="AF610" s="127"/>
      <c r="AG610" s="127"/>
      <c r="AH610" s="127"/>
    </row>
    <row r="611" spans="1:34" x14ac:dyDescent="0.25">
      <c r="A611" s="128"/>
      <c r="E611" s="127"/>
      <c r="F611" s="127"/>
      <c r="G611" s="127"/>
      <c r="I611" s="127"/>
      <c r="J611" s="127"/>
      <c r="K611" s="127"/>
      <c r="L611" s="127"/>
      <c r="M611" s="127"/>
      <c r="N611" s="127"/>
      <c r="O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  <c r="AC611" s="127"/>
      <c r="AD611" s="127"/>
      <c r="AE611" s="127"/>
      <c r="AF611" s="127"/>
      <c r="AG611" s="127"/>
      <c r="AH611" s="127"/>
    </row>
    <row r="612" spans="1:34" x14ac:dyDescent="0.25">
      <c r="A612" s="128"/>
      <c r="E612" s="127"/>
      <c r="F612" s="127"/>
      <c r="G612" s="127"/>
      <c r="I612" s="127"/>
      <c r="J612" s="127"/>
      <c r="K612" s="127"/>
      <c r="L612" s="127"/>
      <c r="M612" s="127"/>
      <c r="N612" s="127"/>
      <c r="O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127"/>
      <c r="AC612" s="127"/>
      <c r="AD612" s="127"/>
      <c r="AE612" s="127"/>
      <c r="AF612" s="127"/>
      <c r="AG612" s="127"/>
      <c r="AH612" s="127"/>
    </row>
    <row r="613" spans="1:34" x14ac:dyDescent="0.25">
      <c r="A613" s="128"/>
      <c r="E613" s="127"/>
      <c r="F613" s="127"/>
      <c r="G613" s="127"/>
      <c r="I613" s="127"/>
      <c r="J613" s="127"/>
      <c r="K613" s="127"/>
      <c r="L613" s="127"/>
      <c r="M613" s="127"/>
      <c r="N613" s="127"/>
      <c r="O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  <c r="AB613" s="127"/>
      <c r="AC613" s="127"/>
      <c r="AD613" s="127"/>
      <c r="AE613" s="127"/>
      <c r="AF613" s="127"/>
      <c r="AG613" s="127"/>
      <c r="AH613" s="127"/>
    </row>
    <row r="614" spans="1:34" x14ac:dyDescent="0.25">
      <c r="A614" s="128"/>
      <c r="E614" s="127"/>
      <c r="F614" s="127"/>
      <c r="G614" s="127"/>
      <c r="I614" s="127"/>
      <c r="J614" s="127"/>
      <c r="K614" s="127"/>
      <c r="L614" s="127"/>
      <c r="M614" s="127"/>
      <c r="N614" s="127"/>
      <c r="O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127"/>
      <c r="AC614" s="127"/>
      <c r="AD614" s="127"/>
      <c r="AE614" s="127"/>
      <c r="AF614" s="127"/>
      <c r="AG614" s="127"/>
      <c r="AH614" s="127"/>
    </row>
    <row r="615" spans="1:34" x14ac:dyDescent="0.25">
      <c r="A615" s="128"/>
      <c r="E615" s="127"/>
      <c r="F615" s="127"/>
      <c r="G615" s="127"/>
      <c r="I615" s="127"/>
      <c r="J615" s="127"/>
      <c r="K615" s="127"/>
      <c r="L615" s="127"/>
      <c r="M615" s="127"/>
      <c r="N615" s="127"/>
      <c r="O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  <c r="AB615" s="127"/>
      <c r="AC615" s="127"/>
      <c r="AD615" s="127"/>
      <c r="AE615" s="127"/>
      <c r="AF615" s="127"/>
      <c r="AG615" s="127"/>
      <c r="AH615" s="127"/>
    </row>
    <row r="616" spans="1:34" x14ac:dyDescent="0.25">
      <c r="A616" s="128"/>
      <c r="E616" s="127"/>
      <c r="F616" s="127"/>
      <c r="G616" s="127"/>
      <c r="I616" s="127"/>
      <c r="J616" s="127"/>
      <c r="K616" s="127"/>
      <c r="L616" s="127"/>
      <c r="M616" s="127"/>
      <c r="N616" s="127"/>
      <c r="O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  <c r="AB616" s="127"/>
      <c r="AC616" s="127"/>
      <c r="AD616" s="127"/>
      <c r="AE616" s="127"/>
      <c r="AF616" s="127"/>
      <c r="AG616" s="127"/>
      <c r="AH616" s="127"/>
    </row>
    <row r="617" spans="1:34" x14ac:dyDescent="0.25">
      <c r="A617" s="128"/>
      <c r="E617" s="127"/>
      <c r="F617" s="127"/>
      <c r="G617" s="127"/>
      <c r="I617" s="127"/>
      <c r="J617" s="127"/>
      <c r="K617" s="127"/>
      <c r="L617" s="127"/>
      <c r="M617" s="127"/>
      <c r="N617" s="127"/>
      <c r="O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  <c r="AB617" s="127"/>
      <c r="AC617" s="127"/>
      <c r="AD617" s="127"/>
      <c r="AE617" s="127"/>
      <c r="AF617" s="127"/>
      <c r="AG617" s="127"/>
      <c r="AH617" s="127"/>
    </row>
    <row r="618" spans="1:34" x14ac:dyDescent="0.25">
      <c r="A618" s="128"/>
      <c r="E618" s="127"/>
      <c r="F618" s="127"/>
      <c r="G618" s="127"/>
      <c r="I618" s="127"/>
      <c r="J618" s="127"/>
      <c r="K618" s="127"/>
      <c r="L618" s="127"/>
      <c r="M618" s="127"/>
      <c r="N618" s="127"/>
      <c r="O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  <c r="AB618" s="127"/>
      <c r="AC618" s="127"/>
      <c r="AD618" s="127"/>
      <c r="AE618" s="127"/>
      <c r="AF618" s="127"/>
      <c r="AG618" s="127"/>
      <c r="AH618" s="127"/>
    </row>
    <row r="619" spans="1:34" x14ac:dyDescent="0.25">
      <c r="A619" s="128"/>
      <c r="E619" s="127"/>
      <c r="F619" s="127"/>
      <c r="G619" s="127"/>
      <c r="I619" s="127"/>
      <c r="J619" s="127"/>
      <c r="K619" s="127"/>
      <c r="L619" s="127"/>
      <c r="M619" s="127"/>
      <c r="N619" s="127"/>
      <c r="O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  <c r="AB619" s="127"/>
      <c r="AC619" s="127"/>
      <c r="AD619" s="127"/>
      <c r="AE619" s="127"/>
      <c r="AF619" s="127"/>
      <c r="AG619" s="127"/>
      <c r="AH619" s="127"/>
    </row>
    <row r="620" spans="1:34" x14ac:dyDescent="0.25">
      <c r="A620" s="128"/>
      <c r="E620" s="127"/>
      <c r="F620" s="127"/>
      <c r="G620" s="127"/>
      <c r="I620" s="127"/>
      <c r="J620" s="127"/>
      <c r="K620" s="127"/>
      <c r="L620" s="127"/>
      <c r="M620" s="127"/>
      <c r="N620" s="127"/>
      <c r="O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  <c r="AB620" s="127"/>
      <c r="AC620" s="127"/>
      <c r="AD620" s="127"/>
      <c r="AE620" s="127"/>
      <c r="AF620" s="127"/>
      <c r="AG620" s="127"/>
      <c r="AH620" s="127"/>
    </row>
    <row r="621" spans="1:34" x14ac:dyDescent="0.25">
      <c r="A621" s="128"/>
      <c r="E621" s="127"/>
      <c r="F621" s="127"/>
      <c r="G621" s="127"/>
      <c r="I621" s="127"/>
      <c r="J621" s="127"/>
      <c r="K621" s="127"/>
      <c r="L621" s="127"/>
      <c r="M621" s="127"/>
      <c r="N621" s="127"/>
      <c r="O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  <c r="AB621" s="127"/>
      <c r="AC621" s="127"/>
      <c r="AD621" s="127"/>
      <c r="AE621" s="127"/>
      <c r="AF621" s="127"/>
      <c r="AG621" s="127"/>
      <c r="AH621" s="127"/>
    </row>
    <row r="622" spans="1:34" x14ac:dyDescent="0.25">
      <c r="A622" s="128"/>
      <c r="E622" s="127"/>
      <c r="F622" s="127"/>
      <c r="G622" s="127"/>
      <c r="I622" s="127"/>
      <c r="J622" s="127"/>
      <c r="K622" s="127"/>
      <c r="L622" s="127"/>
      <c r="M622" s="127"/>
      <c r="N622" s="127"/>
      <c r="O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  <c r="AB622" s="127"/>
      <c r="AC622" s="127"/>
      <c r="AD622" s="127"/>
      <c r="AE622" s="127"/>
      <c r="AF622" s="127"/>
      <c r="AG622" s="127"/>
      <c r="AH622" s="127"/>
    </row>
    <row r="623" spans="1:34" x14ac:dyDescent="0.25">
      <c r="A623" s="128"/>
      <c r="E623" s="127"/>
      <c r="F623" s="127"/>
      <c r="G623" s="127"/>
      <c r="I623" s="127"/>
      <c r="J623" s="127"/>
      <c r="K623" s="127"/>
      <c r="L623" s="127"/>
      <c r="M623" s="127"/>
      <c r="N623" s="127"/>
      <c r="O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  <c r="AB623" s="127"/>
      <c r="AC623" s="127"/>
      <c r="AD623" s="127"/>
      <c r="AE623" s="127"/>
      <c r="AF623" s="127"/>
      <c r="AG623" s="127"/>
      <c r="AH623" s="127"/>
    </row>
    <row r="624" spans="1:34" x14ac:dyDescent="0.25">
      <c r="A624" s="128"/>
      <c r="E624" s="127"/>
      <c r="F624" s="127"/>
      <c r="G624" s="127"/>
      <c r="I624" s="127"/>
      <c r="J624" s="127"/>
      <c r="K624" s="127"/>
      <c r="L624" s="127"/>
      <c r="M624" s="127"/>
      <c r="N624" s="127"/>
      <c r="O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  <c r="AB624" s="127"/>
      <c r="AC624" s="127"/>
      <c r="AD624" s="127"/>
      <c r="AE624" s="127"/>
      <c r="AF624" s="127"/>
      <c r="AG624" s="127"/>
      <c r="AH624" s="127"/>
    </row>
    <row r="625" spans="1:34" x14ac:dyDescent="0.25">
      <c r="A625" s="128"/>
      <c r="E625" s="127"/>
      <c r="F625" s="127"/>
      <c r="G625" s="127"/>
      <c r="I625" s="127"/>
      <c r="J625" s="127"/>
      <c r="K625" s="127"/>
      <c r="L625" s="127"/>
      <c r="M625" s="127"/>
      <c r="N625" s="127"/>
      <c r="O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  <c r="AB625" s="127"/>
      <c r="AC625" s="127"/>
      <c r="AD625" s="127"/>
      <c r="AE625" s="127"/>
      <c r="AF625" s="127"/>
      <c r="AG625" s="127"/>
      <c r="AH625" s="127"/>
    </row>
    <row r="626" spans="1:34" x14ac:dyDescent="0.25">
      <c r="A626" s="128"/>
      <c r="E626" s="127"/>
      <c r="F626" s="127"/>
      <c r="G626" s="127"/>
      <c r="I626" s="127"/>
      <c r="J626" s="127"/>
      <c r="K626" s="127"/>
      <c r="L626" s="127"/>
      <c r="M626" s="127"/>
      <c r="N626" s="127"/>
      <c r="O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  <c r="AB626" s="127"/>
      <c r="AC626" s="127"/>
      <c r="AD626" s="127"/>
      <c r="AE626" s="127"/>
      <c r="AF626" s="127"/>
      <c r="AG626" s="127"/>
      <c r="AH626" s="127"/>
    </row>
    <row r="627" spans="1:34" x14ac:dyDescent="0.25">
      <c r="A627" s="128"/>
      <c r="E627" s="127"/>
      <c r="F627" s="127"/>
      <c r="G627" s="127"/>
      <c r="I627" s="127"/>
      <c r="J627" s="127"/>
      <c r="K627" s="127"/>
      <c r="L627" s="127"/>
      <c r="M627" s="127"/>
      <c r="N627" s="127"/>
      <c r="O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  <c r="AB627" s="127"/>
      <c r="AC627" s="127"/>
      <c r="AD627" s="127"/>
      <c r="AE627" s="127"/>
      <c r="AF627" s="127"/>
      <c r="AG627" s="127"/>
      <c r="AH627" s="127"/>
    </row>
    <row r="628" spans="1:34" x14ac:dyDescent="0.25">
      <c r="A628" s="128"/>
      <c r="E628" s="127"/>
      <c r="F628" s="127"/>
      <c r="G628" s="127"/>
      <c r="I628" s="127"/>
      <c r="J628" s="127"/>
      <c r="K628" s="127"/>
      <c r="L628" s="127"/>
      <c r="M628" s="127"/>
      <c r="N628" s="127"/>
      <c r="O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  <c r="AB628" s="127"/>
      <c r="AC628" s="127"/>
      <c r="AD628" s="127"/>
      <c r="AE628" s="127"/>
      <c r="AF628" s="127"/>
      <c r="AG628" s="127"/>
      <c r="AH628" s="127"/>
    </row>
    <row r="629" spans="1:34" x14ac:dyDescent="0.25">
      <c r="A629" s="128"/>
      <c r="E629" s="127"/>
      <c r="F629" s="127"/>
      <c r="G629" s="127"/>
      <c r="I629" s="127"/>
      <c r="J629" s="127"/>
      <c r="K629" s="127"/>
      <c r="L629" s="127"/>
      <c r="M629" s="127"/>
      <c r="N629" s="127"/>
      <c r="O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  <c r="AB629" s="127"/>
      <c r="AC629" s="127"/>
      <c r="AD629" s="127"/>
      <c r="AE629" s="127"/>
      <c r="AF629" s="127"/>
      <c r="AG629" s="127"/>
      <c r="AH629" s="127"/>
    </row>
    <row r="630" spans="1:34" x14ac:dyDescent="0.25">
      <c r="A630" s="128"/>
      <c r="E630" s="127"/>
      <c r="F630" s="127"/>
      <c r="G630" s="127"/>
      <c r="I630" s="127"/>
      <c r="J630" s="127"/>
      <c r="K630" s="127"/>
      <c r="L630" s="127"/>
      <c r="M630" s="127"/>
      <c r="N630" s="127"/>
      <c r="O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  <c r="AB630" s="127"/>
      <c r="AC630" s="127"/>
      <c r="AD630" s="127"/>
      <c r="AE630" s="127"/>
      <c r="AF630" s="127"/>
      <c r="AG630" s="127"/>
      <c r="AH630" s="127"/>
    </row>
    <row r="631" spans="1:34" x14ac:dyDescent="0.25">
      <c r="A631" s="128"/>
      <c r="E631" s="127"/>
      <c r="F631" s="127"/>
      <c r="G631" s="127"/>
      <c r="I631" s="127"/>
      <c r="J631" s="127"/>
      <c r="K631" s="127"/>
      <c r="L631" s="127"/>
      <c r="M631" s="127"/>
      <c r="N631" s="127"/>
      <c r="O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  <c r="AB631" s="127"/>
      <c r="AC631" s="127"/>
      <c r="AD631" s="127"/>
      <c r="AE631" s="127"/>
      <c r="AF631" s="127"/>
      <c r="AG631" s="127"/>
      <c r="AH631" s="127"/>
    </row>
    <row r="632" spans="1:34" x14ac:dyDescent="0.25">
      <c r="A632" s="128"/>
      <c r="E632" s="127"/>
      <c r="F632" s="127"/>
      <c r="G632" s="127"/>
      <c r="I632" s="127"/>
      <c r="J632" s="127"/>
      <c r="K632" s="127"/>
      <c r="L632" s="127"/>
      <c r="M632" s="127"/>
      <c r="N632" s="127"/>
      <c r="O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  <c r="AB632" s="127"/>
      <c r="AC632" s="127"/>
      <c r="AD632" s="127"/>
      <c r="AE632" s="127"/>
      <c r="AF632" s="127"/>
      <c r="AG632" s="127"/>
      <c r="AH632" s="127"/>
    </row>
    <row r="633" spans="1:34" x14ac:dyDescent="0.25">
      <c r="A633" s="128"/>
      <c r="E633" s="127"/>
      <c r="F633" s="127"/>
      <c r="G633" s="127"/>
      <c r="I633" s="127"/>
      <c r="J633" s="127"/>
      <c r="K633" s="127"/>
      <c r="L633" s="127"/>
      <c r="M633" s="127"/>
      <c r="N633" s="127"/>
      <c r="O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  <c r="AB633" s="127"/>
      <c r="AC633" s="127"/>
      <c r="AD633" s="127"/>
      <c r="AE633" s="127"/>
      <c r="AF633" s="127"/>
      <c r="AG633" s="127"/>
      <c r="AH633" s="127"/>
    </row>
    <row r="634" spans="1:34" x14ac:dyDescent="0.25">
      <c r="A634" s="128"/>
      <c r="E634" s="127"/>
      <c r="F634" s="127"/>
      <c r="G634" s="127"/>
      <c r="I634" s="127"/>
      <c r="J634" s="127"/>
      <c r="K634" s="127"/>
      <c r="L634" s="127"/>
      <c r="M634" s="127"/>
      <c r="N634" s="127"/>
      <c r="O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  <c r="AB634" s="127"/>
      <c r="AC634" s="127"/>
      <c r="AD634" s="127"/>
      <c r="AE634" s="127"/>
      <c r="AF634" s="127"/>
      <c r="AG634" s="127"/>
      <c r="AH634" s="127"/>
    </row>
    <row r="635" spans="1:34" x14ac:dyDescent="0.25">
      <c r="A635" s="128"/>
      <c r="E635" s="127"/>
      <c r="F635" s="127"/>
      <c r="G635" s="127"/>
      <c r="I635" s="127"/>
      <c r="J635" s="127"/>
      <c r="K635" s="127"/>
      <c r="L635" s="127"/>
      <c r="M635" s="127"/>
      <c r="N635" s="127"/>
      <c r="O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  <c r="AB635" s="127"/>
      <c r="AC635" s="127"/>
      <c r="AD635" s="127"/>
      <c r="AE635" s="127"/>
      <c r="AF635" s="127"/>
      <c r="AG635" s="127"/>
      <c r="AH635" s="127"/>
    </row>
    <row r="636" spans="1:34" x14ac:dyDescent="0.25">
      <c r="A636" s="128"/>
      <c r="E636" s="127"/>
      <c r="F636" s="127"/>
      <c r="G636" s="127"/>
      <c r="I636" s="127"/>
      <c r="J636" s="127"/>
      <c r="K636" s="127"/>
      <c r="L636" s="127"/>
      <c r="M636" s="127"/>
      <c r="N636" s="127"/>
      <c r="O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  <c r="AB636" s="127"/>
      <c r="AC636" s="127"/>
      <c r="AD636" s="127"/>
      <c r="AE636" s="127"/>
      <c r="AF636" s="127"/>
      <c r="AG636" s="127"/>
      <c r="AH636" s="127"/>
    </row>
    <row r="637" spans="1:34" x14ac:dyDescent="0.25">
      <c r="A637" s="128"/>
      <c r="E637" s="127"/>
      <c r="F637" s="127"/>
      <c r="G637" s="127"/>
      <c r="I637" s="127"/>
      <c r="J637" s="127"/>
      <c r="K637" s="127"/>
      <c r="L637" s="127"/>
      <c r="M637" s="127"/>
      <c r="N637" s="127"/>
      <c r="O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  <c r="AB637" s="127"/>
      <c r="AC637" s="127"/>
      <c r="AD637" s="127"/>
      <c r="AE637" s="127"/>
      <c r="AF637" s="127"/>
      <c r="AG637" s="127"/>
      <c r="AH637" s="127"/>
    </row>
    <row r="638" spans="1:34" x14ac:dyDescent="0.25">
      <c r="A638" s="128"/>
      <c r="E638" s="127"/>
      <c r="F638" s="127"/>
      <c r="G638" s="127"/>
      <c r="I638" s="127"/>
      <c r="J638" s="127"/>
      <c r="K638" s="127"/>
      <c r="L638" s="127"/>
      <c r="M638" s="127"/>
      <c r="N638" s="127"/>
      <c r="O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  <c r="AC638" s="127"/>
      <c r="AD638" s="127"/>
      <c r="AE638" s="127"/>
      <c r="AF638" s="127"/>
      <c r="AG638" s="127"/>
      <c r="AH638" s="127"/>
    </row>
    <row r="639" spans="1:34" x14ac:dyDescent="0.25">
      <c r="A639" s="128"/>
      <c r="E639" s="127"/>
      <c r="F639" s="127"/>
      <c r="G639" s="127"/>
      <c r="I639" s="127"/>
      <c r="J639" s="127"/>
      <c r="K639" s="127"/>
      <c r="L639" s="127"/>
      <c r="M639" s="127"/>
      <c r="N639" s="127"/>
      <c r="O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  <c r="AB639" s="127"/>
      <c r="AC639" s="127"/>
      <c r="AD639" s="127"/>
      <c r="AE639" s="127"/>
      <c r="AF639" s="127"/>
      <c r="AG639" s="127"/>
      <c r="AH639" s="127"/>
    </row>
    <row r="640" spans="1:34" x14ac:dyDescent="0.25">
      <c r="A640" s="128"/>
      <c r="E640" s="127"/>
      <c r="F640" s="127"/>
      <c r="G640" s="127"/>
      <c r="I640" s="127"/>
      <c r="J640" s="127"/>
      <c r="K640" s="127"/>
      <c r="L640" s="127"/>
      <c r="M640" s="127"/>
      <c r="N640" s="127"/>
      <c r="O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  <c r="AB640" s="127"/>
      <c r="AC640" s="127"/>
      <c r="AD640" s="127"/>
      <c r="AE640" s="127"/>
      <c r="AF640" s="127"/>
      <c r="AG640" s="127"/>
      <c r="AH640" s="127"/>
    </row>
    <row r="641" spans="1:34" x14ac:dyDescent="0.25">
      <c r="A641" s="128"/>
      <c r="E641" s="127"/>
      <c r="F641" s="127"/>
      <c r="G641" s="127"/>
      <c r="I641" s="127"/>
      <c r="J641" s="127"/>
      <c r="K641" s="127"/>
      <c r="L641" s="127"/>
      <c r="M641" s="127"/>
      <c r="N641" s="127"/>
      <c r="O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  <c r="AB641" s="127"/>
      <c r="AC641" s="127"/>
      <c r="AD641" s="127"/>
      <c r="AE641" s="127"/>
      <c r="AF641" s="127"/>
      <c r="AG641" s="127"/>
      <c r="AH641" s="127"/>
    </row>
    <row r="642" spans="1:34" x14ac:dyDescent="0.25">
      <c r="A642" s="128"/>
      <c r="E642" s="127"/>
      <c r="F642" s="127"/>
      <c r="G642" s="127"/>
      <c r="I642" s="127"/>
      <c r="J642" s="127"/>
      <c r="K642" s="127"/>
      <c r="L642" s="127"/>
      <c r="M642" s="127"/>
      <c r="N642" s="127"/>
      <c r="O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  <c r="AB642" s="127"/>
      <c r="AC642" s="127"/>
      <c r="AD642" s="127"/>
      <c r="AE642" s="127"/>
      <c r="AF642" s="127"/>
      <c r="AG642" s="127"/>
      <c r="AH642" s="127"/>
    </row>
    <row r="643" spans="1:34" x14ac:dyDescent="0.25">
      <c r="A643" s="128"/>
      <c r="E643" s="127"/>
      <c r="F643" s="127"/>
      <c r="G643" s="127"/>
      <c r="I643" s="127"/>
      <c r="J643" s="127"/>
      <c r="K643" s="127"/>
      <c r="L643" s="127"/>
      <c r="M643" s="127"/>
      <c r="N643" s="127"/>
      <c r="O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  <c r="AB643" s="127"/>
      <c r="AC643" s="127"/>
      <c r="AD643" s="127"/>
      <c r="AE643" s="127"/>
      <c r="AF643" s="127"/>
      <c r="AG643" s="127"/>
      <c r="AH643" s="127"/>
    </row>
    <row r="644" spans="1:34" x14ac:dyDescent="0.25">
      <c r="A644" s="128"/>
      <c r="E644" s="127"/>
      <c r="F644" s="127"/>
      <c r="G644" s="127"/>
      <c r="I644" s="127"/>
      <c r="J644" s="127"/>
      <c r="K644" s="127"/>
      <c r="L644" s="127"/>
      <c r="M644" s="127"/>
      <c r="N644" s="127"/>
      <c r="O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  <c r="AB644" s="127"/>
      <c r="AC644" s="127"/>
      <c r="AD644" s="127"/>
      <c r="AE644" s="127"/>
      <c r="AF644" s="127"/>
      <c r="AG644" s="127"/>
      <c r="AH644" s="127"/>
    </row>
    <row r="645" spans="1:34" x14ac:dyDescent="0.25">
      <c r="A645" s="128"/>
      <c r="E645" s="127"/>
      <c r="F645" s="127"/>
      <c r="G645" s="127"/>
      <c r="I645" s="127"/>
      <c r="J645" s="127"/>
      <c r="K645" s="127"/>
      <c r="L645" s="127"/>
      <c r="M645" s="127"/>
      <c r="N645" s="127"/>
      <c r="O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  <c r="AB645" s="127"/>
      <c r="AC645" s="127"/>
      <c r="AD645" s="127"/>
      <c r="AE645" s="127"/>
      <c r="AF645" s="127"/>
      <c r="AG645" s="127"/>
      <c r="AH645" s="127"/>
    </row>
    <row r="646" spans="1:34" x14ac:dyDescent="0.25">
      <c r="A646" s="128"/>
      <c r="E646" s="127"/>
      <c r="F646" s="127"/>
      <c r="G646" s="127"/>
      <c r="I646" s="127"/>
      <c r="J646" s="127"/>
      <c r="K646" s="127"/>
      <c r="L646" s="127"/>
      <c r="M646" s="127"/>
      <c r="N646" s="127"/>
      <c r="O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  <c r="AB646" s="127"/>
      <c r="AC646" s="127"/>
      <c r="AD646" s="127"/>
      <c r="AE646" s="127"/>
      <c r="AF646" s="127"/>
      <c r="AG646" s="127"/>
      <c r="AH646" s="127"/>
    </row>
    <row r="647" spans="1:34" x14ac:dyDescent="0.25">
      <c r="A647" s="128"/>
      <c r="E647" s="127"/>
      <c r="F647" s="127"/>
      <c r="G647" s="127"/>
      <c r="I647" s="127"/>
      <c r="J647" s="127"/>
      <c r="K647" s="127"/>
      <c r="L647" s="127"/>
      <c r="M647" s="127"/>
      <c r="N647" s="127"/>
      <c r="O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  <c r="AB647" s="127"/>
      <c r="AC647" s="127"/>
      <c r="AD647" s="127"/>
      <c r="AE647" s="127"/>
      <c r="AF647" s="127"/>
      <c r="AG647" s="127"/>
      <c r="AH647" s="127"/>
    </row>
    <row r="648" spans="1:34" x14ac:dyDescent="0.25">
      <c r="A648" s="128"/>
      <c r="E648" s="127"/>
      <c r="F648" s="127"/>
      <c r="G648" s="127"/>
      <c r="I648" s="127"/>
      <c r="J648" s="127"/>
      <c r="K648" s="127"/>
      <c r="L648" s="127"/>
      <c r="M648" s="127"/>
      <c r="N648" s="127"/>
      <c r="O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  <c r="AB648" s="127"/>
      <c r="AC648" s="127"/>
      <c r="AD648" s="127"/>
      <c r="AE648" s="127"/>
      <c r="AF648" s="127"/>
      <c r="AG648" s="127"/>
      <c r="AH648" s="127"/>
    </row>
    <row r="649" spans="1:34" x14ac:dyDescent="0.25">
      <c r="A649" s="128"/>
      <c r="E649" s="127"/>
      <c r="F649" s="127"/>
      <c r="G649" s="127"/>
      <c r="I649" s="127"/>
      <c r="J649" s="127"/>
      <c r="K649" s="127"/>
      <c r="L649" s="127"/>
      <c r="M649" s="127"/>
      <c r="N649" s="127"/>
      <c r="O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  <c r="AB649" s="127"/>
      <c r="AC649" s="127"/>
      <c r="AD649" s="127"/>
      <c r="AE649" s="127"/>
      <c r="AF649" s="127"/>
      <c r="AG649" s="127"/>
      <c r="AH649" s="127"/>
    </row>
    <row r="650" spans="1:34" x14ac:dyDescent="0.25">
      <c r="A650" s="128"/>
      <c r="E650" s="127"/>
      <c r="F650" s="127"/>
      <c r="G650" s="127"/>
      <c r="I650" s="127"/>
      <c r="J650" s="127"/>
      <c r="K650" s="127"/>
      <c r="L650" s="127"/>
      <c r="M650" s="127"/>
      <c r="N650" s="127"/>
      <c r="O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  <c r="AB650" s="127"/>
      <c r="AC650" s="127"/>
      <c r="AD650" s="127"/>
      <c r="AE650" s="127"/>
      <c r="AF650" s="127"/>
      <c r="AG650" s="127"/>
      <c r="AH650" s="127"/>
    </row>
    <row r="651" spans="1:34" x14ac:dyDescent="0.25">
      <c r="A651" s="128"/>
      <c r="E651" s="127"/>
      <c r="F651" s="127"/>
      <c r="G651" s="127"/>
      <c r="I651" s="127"/>
      <c r="J651" s="127"/>
      <c r="K651" s="127"/>
      <c r="L651" s="127"/>
      <c r="M651" s="127"/>
      <c r="N651" s="127"/>
      <c r="O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  <c r="AB651" s="127"/>
      <c r="AC651" s="127"/>
      <c r="AD651" s="127"/>
      <c r="AE651" s="127"/>
      <c r="AF651" s="127"/>
      <c r="AG651" s="127"/>
      <c r="AH651" s="127"/>
    </row>
    <row r="652" spans="1:34" x14ac:dyDescent="0.25">
      <c r="A652" s="128"/>
      <c r="E652" s="127"/>
      <c r="F652" s="127"/>
      <c r="G652" s="127"/>
      <c r="I652" s="127"/>
      <c r="J652" s="127"/>
      <c r="K652" s="127"/>
      <c r="L652" s="127"/>
      <c r="M652" s="127"/>
      <c r="N652" s="127"/>
      <c r="O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  <c r="AB652" s="127"/>
      <c r="AC652" s="127"/>
      <c r="AD652" s="127"/>
      <c r="AE652" s="127"/>
      <c r="AF652" s="127"/>
      <c r="AG652" s="127"/>
      <c r="AH652" s="127"/>
    </row>
    <row r="653" spans="1:34" x14ac:dyDescent="0.25">
      <c r="A653" s="128"/>
      <c r="E653" s="127"/>
      <c r="F653" s="127"/>
      <c r="G653" s="127"/>
      <c r="I653" s="127"/>
      <c r="J653" s="127"/>
      <c r="K653" s="127"/>
      <c r="L653" s="127"/>
      <c r="M653" s="127"/>
      <c r="N653" s="127"/>
      <c r="O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  <c r="AB653" s="127"/>
      <c r="AC653" s="127"/>
      <c r="AD653" s="127"/>
      <c r="AE653" s="127"/>
      <c r="AF653" s="127"/>
      <c r="AG653" s="127"/>
      <c r="AH653" s="127"/>
    </row>
    <row r="654" spans="1:34" x14ac:dyDescent="0.25">
      <c r="A654" s="128"/>
      <c r="E654" s="127"/>
      <c r="F654" s="127"/>
      <c r="G654" s="127"/>
      <c r="I654" s="127"/>
      <c r="J654" s="127"/>
      <c r="K654" s="127"/>
      <c r="L654" s="127"/>
      <c r="M654" s="127"/>
      <c r="N654" s="127"/>
      <c r="O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  <c r="AB654" s="127"/>
      <c r="AC654" s="127"/>
      <c r="AD654" s="127"/>
      <c r="AE654" s="127"/>
      <c r="AF654" s="127"/>
      <c r="AG654" s="127"/>
      <c r="AH654" s="127"/>
    </row>
    <row r="655" spans="1:34" x14ac:dyDescent="0.25">
      <c r="A655" s="128"/>
      <c r="E655" s="127"/>
      <c r="F655" s="127"/>
      <c r="G655" s="127"/>
      <c r="I655" s="127"/>
      <c r="J655" s="127"/>
      <c r="K655" s="127"/>
      <c r="L655" s="127"/>
      <c r="M655" s="127"/>
      <c r="N655" s="127"/>
      <c r="O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  <c r="AB655" s="127"/>
      <c r="AC655" s="127"/>
      <c r="AD655" s="127"/>
      <c r="AE655" s="127"/>
      <c r="AF655" s="127"/>
      <c r="AG655" s="127"/>
      <c r="AH655" s="127"/>
    </row>
    <row r="656" spans="1:34" x14ac:dyDescent="0.25">
      <c r="A656" s="128"/>
      <c r="E656" s="127"/>
      <c r="F656" s="127"/>
      <c r="G656" s="127"/>
      <c r="I656" s="127"/>
      <c r="J656" s="127"/>
      <c r="K656" s="127"/>
      <c r="L656" s="127"/>
      <c r="M656" s="127"/>
      <c r="N656" s="127"/>
      <c r="O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  <c r="AB656" s="127"/>
      <c r="AC656" s="127"/>
      <c r="AD656" s="127"/>
      <c r="AE656" s="127"/>
      <c r="AF656" s="127"/>
      <c r="AG656" s="127"/>
      <c r="AH656" s="127"/>
    </row>
    <row r="657" spans="1:34" x14ac:dyDescent="0.25">
      <c r="A657" s="128"/>
      <c r="E657" s="127"/>
      <c r="F657" s="127"/>
      <c r="G657" s="127"/>
      <c r="I657" s="127"/>
      <c r="J657" s="127"/>
      <c r="K657" s="127"/>
      <c r="L657" s="127"/>
      <c r="M657" s="127"/>
      <c r="N657" s="127"/>
      <c r="O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  <c r="AB657" s="127"/>
      <c r="AC657" s="127"/>
      <c r="AD657" s="127"/>
      <c r="AE657" s="127"/>
      <c r="AF657" s="127"/>
      <c r="AG657" s="127"/>
      <c r="AH657" s="127"/>
    </row>
    <row r="658" spans="1:34" x14ac:dyDescent="0.25">
      <c r="A658" s="128"/>
      <c r="E658" s="127"/>
      <c r="F658" s="127"/>
      <c r="G658" s="127"/>
      <c r="I658" s="127"/>
      <c r="J658" s="127"/>
      <c r="K658" s="127"/>
      <c r="L658" s="127"/>
      <c r="M658" s="127"/>
      <c r="N658" s="127"/>
      <c r="O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  <c r="AB658" s="127"/>
      <c r="AC658" s="127"/>
      <c r="AD658" s="127"/>
      <c r="AE658" s="127"/>
      <c r="AF658" s="127"/>
      <c r="AG658" s="127"/>
      <c r="AH658" s="127"/>
    </row>
    <row r="659" spans="1:34" x14ac:dyDescent="0.25">
      <c r="A659" s="128"/>
      <c r="E659" s="127"/>
      <c r="F659" s="127"/>
      <c r="G659" s="127"/>
      <c r="I659" s="127"/>
      <c r="J659" s="127"/>
      <c r="K659" s="127"/>
      <c r="L659" s="127"/>
      <c r="M659" s="127"/>
      <c r="N659" s="127"/>
      <c r="O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  <c r="AB659" s="127"/>
      <c r="AC659" s="127"/>
      <c r="AD659" s="127"/>
      <c r="AE659" s="127"/>
      <c r="AF659" s="127"/>
      <c r="AG659" s="127"/>
      <c r="AH659" s="127"/>
    </row>
    <row r="660" spans="1:34" x14ac:dyDescent="0.25">
      <c r="A660" s="128"/>
      <c r="E660" s="127"/>
      <c r="F660" s="127"/>
      <c r="G660" s="127"/>
      <c r="I660" s="127"/>
      <c r="J660" s="127"/>
      <c r="K660" s="127"/>
      <c r="L660" s="127"/>
      <c r="M660" s="127"/>
      <c r="N660" s="127"/>
      <c r="O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  <c r="AB660" s="127"/>
      <c r="AC660" s="127"/>
      <c r="AD660" s="127"/>
      <c r="AE660" s="127"/>
      <c r="AF660" s="127"/>
      <c r="AG660" s="127"/>
      <c r="AH660" s="127"/>
    </row>
    <row r="661" spans="1:34" x14ac:dyDescent="0.25">
      <c r="A661" s="128"/>
      <c r="E661" s="127"/>
      <c r="F661" s="127"/>
      <c r="G661" s="127"/>
      <c r="I661" s="127"/>
      <c r="J661" s="127"/>
      <c r="K661" s="127"/>
      <c r="L661" s="127"/>
      <c r="M661" s="127"/>
      <c r="N661" s="127"/>
      <c r="O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  <c r="AB661" s="127"/>
      <c r="AC661" s="127"/>
      <c r="AD661" s="127"/>
      <c r="AE661" s="127"/>
      <c r="AF661" s="127"/>
      <c r="AG661" s="127"/>
      <c r="AH661" s="127"/>
    </row>
    <row r="662" spans="1:34" x14ac:dyDescent="0.25">
      <c r="A662" s="128"/>
      <c r="E662" s="127"/>
      <c r="F662" s="127"/>
      <c r="G662" s="127"/>
      <c r="I662" s="127"/>
      <c r="J662" s="127"/>
      <c r="K662" s="127"/>
      <c r="L662" s="127"/>
      <c r="M662" s="127"/>
      <c r="N662" s="127"/>
      <c r="O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  <c r="AB662" s="127"/>
      <c r="AC662" s="127"/>
      <c r="AD662" s="127"/>
      <c r="AE662" s="127"/>
      <c r="AF662" s="127"/>
      <c r="AG662" s="127"/>
      <c r="AH662" s="127"/>
    </row>
    <row r="663" spans="1:34" x14ac:dyDescent="0.25">
      <c r="A663" s="128"/>
      <c r="E663" s="127"/>
      <c r="F663" s="127"/>
      <c r="G663" s="127"/>
      <c r="I663" s="127"/>
      <c r="J663" s="127"/>
      <c r="K663" s="127"/>
      <c r="L663" s="127"/>
      <c r="M663" s="127"/>
      <c r="N663" s="127"/>
      <c r="O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  <c r="AB663" s="127"/>
      <c r="AC663" s="127"/>
      <c r="AD663" s="127"/>
      <c r="AE663" s="127"/>
      <c r="AF663" s="127"/>
      <c r="AG663" s="127"/>
      <c r="AH663" s="127"/>
    </row>
    <row r="664" spans="1:34" x14ac:dyDescent="0.25">
      <c r="A664" s="128"/>
      <c r="E664" s="127"/>
      <c r="F664" s="127"/>
      <c r="G664" s="127"/>
      <c r="I664" s="127"/>
      <c r="J664" s="127"/>
      <c r="K664" s="127"/>
      <c r="L664" s="127"/>
      <c r="M664" s="127"/>
      <c r="N664" s="127"/>
      <c r="O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  <c r="AB664" s="127"/>
      <c r="AC664" s="127"/>
      <c r="AD664" s="127"/>
      <c r="AE664" s="127"/>
      <c r="AF664" s="127"/>
      <c r="AG664" s="127"/>
      <c r="AH664" s="127"/>
    </row>
    <row r="665" spans="1:34" x14ac:dyDescent="0.25">
      <c r="A665" s="128"/>
      <c r="E665" s="127"/>
      <c r="F665" s="127"/>
      <c r="G665" s="127"/>
      <c r="I665" s="127"/>
      <c r="J665" s="127"/>
      <c r="K665" s="127"/>
      <c r="L665" s="127"/>
      <c r="M665" s="127"/>
      <c r="N665" s="127"/>
      <c r="O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  <c r="AC665" s="127"/>
      <c r="AD665" s="127"/>
      <c r="AE665" s="127"/>
      <c r="AF665" s="127"/>
      <c r="AG665" s="127"/>
      <c r="AH665" s="127"/>
    </row>
    <row r="666" spans="1:34" x14ac:dyDescent="0.25">
      <c r="A666" s="128"/>
      <c r="E666" s="127"/>
      <c r="F666" s="127"/>
      <c r="G666" s="127"/>
      <c r="I666" s="127"/>
      <c r="J666" s="127"/>
      <c r="K666" s="127"/>
      <c r="L666" s="127"/>
      <c r="M666" s="127"/>
      <c r="N666" s="127"/>
      <c r="O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  <c r="AB666" s="127"/>
      <c r="AC666" s="127"/>
      <c r="AD666" s="127"/>
      <c r="AE666" s="127"/>
      <c r="AF666" s="127"/>
      <c r="AG666" s="127"/>
      <c r="AH666" s="127"/>
    </row>
    <row r="667" spans="1:34" x14ac:dyDescent="0.25">
      <c r="A667" s="128"/>
      <c r="E667" s="127"/>
      <c r="F667" s="127"/>
      <c r="G667" s="127"/>
      <c r="I667" s="127"/>
      <c r="J667" s="127"/>
      <c r="K667" s="127"/>
      <c r="L667" s="127"/>
      <c r="M667" s="127"/>
      <c r="N667" s="127"/>
      <c r="O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  <c r="AB667" s="127"/>
      <c r="AC667" s="127"/>
      <c r="AD667" s="127"/>
      <c r="AE667" s="127"/>
      <c r="AF667" s="127"/>
      <c r="AG667" s="127"/>
      <c r="AH667" s="127"/>
    </row>
    <row r="668" spans="1:34" x14ac:dyDescent="0.25">
      <c r="A668" s="128"/>
      <c r="E668" s="127"/>
      <c r="F668" s="127"/>
      <c r="G668" s="127"/>
      <c r="I668" s="127"/>
      <c r="J668" s="127"/>
      <c r="K668" s="127"/>
      <c r="L668" s="127"/>
      <c r="M668" s="127"/>
      <c r="N668" s="127"/>
      <c r="O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  <c r="AB668" s="127"/>
      <c r="AC668" s="127"/>
      <c r="AD668" s="127"/>
      <c r="AE668" s="127"/>
      <c r="AF668" s="127"/>
      <c r="AG668" s="127"/>
      <c r="AH668" s="127"/>
    </row>
    <row r="669" spans="1:34" x14ac:dyDescent="0.25">
      <c r="A669" s="128"/>
      <c r="E669" s="127"/>
      <c r="F669" s="127"/>
      <c r="G669" s="127"/>
      <c r="I669" s="127"/>
      <c r="J669" s="127"/>
      <c r="K669" s="127"/>
      <c r="L669" s="127"/>
      <c r="M669" s="127"/>
      <c r="N669" s="127"/>
      <c r="O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  <c r="AB669" s="127"/>
      <c r="AC669" s="127"/>
      <c r="AD669" s="127"/>
      <c r="AE669" s="127"/>
      <c r="AF669" s="127"/>
      <c r="AG669" s="127"/>
      <c r="AH669" s="127"/>
    </row>
    <row r="670" spans="1:34" x14ac:dyDescent="0.25">
      <c r="A670" s="128"/>
      <c r="E670" s="127"/>
      <c r="F670" s="127"/>
      <c r="G670" s="127"/>
      <c r="I670" s="127"/>
      <c r="J670" s="127"/>
      <c r="K670" s="127"/>
      <c r="L670" s="127"/>
      <c r="M670" s="127"/>
      <c r="N670" s="127"/>
      <c r="O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  <c r="AB670" s="127"/>
      <c r="AC670" s="127"/>
      <c r="AD670" s="127"/>
      <c r="AE670" s="127"/>
      <c r="AF670" s="127"/>
      <c r="AG670" s="127"/>
      <c r="AH670" s="127"/>
    </row>
    <row r="671" spans="1:34" x14ac:dyDescent="0.25">
      <c r="A671" s="128"/>
      <c r="E671" s="127"/>
      <c r="F671" s="127"/>
      <c r="G671" s="127"/>
      <c r="I671" s="127"/>
      <c r="J671" s="127"/>
      <c r="K671" s="127"/>
      <c r="L671" s="127"/>
      <c r="M671" s="127"/>
      <c r="N671" s="127"/>
      <c r="O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  <c r="AB671" s="127"/>
      <c r="AC671" s="127"/>
      <c r="AD671" s="127"/>
      <c r="AE671" s="127"/>
      <c r="AF671" s="127"/>
      <c r="AG671" s="127"/>
      <c r="AH671" s="127"/>
    </row>
    <row r="672" spans="1:34" x14ac:dyDescent="0.25">
      <c r="A672" s="128"/>
      <c r="E672" s="127"/>
      <c r="F672" s="127"/>
      <c r="G672" s="127"/>
      <c r="I672" s="127"/>
      <c r="J672" s="127"/>
      <c r="K672" s="127"/>
      <c r="L672" s="127"/>
      <c r="M672" s="127"/>
      <c r="N672" s="127"/>
      <c r="O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  <c r="AB672" s="127"/>
      <c r="AC672" s="127"/>
      <c r="AD672" s="127"/>
      <c r="AE672" s="127"/>
      <c r="AF672" s="127"/>
      <c r="AG672" s="127"/>
      <c r="AH672" s="127"/>
    </row>
    <row r="673" spans="1:34" x14ac:dyDescent="0.25">
      <c r="A673" s="128"/>
      <c r="E673" s="127"/>
      <c r="F673" s="127"/>
      <c r="G673" s="127"/>
      <c r="I673" s="127"/>
      <c r="J673" s="127"/>
      <c r="K673" s="127"/>
      <c r="L673" s="127"/>
      <c r="M673" s="127"/>
      <c r="N673" s="127"/>
      <c r="O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  <c r="AB673" s="127"/>
      <c r="AC673" s="127"/>
      <c r="AD673" s="127"/>
      <c r="AE673" s="127"/>
      <c r="AF673" s="127"/>
      <c r="AG673" s="127"/>
      <c r="AH673" s="127"/>
    </row>
    <row r="674" spans="1:34" x14ac:dyDescent="0.25">
      <c r="A674" s="128"/>
      <c r="E674" s="127"/>
      <c r="F674" s="127"/>
      <c r="G674" s="127"/>
      <c r="I674" s="127"/>
      <c r="J674" s="127"/>
      <c r="K674" s="127"/>
      <c r="L674" s="127"/>
      <c r="M674" s="127"/>
      <c r="N674" s="127"/>
      <c r="O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  <c r="AB674" s="127"/>
      <c r="AC674" s="127"/>
      <c r="AD674" s="127"/>
      <c r="AE674" s="127"/>
      <c r="AF674" s="127"/>
      <c r="AG674" s="127"/>
      <c r="AH674" s="127"/>
    </row>
    <row r="675" spans="1:34" x14ac:dyDescent="0.25">
      <c r="A675" s="128"/>
      <c r="E675" s="127"/>
      <c r="F675" s="127"/>
      <c r="G675" s="127"/>
      <c r="I675" s="127"/>
      <c r="J675" s="127"/>
      <c r="K675" s="127"/>
      <c r="L675" s="127"/>
      <c r="M675" s="127"/>
      <c r="N675" s="127"/>
      <c r="O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  <c r="AB675" s="127"/>
      <c r="AC675" s="127"/>
      <c r="AD675" s="127"/>
      <c r="AE675" s="127"/>
      <c r="AF675" s="127"/>
      <c r="AG675" s="127"/>
      <c r="AH675" s="127"/>
    </row>
    <row r="676" spans="1:34" x14ac:dyDescent="0.25">
      <c r="A676" s="128"/>
      <c r="E676" s="127"/>
      <c r="F676" s="127"/>
      <c r="G676" s="127"/>
      <c r="I676" s="127"/>
      <c r="J676" s="127"/>
      <c r="K676" s="127"/>
      <c r="L676" s="127"/>
      <c r="M676" s="127"/>
      <c r="N676" s="127"/>
      <c r="O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  <c r="AB676" s="127"/>
      <c r="AC676" s="127"/>
      <c r="AD676" s="127"/>
      <c r="AE676" s="127"/>
      <c r="AF676" s="127"/>
      <c r="AG676" s="127"/>
      <c r="AH676" s="127"/>
    </row>
    <row r="677" spans="1:34" x14ac:dyDescent="0.25">
      <c r="A677" s="128"/>
      <c r="E677" s="127"/>
      <c r="F677" s="127"/>
      <c r="G677" s="127"/>
      <c r="I677" s="127"/>
      <c r="J677" s="127"/>
      <c r="K677" s="127"/>
      <c r="L677" s="127"/>
      <c r="M677" s="127"/>
      <c r="N677" s="127"/>
      <c r="O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  <c r="AB677" s="127"/>
      <c r="AC677" s="127"/>
      <c r="AD677" s="127"/>
      <c r="AE677" s="127"/>
      <c r="AF677" s="127"/>
      <c r="AG677" s="127"/>
      <c r="AH677" s="127"/>
    </row>
    <row r="678" spans="1:34" x14ac:dyDescent="0.25">
      <c r="A678" s="128"/>
      <c r="E678" s="127"/>
      <c r="F678" s="127"/>
      <c r="G678" s="127"/>
      <c r="I678" s="127"/>
      <c r="J678" s="127"/>
      <c r="K678" s="127"/>
      <c r="L678" s="127"/>
      <c r="M678" s="127"/>
      <c r="N678" s="127"/>
      <c r="O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  <c r="AB678" s="127"/>
      <c r="AC678" s="127"/>
      <c r="AD678" s="127"/>
      <c r="AE678" s="127"/>
      <c r="AF678" s="127"/>
      <c r="AG678" s="127"/>
      <c r="AH678" s="127"/>
    </row>
    <row r="679" spans="1:34" x14ac:dyDescent="0.25">
      <c r="A679" s="128"/>
      <c r="E679" s="127"/>
      <c r="F679" s="127"/>
      <c r="G679" s="127"/>
      <c r="I679" s="127"/>
      <c r="J679" s="127"/>
      <c r="K679" s="127"/>
      <c r="L679" s="127"/>
      <c r="M679" s="127"/>
      <c r="N679" s="127"/>
      <c r="O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  <c r="AB679" s="127"/>
      <c r="AC679" s="127"/>
      <c r="AD679" s="127"/>
      <c r="AE679" s="127"/>
      <c r="AF679" s="127"/>
      <c r="AG679" s="127"/>
      <c r="AH679" s="127"/>
    </row>
    <row r="680" spans="1:34" x14ac:dyDescent="0.25">
      <c r="A680" s="128"/>
      <c r="E680" s="127"/>
      <c r="F680" s="127"/>
      <c r="G680" s="127"/>
      <c r="I680" s="127"/>
      <c r="J680" s="127"/>
      <c r="K680" s="127"/>
      <c r="L680" s="127"/>
      <c r="M680" s="127"/>
      <c r="N680" s="127"/>
      <c r="O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  <c r="AB680" s="127"/>
      <c r="AC680" s="127"/>
      <c r="AD680" s="127"/>
      <c r="AE680" s="127"/>
      <c r="AF680" s="127"/>
      <c r="AG680" s="127"/>
      <c r="AH680" s="127"/>
    </row>
    <row r="681" spans="1:34" x14ac:dyDescent="0.25">
      <c r="A681" s="128"/>
      <c r="E681" s="127"/>
      <c r="F681" s="127"/>
      <c r="G681" s="127"/>
      <c r="I681" s="127"/>
      <c r="J681" s="127"/>
      <c r="K681" s="127"/>
      <c r="L681" s="127"/>
      <c r="M681" s="127"/>
      <c r="N681" s="127"/>
      <c r="O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  <c r="AB681" s="127"/>
      <c r="AC681" s="127"/>
      <c r="AD681" s="127"/>
      <c r="AE681" s="127"/>
      <c r="AF681" s="127"/>
      <c r="AG681" s="127"/>
      <c r="AH681" s="127"/>
    </row>
    <row r="682" spans="1:34" x14ac:dyDescent="0.25">
      <c r="A682" s="128"/>
      <c r="E682" s="127"/>
      <c r="F682" s="127"/>
      <c r="G682" s="127"/>
      <c r="I682" s="127"/>
      <c r="J682" s="127"/>
      <c r="K682" s="127"/>
      <c r="L682" s="127"/>
      <c r="M682" s="127"/>
      <c r="N682" s="127"/>
      <c r="O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  <c r="AB682" s="127"/>
      <c r="AC682" s="127"/>
      <c r="AD682" s="127"/>
      <c r="AE682" s="127"/>
      <c r="AF682" s="127"/>
      <c r="AG682" s="127"/>
      <c r="AH682" s="127"/>
    </row>
    <row r="683" spans="1:34" x14ac:dyDescent="0.25">
      <c r="A683" s="128"/>
      <c r="E683" s="127"/>
      <c r="F683" s="127"/>
      <c r="G683" s="127"/>
      <c r="I683" s="127"/>
      <c r="J683" s="127"/>
      <c r="K683" s="127"/>
      <c r="L683" s="127"/>
      <c r="M683" s="127"/>
      <c r="N683" s="127"/>
      <c r="O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  <c r="AB683" s="127"/>
      <c r="AC683" s="127"/>
      <c r="AD683" s="127"/>
      <c r="AE683" s="127"/>
      <c r="AF683" s="127"/>
      <c r="AG683" s="127"/>
      <c r="AH683" s="127"/>
    </row>
    <row r="684" spans="1:34" x14ac:dyDescent="0.25">
      <c r="A684" s="128"/>
      <c r="E684" s="127"/>
      <c r="F684" s="127"/>
      <c r="G684" s="127"/>
      <c r="I684" s="127"/>
      <c r="J684" s="127"/>
      <c r="K684" s="127"/>
      <c r="L684" s="127"/>
      <c r="M684" s="127"/>
      <c r="N684" s="127"/>
      <c r="O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  <c r="AB684" s="127"/>
      <c r="AC684" s="127"/>
      <c r="AD684" s="127"/>
      <c r="AE684" s="127"/>
      <c r="AF684" s="127"/>
      <c r="AG684" s="127"/>
      <c r="AH684" s="127"/>
    </row>
    <row r="685" spans="1:34" x14ac:dyDescent="0.25">
      <c r="A685" s="128"/>
      <c r="E685" s="127"/>
      <c r="F685" s="127"/>
      <c r="G685" s="127"/>
      <c r="I685" s="127"/>
      <c r="J685" s="127"/>
      <c r="K685" s="127"/>
      <c r="L685" s="127"/>
      <c r="M685" s="127"/>
      <c r="N685" s="127"/>
      <c r="O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  <c r="AB685" s="127"/>
      <c r="AC685" s="127"/>
      <c r="AD685" s="127"/>
      <c r="AE685" s="127"/>
      <c r="AF685" s="127"/>
      <c r="AG685" s="127"/>
      <c r="AH685" s="127"/>
    </row>
    <row r="686" spans="1:34" x14ac:dyDescent="0.25">
      <c r="A686" s="128"/>
      <c r="E686" s="127"/>
      <c r="F686" s="127"/>
      <c r="G686" s="127"/>
      <c r="I686" s="127"/>
      <c r="J686" s="127"/>
      <c r="K686" s="127"/>
      <c r="L686" s="127"/>
      <c r="M686" s="127"/>
      <c r="N686" s="127"/>
      <c r="O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  <c r="AB686" s="127"/>
      <c r="AC686" s="127"/>
      <c r="AD686" s="127"/>
      <c r="AE686" s="127"/>
      <c r="AF686" s="127"/>
      <c r="AG686" s="127"/>
      <c r="AH686" s="127"/>
    </row>
    <row r="687" spans="1:34" x14ac:dyDescent="0.25">
      <c r="A687" s="128"/>
      <c r="E687" s="127"/>
      <c r="F687" s="127"/>
      <c r="G687" s="127"/>
      <c r="I687" s="127"/>
      <c r="J687" s="127"/>
      <c r="K687" s="127"/>
      <c r="L687" s="127"/>
      <c r="M687" s="127"/>
      <c r="N687" s="127"/>
      <c r="O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  <c r="AB687" s="127"/>
      <c r="AC687" s="127"/>
      <c r="AD687" s="127"/>
      <c r="AE687" s="127"/>
      <c r="AF687" s="127"/>
      <c r="AG687" s="127"/>
      <c r="AH687" s="127"/>
    </row>
    <row r="688" spans="1:34" x14ac:dyDescent="0.25">
      <c r="A688" s="128"/>
      <c r="E688" s="127"/>
      <c r="F688" s="127"/>
      <c r="G688" s="127"/>
      <c r="I688" s="127"/>
      <c r="J688" s="127"/>
      <c r="K688" s="127"/>
      <c r="L688" s="127"/>
      <c r="M688" s="127"/>
      <c r="N688" s="127"/>
      <c r="O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  <c r="AB688" s="127"/>
      <c r="AC688" s="127"/>
      <c r="AD688" s="127"/>
      <c r="AE688" s="127"/>
      <c r="AF688" s="127"/>
      <c r="AG688" s="127"/>
      <c r="AH688" s="127"/>
    </row>
    <row r="689" spans="1:34" x14ac:dyDescent="0.25">
      <c r="A689" s="128"/>
      <c r="E689" s="127"/>
      <c r="F689" s="127"/>
      <c r="G689" s="127"/>
      <c r="I689" s="127"/>
      <c r="J689" s="127"/>
      <c r="K689" s="127"/>
      <c r="L689" s="127"/>
      <c r="M689" s="127"/>
      <c r="N689" s="127"/>
      <c r="O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  <c r="AB689" s="127"/>
      <c r="AC689" s="127"/>
      <c r="AD689" s="127"/>
      <c r="AE689" s="127"/>
      <c r="AF689" s="127"/>
      <c r="AG689" s="127"/>
      <c r="AH689" s="127"/>
    </row>
    <row r="690" spans="1:34" x14ac:dyDescent="0.25">
      <c r="A690" s="128"/>
      <c r="E690" s="127"/>
      <c r="F690" s="127"/>
      <c r="G690" s="127"/>
      <c r="I690" s="127"/>
      <c r="J690" s="127"/>
      <c r="K690" s="127"/>
      <c r="L690" s="127"/>
      <c r="M690" s="127"/>
      <c r="N690" s="127"/>
      <c r="O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  <c r="AC690" s="127"/>
      <c r="AD690" s="127"/>
      <c r="AE690" s="127"/>
      <c r="AF690" s="127"/>
      <c r="AG690" s="127"/>
      <c r="AH690" s="127"/>
    </row>
    <row r="691" spans="1:34" x14ac:dyDescent="0.25">
      <c r="A691" s="128"/>
      <c r="E691" s="127"/>
      <c r="F691" s="127"/>
      <c r="G691" s="127"/>
      <c r="I691" s="127"/>
      <c r="J691" s="127"/>
      <c r="K691" s="127"/>
      <c r="L691" s="127"/>
      <c r="M691" s="127"/>
      <c r="N691" s="127"/>
      <c r="O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  <c r="AB691" s="127"/>
      <c r="AC691" s="127"/>
      <c r="AD691" s="127"/>
      <c r="AE691" s="127"/>
      <c r="AF691" s="127"/>
      <c r="AG691" s="127"/>
      <c r="AH691" s="127"/>
    </row>
    <row r="692" spans="1:34" x14ac:dyDescent="0.25">
      <c r="A692" s="128"/>
      <c r="E692" s="127"/>
      <c r="F692" s="127"/>
      <c r="G692" s="127"/>
      <c r="I692" s="127"/>
      <c r="J692" s="127"/>
      <c r="K692" s="127"/>
      <c r="L692" s="127"/>
      <c r="M692" s="127"/>
      <c r="N692" s="127"/>
      <c r="O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  <c r="AB692" s="127"/>
      <c r="AC692" s="127"/>
      <c r="AD692" s="127"/>
      <c r="AE692" s="127"/>
      <c r="AF692" s="127"/>
      <c r="AG692" s="127"/>
      <c r="AH692" s="127"/>
    </row>
    <row r="693" spans="1:34" x14ac:dyDescent="0.25">
      <c r="A693" s="128"/>
      <c r="E693" s="127"/>
      <c r="F693" s="127"/>
      <c r="G693" s="127"/>
      <c r="I693" s="127"/>
      <c r="J693" s="127"/>
      <c r="K693" s="127"/>
      <c r="L693" s="127"/>
      <c r="M693" s="127"/>
      <c r="N693" s="127"/>
      <c r="O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  <c r="AB693" s="127"/>
      <c r="AC693" s="127"/>
      <c r="AD693" s="127"/>
      <c r="AE693" s="127"/>
      <c r="AF693" s="127"/>
      <c r="AG693" s="127"/>
      <c r="AH693" s="127"/>
    </row>
    <row r="694" spans="1:34" x14ac:dyDescent="0.25">
      <c r="A694" s="128"/>
      <c r="E694" s="127"/>
      <c r="F694" s="127"/>
      <c r="G694" s="127"/>
      <c r="I694" s="127"/>
      <c r="J694" s="127"/>
      <c r="K694" s="127"/>
      <c r="L694" s="127"/>
      <c r="M694" s="127"/>
      <c r="N694" s="127"/>
      <c r="O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  <c r="AB694" s="127"/>
      <c r="AC694" s="127"/>
      <c r="AD694" s="127"/>
      <c r="AE694" s="127"/>
      <c r="AF694" s="127"/>
      <c r="AG694" s="127"/>
      <c r="AH694" s="127"/>
    </row>
    <row r="695" spans="1:34" x14ac:dyDescent="0.25">
      <c r="A695" s="128"/>
      <c r="E695" s="127"/>
      <c r="F695" s="127"/>
      <c r="G695" s="127"/>
      <c r="I695" s="127"/>
      <c r="J695" s="127"/>
      <c r="K695" s="127"/>
      <c r="L695" s="127"/>
      <c r="M695" s="127"/>
      <c r="N695" s="127"/>
      <c r="O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  <c r="AB695" s="127"/>
      <c r="AC695" s="127"/>
      <c r="AD695" s="127"/>
      <c r="AE695" s="127"/>
      <c r="AF695" s="127"/>
      <c r="AG695" s="127"/>
      <c r="AH695" s="127"/>
    </row>
    <row r="696" spans="1:34" x14ac:dyDescent="0.25">
      <c r="A696" s="128"/>
      <c r="E696" s="127"/>
      <c r="F696" s="127"/>
      <c r="G696" s="127"/>
      <c r="I696" s="127"/>
      <c r="J696" s="127"/>
      <c r="K696" s="127"/>
      <c r="L696" s="127"/>
      <c r="M696" s="127"/>
      <c r="N696" s="127"/>
      <c r="O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  <c r="AB696" s="127"/>
      <c r="AC696" s="127"/>
      <c r="AD696" s="127"/>
      <c r="AE696" s="127"/>
      <c r="AF696" s="127"/>
      <c r="AG696" s="127"/>
      <c r="AH696" s="127"/>
    </row>
    <row r="697" spans="1:34" x14ac:dyDescent="0.25">
      <c r="A697" s="128"/>
      <c r="E697" s="127"/>
      <c r="F697" s="127"/>
      <c r="G697" s="127"/>
      <c r="I697" s="127"/>
      <c r="J697" s="127"/>
      <c r="K697" s="127"/>
      <c r="L697" s="127"/>
      <c r="M697" s="127"/>
      <c r="N697" s="127"/>
      <c r="O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  <c r="AB697" s="127"/>
      <c r="AC697" s="127"/>
      <c r="AD697" s="127"/>
      <c r="AE697" s="127"/>
      <c r="AF697" s="127"/>
      <c r="AG697" s="127"/>
      <c r="AH697" s="127"/>
    </row>
    <row r="698" spans="1:34" x14ac:dyDescent="0.25">
      <c r="A698" s="128"/>
      <c r="E698" s="127"/>
      <c r="F698" s="127"/>
      <c r="G698" s="127"/>
      <c r="I698" s="127"/>
      <c r="J698" s="127"/>
      <c r="K698" s="127"/>
      <c r="L698" s="127"/>
      <c r="M698" s="127"/>
      <c r="N698" s="127"/>
      <c r="O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  <c r="AC698" s="127"/>
      <c r="AD698" s="127"/>
      <c r="AE698" s="127"/>
      <c r="AF698" s="127"/>
      <c r="AG698" s="127"/>
      <c r="AH698" s="127"/>
    </row>
    <row r="699" spans="1:34" x14ac:dyDescent="0.25">
      <c r="A699" s="128"/>
      <c r="E699" s="127"/>
      <c r="F699" s="127"/>
      <c r="G699" s="127"/>
      <c r="I699" s="127"/>
      <c r="J699" s="127"/>
      <c r="K699" s="127"/>
      <c r="L699" s="127"/>
      <c r="M699" s="127"/>
      <c r="N699" s="127"/>
      <c r="O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  <c r="AB699" s="127"/>
      <c r="AC699" s="127"/>
      <c r="AD699" s="127"/>
      <c r="AE699" s="127"/>
      <c r="AF699" s="127"/>
      <c r="AG699" s="127"/>
      <c r="AH699" s="127"/>
    </row>
    <row r="700" spans="1:34" x14ac:dyDescent="0.25">
      <c r="A700" s="128"/>
      <c r="E700" s="127"/>
      <c r="F700" s="127"/>
      <c r="G700" s="127"/>
      <c r="I700" s="127"/>
      <c r="J700" s="127"/>
      <c r="K700" s="127"/>
      <c r="L700" s="127"/>
      <c r="M700" s="127"/>
      <c r="N700" s="127"/>
      <c r="O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  <c r="AB700" s="127"/>
      <c r="AC700" s="127"/>
      <c r="AD700" s="127"/>
      <c r="AE700" s="127"/>
      <c r="AF700" s="127"/>
      <c r="AG700" s="127"/>
      <c r="AH700" s="127"/>
    </row>
    <row r="701" spans="1:34" x14ac:dyDescent="0.25">
      <c r="A701" s="128"/>
      <c r="E701" s="127"/>
      <c r="F701" s="127"/>
      <c r="G701" s="127"/>
      <c r="I701" s="127"/>
      <c r="J701" s="127"/>
      <c r="K701" s="127"/>
      <c r="L701" s="127"/>
      <c r="M701" s="127"/>
      <c r="N701" s="127"/>
      <c r="O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  <c r="AB701" s="127"/>
      <c r="AC701" s="127"/>
      <c r="AD701" s="127"/>
      <c r="AE701" s="127"/>
      <c r="AF701" s="127"/>
      <c r="AG701" s="127"/>
      <c r="AH701" s="127"/>
    </row>
    <row r="702" spans="1:34" x14ac:dyDescent="0.25">
      <c r="A702" s="128"/>
      <c r="E702" s="127"/>
      <c r="F702" s="127"/>
      <c r="G702" s="127"/>
      <c r="I702" s="127"/>
      <c r="J702" s="127"/>
      <c r="K702" s="127"/>
      <c r="L702" s="127"/>
      <c r="M702" s="127"/>
      <c r="N702" s="127"/>
      <c r="O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  <c r="AC702" s="127"/>
      <c r="AD702" s="127"/>
      <c r="AE702" s="127"/>
      <c r="AF702" s="127"/>
      <c r="AG702" s="127"/>
      <c r="AH702" s="127"/>
    </row>
    <row r="703" spans="1:34" x14ac:dyDescent="0.25">
      <c r="A703" s="128"/>
      <c r="E703" s="127"/>
      <c r="F703" s="127"/>
      <c r="G703" s="127"/>
      <c r="I703" s="127"/>
      <c r="J703" s="127"/>
      <c r="K703" s="127"/>
      <c r="L703" s="127"/>
      <c r="M703" s="127"/>
      <c r="N703" s="127"/>
      <c r="O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  <c r="AB703" s="127"/>
      <c r="AC703" s="127"/>
      <c r="AD703" s="127"/>
      <c r="AE703" s="127"/>
      <c r="AF703" s="127"/>
      <c r="AG703" s="127"/>
      <c r="AH703" s="127"/>
    </row>
    <row r="704" spans="1:34" x14ac:dyDescent="0.25">
      <c r="A704" s="128"/>
      <c r="E704" s="127"/>
      <c r="F704" s="127"/>
      <c r="G704" s="127"/>
      <c r="I704" s="127"/>
      <c r="J704" s="127"/>
      <c r="K704" s="127"/>
      <c r="L704" s="127"/>
      <c r="M704" s="127"/>
      <c r="N704" s="127"/>
      <c r="O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  <c r="AB704" s="127"/>
      <c r="AC704" s="127"/>
      <c r="AD704" s="127"/>
      <c r="AE704" s="127"/>
      <c r="AF704" s="127"/>
      <c r="AG704" s="127"/>
      <c r="AH704" s="127"/>
    </row>
    <row r="705" spans="1:34" x14ac:dyDescent="0.25">
      <c r="A705" s="128"/>
      <c r="E705" s="127"/>
      <c r="F705" s="127"/>
      <c r="G705" s="127"/>
      <c r="I705" s="127"/>
      <c r="J705" s="127"/>
      <c r="K705" s="127"/>
      <c r="L705" s="127"/>
      <c r="M705" s="127"/>
      <c r="N705" s="127"/>
      <c r="O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  <c r="AB705" s="127"/>
      <c r="AC705" s="127"/>
      <c r="AD705" s="127"/>
      <c r="AE705" s="127"/>
      <c r="AF705" s="127"/>
      <c r="AG705" s="127"/>
      <c r="AH705" s="127"/>
    </row>
    <row r="706" spans="1:34" x14ac:dyDescent="0.25">
      <c r="A706" s="128"/>
      <c r="E706" s="127"/>
      <c r="F706" s="127"/>
      <c r="G706" s="127"/>
      <c r="I706" s="127"/>
      <c r="J706" s="127"/>
      <c r="K706" s="127"/>
      <c r="L706" s="127"/>
      <c r="M706" s="127"/>
      <c r="N706" s="127"/>
      <c r="O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  <c r="AB706" s="127"/>
      <c r="AC706" s="127"/>
      <c r="AD706" s="127"/>
      <c r="AE706" s="127"/>
      <c r="AF706" s="127"/>
      <c r="AG706" s="127"/>
      <c r="AH706" s="127"/>
    </row>
    <row r="707" spans="1:34" x14ac:dyDescent="0.25">
      <c r="A707" s="128"/>
      <c r="E707" s="127"/>
      <c r="F707" s="127"/>
      <c r="G707" s="127"/>
      <c r="I707" s="127"/>
      <c r="J707" s="127"/>
      <c r="K707" s="127"/>
      <c r="L707" s="127"/>
      <c r="M707" s="127"/>
      <c r="N707" s="127"/>
      <c r="O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  <c r="AB707" s="127"/>
      <c r="AC707" s="127"/>
      <c r="AD707" s="127"/>
      <c r="AE707" s="127"/>
      <c r="AF707" s="127"/>
      <c r="AG707" s="127"/>
      <c r="AH707" s="127"/>
    </row>
    <row r="708" spans="1:34" x14ac:dyDescent="0.25">
      <c r="A708" s="128"/>
      <c r="E708" s="127"/>
      <c r="F708" s="127"/>
      <c r="G708" s="127"/>
      <c r="I708" s="127"/>
      <c r="J708" s="127"/>
      <c r="K708" s="127"/>
      <c r="L708" s="127"/>
      <c r="M708" s="127"/>
      <c r="N708" s="127"/>
      <c r="O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  <c r="AB708" s="127"/>
      <c r="AC708" s="127"/>
      <c r="AD708" s="127"/>
      <c r="AE708" s="127"/>
      <c r="AF708" s="127"/>
      <c r="AG708" s="127"/>
      <c r="AH708" s="127"/>
    </row>
    <row r="709" spans="1:34" x14ac:dyDescent="0.25">
      <c r="A709" s="128"/>
      <c r="E709" s="127"/>
      <c r="F709" s="127"/>
      <c r="G709" s="127"/>
      <c r="I709" s="127"/>
      <c r="J709" s="127"/>
      <c r="K709" s="127"/>
      <c r="L709" s="127"/>
      <c r="M709" s="127"/>
      <c r="N709" s="127"/>
      <c r="O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  <c r="AA709" s="127"/>
      <c r="AB709" s="127"/>
      <c r="AC709" s="127"/>
      <c r="AD709" s="127"/>
      <c r="AE709" s="127"/>
      <c r="AF709" s="127"/>
      <c r="AG709" s="127"/>
      <c r="AH709" s="127"/>
    </row>
    <row r="710" spans="1:34" x14ac:dyDescent="0.25">
      <c r="A710" s="128"/>
      <c r="E710" s="127"/>
      <c r="F710" s="127"/>
      <c r="G710" s="127"/>
      <c r="I710" s="127"/>
      <c r="J710" s="127"/>
      <c r="K710" s="127"/>
      <c r="L710" s="127"/>
      <c r="M710" s="127"/>
      <c r="N710" s="127"/>
      <c r="O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  <c r="AA710" s="127"/>
      <c r="AB710" s="127"/>
      <c r="AC710" s="127"/>
      <c r="AD710" s="127"/>
      <c r="AE710" s="127"/>
      <c r="AF710" s="127"/>
      <c r="AG710" s="127"/>
      <c r="AH710" s="127"/>
    </row>
    <row r="711" spans="1:34" x14ac:dyDescent="0.25">
      <c r="A711" s="128"/>
      <c r="E711" s="127"/>
      <c r="F711" s="127"/>
      <c r="G711" s="127"/>
      <c r="I711" s="127"/>
      <c r="J711" s="127"/>
      <c r="K711" s="127"/>
      <c r="L711" s="127"/>
      <c r="M711" s="127"/>
      <c r="N711" s="127"/>
      <c r="O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  <c r="AA711" s="127"/>
      <c r="AB711" s="127"/>
      <c r="AC711" s="127"/>
      <c r="AD711" s="127"/>
      <c r="AE711" s="127"/>
      <c r="AF711" s="127"/>
      <c r="AG711" s="127"/>
      <c r="AH711" s="127"/>
    </row>
    <row r="712" spans="1:34" x14ac:dyDescent="0.25">
      <c r="A712" s="128"/>
      <c r="E712" s="127"/>
      <c r="F712" s="127"/>
      <c r="G712" s="127"/>
      <c r="I712" s="127"/>
      <c r="J712" s="127"/>
      <c r="K712" s="127"/>
      <c r="L712" s="127"/>
      <c r="M712" s="127"/>
      <c r="N712" s="127"/>
      <c r="O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  <c r="AA712" s="127"/>
      <c r="AB712" s="127"/>
      <c r="AC712" s="127"/>
      <c r="AD712" s="127"/>
      <c r="AE712" s="127"/>
      <c r="AF712" s="127"/>
      <c r="AG712" s="127"/>
      <c r="AH712" s="127"/>
    </row>
    <row r="713" spans="1:34" x14ac:dyDescent="0.25">
      <c r="A713" s="128"/>
      <c r="E713" s="127"/>
      <c r="F713" s="127"/>
      <c r="G713" s="127"/>
      <c r="I713" s="127"/>
      <c r="J713" s="127"/>
      <c r="K713" s="127"/>
      <c r="L713" s="127"/>
      <c r="M713" s="127"/>
      <c r="N713" s="127"/>
      <c r="O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  <c r="AA713" s="127"/>
      <c r="AB713" s="127"/>
      <c r="AC713" s="127"/>
      <c r="AD713" s="127"/>
      <c r="AE713" s="127"/>
      <c r="AF713" s="127"/>
      <c r="AG713" s="127"/>
      <c r="AH713" s="127"/>
    </row>
    <row r="714" spans="1:34" x14ac:dyDescent="0.25">
      <c r="A714" s="128"/>
      <c r="E714" s="127"/>
      <c r="F714" s="127"/>
      <c r="G714" s="127"/>
      <c r="I714" s="127"/>
      <c r="J714" s="127"/>
      <c r="K714" s="127"/>
      <c r="L714" s="127"/>
      <c r="M714" s="127"/>
      <c r="N714" s="127"/>
      <c r="O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  <c r="AA714" s="127"/>
      <c r="AB714" s="127"/>
      <c r="AC714" s="127"/>
      <c r="AD714" s="127"/>
      <c r="AE714" s="127"/>
      <c r="AF714" s="127"/>
      <c r="AG714" s="127"/>
      <c r="AH714" s="127"/>
    </row>
    <row r="715" spans="1:34" x14ac:dyDescent="0.25">
      <c r="A715" s="128"/>
      <c r="E715" s="127"/>
      <c r="F715" s="127"/>
      <c r="G715" s="127"/>
      <c r="I715" s="127"/>
      <c r="J715" s="127"/>
      <c r="K715" s="127"/>
      <c r="L715" s="127"/>
      <c r="M715" s="127"/>
      <c r="N715" s="127"/>
      <c r="O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  <c r="AA715" s="127"/>
      <c r="AB715" s="127"/>
      <c r="AC715" s="127"/>
      <c r="AD715" s="127"/>
      <c r="AE715" s="127"/>
      <c r="AF715" s="127"/>
      <c r="AG715" s="127"/>
      <c r="AH715" s="127"/>
    </row>
    <row r="716" spans="1:34" x14ac:dyDescent="0.25">
      <c r="A716" s="128"/>
      <c r="E716" s="127"/>
      <c r="F716" s="127"/>
      <c r="G716" s="127"/>
      <c r="I716" s="127"/>
      <c r="J716" s="127"/>
      <c r="K716" s="127"/>
      <c r="L716" s="127"/>
      <c r="M716" s="127"/>
      <c r="N716" s="127"/>
      <c r="O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  <c r="AA716" s="127"/>
      <c r="AB716" s="127"/>
      <c r="AC716" s="127"/>
      <c r="AD716" s="127"/>
      <c r="AE716" s="127"/>
      <c r="AF716" s="127"/>
      <c r="AG716" s="127"/>
      <c r="AH716" s="127"/>
    </row>
    <row r="717" spans="1:34" x14ac:dyDescent="0.25">
      <c r="A717" s="128"/>
      <c r="E717" s="127"/>
      <c r="F717" s="127"/>
      <c r="G717" s="127"/>
      <c r="I717" s="127"/>
      <c r="J717" s="127"/>
      <c r="K717" s="127"/>
      <c r="L717" s="127"/>
      <c r="M717" s="127"/>
      <c r="N717" s="127"/>
      <c r="O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  <c r="AA717" s="127"/>
      <c r="AB717" s="127"/>
      <c r="AC717" s="127"/>
      <c r="AD717" s="127"/>
      <c r="AE717" s="127"/>
      <c r="AF717" s="127"/>
      <c r="AG717" s="127"/>
      <c r="AH717" s="127"/>
    </row>
    <row r="718" spans="1:34" x14ac:dyDescent="0.25">
      <c r="A718" s="128"/>
      <c r="E718" s="127"/>
      <c r="F718" s="127"/>
      <c r="G718" s="127"/>
      <c r="I718" s="127"/>
      <c r="J718" s="127"/>
      <c r="K718" s="127"/>
      <c r="L718" s="127"/>
      <c r="M718" s="127"/>
      <c r="N718" s="127"/>
      <c r="O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  <c r="AA718" s="127"/>
      <c r="AB718" s="127"/>
      <c r="AC718" s="127"/>
      <c r="AD718" s="127"/>
      <c r="AE718" s="127"/>
      <c r="AF718" s="127"/>
      <c r="AG718" s="127"/>
      <c r="AH718" s="127"/>
    </row>
    <row r="719" spans="1:34" x14ac:dyDescent="0.25">
      <c r="A719" s="128"/>
      <c r="E719" s="127"/>
      <c r="F719" s="127"/>
      <c r="G719" s="127"/>
      <c r="I719" s="127"/>
      <c r="J719" s="127"/>
      <c r="K719" s="127"/>
      <c r="L719" s="127"/>
      <c r="M719" s="127"/>
      <c r="N719" s="127"/>
      <c r="O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  <c r="AA719" s="127"/>
      <c r="AB719" s="127"/>
      <c r="AC719" s="127"/>
      <c r="AD719" s="127"/>
      <c r="AE719" s="127"/>
      <c r="AF719" s="127"/>
      <c r="AG719" s="127"/>
      <c r="AH719" s="127"/>
    </row>
    <row r="720" spans="1:34" x14ac:dyDescent="0.25">
      <c r="A720" s="128"/>
      <c r="E720" s="127"/>
      <c r="F720" s="127"/>
      <c r="G720" s="127"/>
      <c r="I720" s="127"/>
      <c r="J720" s="127"/>
      <c r="K720" s="127"/>
      <c r="L720" s="127"/>
      <c r="M720" s="127"/>
      <c r="N720" s="127"/>
      <c r="O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  <c r="AA720" s="127"/>
      <c r="AB720" s="127"/>
      <c r="AC720" s="127"/>
      <c r="AD720" s="127"/>
      <c r="AE720" s="127"/>
      <c r="AF720" s="127"/>
      <c r="AG720" s="127"/>
      <c r="AH720" s="127"/>
    </row>
    <row r="721" spans="1:34" x14ac:dyDescent="0.25">
      <c r="A721" s="128"/>
      <c r="E721" s="127"/>
      <c r="F721" s="127"/>
      <c r="G721" s="127"/>
      <c r="I721" s="127"/>
      <c r="J721" s="127"/>
      <c r="K721" s="127"/>
      <c r="L721" s="127"/>
      <c r="M721" s="127"/>
      <c r="N721" s="127"/>
      <c r="O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  <c r="AA721" s="127"/>
      <c r="AB721" s="127"/>
      <c r="AC721" s="127"/>
      <c r="AD721" s="127"/>
      <c r="AE721" s="127"/>
      <c r="AF721" s="127"/>
      <c r="AG721" s="127"/>
      <c r="AH721" s="127"/>
    </row>
    <row r="722" spans="1:34" x14ac:dyDescent="0.25">
      <c r="A722" s="128"/>
      <c r="E722" s="127"/>
      <c r="F722" s="127"/>
      <c r="G722" s="127"/>
      <c r="I722" s="127"/>
      <c r="J722" s="127"/>
      <c r="K722" s="127"/>
      <c r="L722" s="127"/>
      <c r="M722" s="127"/>
      <c r="N722" s="127"/>
      <c r="O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  <c r="AA722" s="127"/>
      <c r="AB722" s="127"/>
      <c r="AC722" s="127"/>
      <c r="AD722" s="127"/>
      <c r="AE722" s="127"/>
      <c r="AF722" s="127"/>
      <c r="AG722" s="127"/>
      <c r="AH722" s="127"/>
    </row>
    <row r="723" spans="1:34" x14ac:dyDescent="0.25">
      <c r="A723" s="128"/>
      <c r="E723" s="127"/>
      <c r="F723" s="127"/>
      <c r="G723" s="127"/>
      <c r="I723" s="127"/>
      <c r="J723" s="127"/>
      <c r="K723" s="127"/>
      <c r="L723" s="127"/>
      <c r="M723" s="127"/>
      <c r="N723" s="127"/>
      <c r="O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  <c r="AA723" s="127"/>
      <c r="AB723" s="127"/>
      <c r="AC723" s="127"/>
      <c r="AD723" s="127"/>
      <c r="AE723" s="127"/>
      <c r="AF723" s="127"/>
      <c r="AG723" s="127"/>
      <c r="AH723" s="127"/>
    </row>
    <row r="724" spans="1:34" x14ac:dyDescent="0.25">
      <c r="A724" s="128"/>
      <c r="E724" s="127"/>
      <c r="F724" s="127"/>
      <c r="G724" s="127"/>
      <c r="I724" s="127"/>
      <c r="J724" s="127"/>
      <c r="K724" s="127"/>
      <c r="L724" s="127"/>
      <c r="M724" s="127"/>
      <c r="N724" s="127"/>
      <c r="O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  <c r="AA724" s="127"/>
      <c r="AB724" s="127"/>
      <c r="AC724" s="127"/>
      <c r="AD724" s="127"/>
      <c r="AE724" s="127"/>
      <c r="AF724" s="127"/>
      <c r="AG724" s="127"/>
      <c r="AH724" s="127"/>
    </row>
    <row r="725" spans="1:34" x14ac:dyDescent="0.25">
      <c r="A725" s="128"/>
      <c r="E725" s="127"/>
      <c r="F725" s="127"/>
      <c r="G725" s="127"/>
      <c r="I725" s="127"/>
      <c r="J725" s="127"/>
      <c r="K725" s="127"/>
      <c r="L725" s="127"/>
      <c r="M725" s="127"/>
      <c r="N725" s="127"/>
      <c r="O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  <c r="AA725" s="127"/>
      <c r="AB725" s="127"/>
      <c r="AC725" s="127"/>
      <c r="AD725" s="127"/>
      <c r="AE725" s="127"/>
      <c r="AF725" s="127"/>
      <c r="AG725" s="127"/>
      <c r="AH725" s="127"/>
    </row>
    <row r="726" spans="1:34" x14ac:dyDescent="0.25">
      <c r="A726" s="128"/>
      <c r="E726" s="127"/>
      <c r="F726" s="127"/>
      <c r="G726" s="127"/>
      <c r="I726" s="127"/>
      <c r="J726" s="127"/>
      <c r="K726" s="127"/>
      <c r="L726" s="127"/>
      <c r="M726" s="127"/>
      <c r="N726" s="127"/>
      <c r="O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  <c r="AA726" s="127"/>
      <c r="AB726" s="127"/>
      <c r="AC726" s="127"/>
      <c r="AD726" s="127"/>
      <c r="AE726" s="127"/>
      <c r="AF726" s="127"/>
      <c r="AG726" s="127"/>
      <c r="AH726" s="127"/>
    </row>
    <row r="727" spans="1:34" x14ac:dyDescent="0.25">
      <c r="A727" s="128"/>
      <c r="E727" s="127"/>
      <c r="F727" s="127"/>
      <c r="G727" s="127"/>
      <c r="I727" s="127"/>
      <c r="J727" s="127"/>
      <c r="K727" s="127"/>
      <c r="L727" s="127"/>
      <c r="M727" s="127"/>
      <c r="N727" s="127"/>
      <c r="O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  <c r="AA727" s="127"/>
      <c r="AB727" s="127"/>
      <c r="AC727" s="127"/>
      <c r="AD727" s="127"/>
      <c r="AE727" s="127"/>
      <c r="AF727" s="127"/>
      <c r="AG727" s="127"/>
      <c r="AH727" s="127"/>
    </row>
    <row r="728" spans="1:34" x14ac:dyDescent="0.25">
      <c r="A728" s="128"/>
      <c r="E728" s="127"/>
      <c r="F728" s="127"/>
      <c r="G728" s="127"/>
      <c r="I728" s="127"/>
      <c r="J728" s="127"/>
      <c r="K728" s="127"/>
      <c r="L728" s="127"/>
      <c r="M728" s="127"/>
      <c r="N728" s="127"/>
      <c r="O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  <c r="AA728" s="127"/>
      <c r="AB728" s="127"/>
      <c r="AC728" s="127"/>
      <c r="AD728" s="127"/>
      <c r="AE728" s="127"/>
      <c r="AF728" s="127"/>
      <c r="AG728" s="127"/>
      <c r="AH728" s="127"/>
    </row>
    <row r="729" spans="1:34" x14ac:dyDescent="0.25">
      <c r="A729" s="128"/>
      <c r="E729" s="127"/>
      <c r="F729" s="127"/>
      <c r="G729" s="127"/>
      <c r="I729" s="127"/>
      <c r="J729" s="127"/>
      <c r="K729" s="127"/>
      <c r="L729" s="127"/>
      <c r="M729" s="127"/>
      <c r="N729" s="127"/>
      <c r="O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  <c r="AA729" s="127"/>
      <c r="AB729" s="127"/>
      <c r="AC729" s="127"/>
      <c r="AD729" s="127"/>
      <c r="AE729" s="127"/>
      <c r="AF729" s="127"/>
      <c r="AG729" s="127"/>
      <c r="AH729" s="127"/>
    </row>
    <row r="730" spans="1:34" x14ac:dyDescent="0.25">
      <c r="A730" s="128"/>
      <c r="E730" s="127"/>
      <c r="F730" s="127"/>
      <c r="G730" s="127"/>
      <c r="I730" s="127"/>
      <c r="J730" s="127"/>
      <c r="K730" s="127"/>
      <c r="L730" s="127"/>
      <c r="M730" s="127"/>
      <c r="N730" s="127"/>
      <c r="O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  <c r="AA730" s="127"/>
      <c r="AB730" s="127"/>
      <c r="AC730" s="127"/>
      <c r="AD730" s="127"/>
      <c r="AE730" s="127"/>
      <c r="AF730" s="127"/>
      <c r="AG730" s="127"/>
      <c r="AH730" s="127"/>
    </row>
    <row r="731" spans="1:34" x14ac:dyDescent="0.25">
      <c r="A731" s="128"/>
      <c r="E731" s="127"/>
      <c r="F731" s="127"/>
      <c r="G731" s="127"/>
      <c r="I731" s="127"/>
      <c r="J731" s="127"/>
      <c r="K731" s="127"/>
      <c r="L731" s="127"/>
      <c r="M731" s="127"/>
      <c r="N731" s="127"/>
      <c r="O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  <c r="AA731" s="127"/>
      <c r="AB731" s="127"/>
      <c r="AC731" s="127"/>
      <c r="AD731" s="127"/>
      <c r="AE731" s="127"/>
      <c r="AF731" s="127"/>
      <c r="AG731" s="127"/>
      <c r="AH731" s="127"/>
    </row>
    <row r="732" spans="1:34" x14ac:dyDescent="0.25">
      <c r="A732" s="128"/>
      <c r="E732" s="127"/>
      <c r="F732" s="127"/>
      <c r="G732" s="127"/>
      <c r="I732" s="127"/>
      <c r="J732" s="127"/>
      <c r="K732" s="127"/>
      <c r="L732" s="127"/>
      <c r="M732" s="127"/>
      <c r="N732" s="127"/>
      <c r="O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  <c r="AA732" s="127"/>
      <c r="AB732" s="127"/>
      <c r="AC732" s="127"/>
      <c r="AD732" s="127"/>
      <c r="AE732" s="127"/>
      <c r="AF732" s="127"/>
      <c r="AG732" s="127"/>
      <c r="AH732" s="127"/>
    </row>
    <row r="733" spans="1:34" x14ac:dyDescent="0.25">
      <c r="A733" s="128"/>
      <c r="E733" s="127"/>
      <c r="F733" s="127"/>
      <c r="G733" s="127"/>
      <c r="I733" s="127"/>
      <c r="J733" s="127"/>
      <c r="K733" s="127"/>
      <c r="L733" s="127"/>
      <c r="M733" s="127"/>
      <c r="N733" s="127"/>
      <c r="O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  <c r="AA733" s="127"/>
      <c r="AB733" s="127"/>
      <c r="AC733" s="127"/>
      <c r="AD733" s="127"/>
      <c r="AE733" s="127"/>
      <c r="AF733" s="127"/>
      <c r="AG733" s="127"/>
      <c r="AH733" s="127"/>
    </row>
    <row r="734" spans="1:34" x14ac:dyDescent="0.25">
      <c r="A734" s="128"/>
      <c r="E734" s="127"/>
      <c r="F734" s="127"/>
      <c r="G734" s="127"/>
      <c r="I734" s="127"/>
      <c r="J734" s="127"/>
      <c r="K734" s="127"/>
      <c r="L734" s="127"/>
      <c r="M734" s="127"/>
      <c r="N734" s="127"/>
      <c r="O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  <c r="AA734" s="127"/>
      <c r="AB734" s="127"/>
      <c r="AC734" s="127"/>
      <c r="AD734" s="127"/>
      <c r="AE734" s="127"/>
      <c r="AF734" s="127"/>
      <c r="AG734" s="127"/>
      <c r="AH734" s="127"/>
    </row>
    <row r="735" spans="1:34" x14ac:dyDescent="0.25">
      <c r="A735" s="128"/>
      <c r="E735" s="127"/>
      <c r="F735" s="127"/>
      <c r="G735" s="127"/>
      <c r="I735" s="127"/>
      <c r="J735" s="127"/>
      <c r="K735" s="127"/>
      <c r="L735" s="127"/>
      <c r="M735" s="127"/>
      <c r="N735" s="127"/>
      <c r="O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  <c r="AA735" s="127"/>
      <c r="AB735" s="127"/>
      <c r="AC735" s="127"/>
      <c r="AD735" s="127"/>
      <c r="AE735" s="127"/>
      <c r="AF735" s="127"/>
      <c r="AG735" s="127"/>
      <c r="AH735" s="127"/>
    </row>
    <row r="736" spans="1:34" x14ac:dyDescent="0.25">
      <c r="A736" s="128"/>
      <c r="E736" s="127"/>
      <c r="F736" s="127"/>
      <c r="G736" s="127"/>
      <c r="I736" s="127"/>
      <c r="J736" s="127"/>
      <c r="K736" s="127"/>
      <c r="L736" s="127"/>
      <c r="M736" s="127"/>
      <c r="N736" s="127"/>
      <c r="O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  <c r="AA736" s="127"/>
      <c r="AB736" s="127"/>
      <c r="AC736" s="127"/>
      <c r="AD736" s="127"/>
      <c r="AE736" s="127"/>
      <c r="AF736" s="127"/>
      <c r="AG736" s="127"/>
      <c r="AH736" s="127"/>
    </row>
    <row r="737" spans="1:34" x14ac:dyDescent="0.25">
      <c r="A737" s="128"/>
      <c r="E737" s="127"/>
      <c r="F737" s="127"/>
      <c r="G737" s="127"/>
      <c r="I737" s="127"/>
      <c r="J737" s="127"/>
      <c r="K737" s="127"/>
      <c r="L737" s="127"/>
      <c r="M737" s="127"/>
      <c r="N737" s="127"/>
      <c r="O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  <c r="AA737" s="127"/>
      <c r="AB737" s="127"/>
      <c r="AC737" s="127"/>
      <c r="AD737" s="127"/>
      <c r="AE737" s="127"/>
      <c r="AF737" s="127"/>
      <c r="AG737" s="127"/>
      <c r="AH737" s="127"/>
    </row>
    <row r="738" spans="1:34" x14ac:dyDescent="0.25">
      <c r="A738" s="128"/>
      <c r="E738" s="127"/>
      <c r="F738" s="127"/>
      <c r="G738" s="127"/>
      <c r="I738" s="127"/>
      <c r="J738" s="127"/>
      <c r="K738" s="127"/>
      <c r="L738" s="127"/>
      <c r="M738" s="127"/>
      <c r="N738" s="127"/>
      <c r="O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  <c r="AA738" s="127"/>
      <c r="AB738" s="127"/>
      <c r="AC738" s="127"/>
      <c r="AD738" s="127"/>
      <c r="AE738" s="127"/>
      <c r="AF738" s="127"/>
      <c r="AG738" s="127"/>
      <c r="AH738" s="127"/>
    </row>
    <row r="739" spans="1:34" x14ac:dyDescent="0.25">
      <c r="A739" s="128"/>
      <c r="E739" s="127"/>
      <c r="F739" s="127"/>
      <c r="G739" s="127"/>
      <c r="I739" s="127"/>
      <c r="J739" s="127"/>
      <c r="K739" s="127"/>
      <c r="L739" s="127"/>
      <c r="M739" s="127"/>
      <c r="N739" s="127"/>
      <c r="O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  <c r="AA739" s="127"/>
      <c r="AB739" s="127"/>
      <c r="AC739" s="127"/>
      <c r="AD739" s="127"/>
      <c r="AE739" s="127"/>
      <c r="AF739" s="127"/>
      <c r="AG739" s="127"/>
      <c r="AH739" s="127"/>
    </row>
    <row r="740" spans="1:34" x14ac:dyDescent="0.25">
      <c r="A740" s="128"/>
      <c r="E740" s="127"/>
      <c r="F740" s="127"/>
      <c r="G740" s="127"/>
      <c r="I740" s="127"/>
      <c r="J740" s="127"/>
      <c r="K740" s="127"/>
      <c r="L740" s="127"/>
      <c r="M740" s="127"/>
      <c r="N740" s="127"/>
      <c r="O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  <c r="AA740" s="127"/>
      <c r="AB740" s="127"/>
      <c r="AC740" s="127"/>
      <c r="AD740" s="127"/>
      <c r="AE740" s="127"/>
      <c r="AF740" s="127"/>
      <c r="AG740" s="127"/>
      <c r="AH740" s="127"/>
    </row>
    <row r="741" spans="1:34" x14ac:dyDescent="0.25">
      <c r="A741" s="128"/>
      <c r="E741" s="127"/>
      <c r="F741" s="127"/>
      <c r="G741" s="127"/>
      <c r="I741" s="127"/>
      <c r="J741" s="127"/>
      <c r="K741" s="127"/>
      <c r="L741" s="127"/>
      <c r="M741" s="127"/>
      <c r="N741" s="127"/>
      <c r="O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  <c r="AA741" s="127"/>
      <c r="AB741" s="127"/>
      <c r="AC741" s="127"/>
      <c r="AD741" s="127"/>
      <c r="AE741" s="127"/>
      <c r="AF741" s="127"/>
      <c r="AG741" s="127"/>
      <c r="AH741" s="127"/>
    </row>
    <row r="742" spans="1:34" x14ac:dyDescent="0.25">
      <c r="A742" s="128"/>
      <c r="E742" s="127"/>
      <c r="F742" s="127"/>
      <c r="G742" s="127"/>
      <c r="I742" s="127"/>
      <c r="J742" s="127"/>
      <c r="K742" s="127"/>
      <c r="L742" s="127"/>
      <c r="M742" s="127"/>
      <c r="N742" s="127"/>
      <c r="O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  <c r="AA742" s="127"/>
      <c r="AB742" s="127"/>
      <c r="AC742" s="127"/>
      <c r="AD742" s="127"/>
      <c r="AE742" s="127"/>
      <c r="AF742" s="127"/>
      <c r="AG742" s="127"/>
      <c r="AH742" s="127"/>
    </row>
    <row r="743" spans="1:34" x14ac:dyDescent="0.25">
      <c r="A743" s="128"/>
      <c r="E743" s="127"/>
      <c r="F743" s="127"/>
      <c r="G743" s="127"/>
      <c r="I743" s="127"/>
      <c r="J743" s="127"/>
      <c r="K743" s="127"/>
      <c r="L743" s="127"/>
      <c r="M743" s="127"/>
      <c r="N743" s="127"/>
      <c r="O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  <c r="AA743" s="127"/>
      <c r="AB743" s="127"/>
      <c r="AC743" s="127"/>
      <c r="AD743" s="127"/>
      <c r="AE743" s="127"/>
      <c r="AF743" s="127"/>
      <c r="AG743" s="127"/>
      <c r="AH743" s="127"/>
    </row>
    <row r="744" spans="1:34" x14ac:dyDescent="0.25">
      <c r="A744" s="128"/>
      <c r="E744" s="127"/>
      <c r="F744" s="127"/>
      <c r="G744" s="127"/>
      <c r="I744" s="127"/>
      <c r="J744" s="127"/>
      <c r="K744" s="127"/>
      <c r="L744" s="127"/>
      <c r="M744" s="127"/>
      <c r="N744" s="127"/>
      <c r="O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  <c r="AA744" s="127"/>
      <c r="AB744" s="127"/>
      <c r="AC744" s="127"/>
      <c r="AD744" s="127"/>
      <c r="AE744" s="127"/>
      <c r="AF744" s="127"/>
      <c r="AG744" s="127"/>
      <c r="AH744" s="127"/>
    </row>
    <row r="745" spans="1:34" x14ac:dyDescent="0.25">
      <c r="A745" s="128"/>
      <c r="E745" s="127"/>
      <c r="F745" s="127"/>
      <c r="G745" s="127"/>
      <c r="I745" s="127"/>
      <c r="J745" s="127"/>
      <c r="K745" s="127"/>
      <c r="L745" s="127"/>
      <c r="M745" s="127"/>
      <c r="N745" s="127"/>
      <c r="O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  <c r="AA745" s="127"/>
      <c r="AB745" s="127"/>
      <c r="AC745" s="127"/>
      <c r="AD745" s="127"/>
      <c r="AE745" s="127"/>
      <c r="AF745" s="127"/>
      <c r="AG745" s="127"/>
      <c r="AH745" s="127"/>
    </row>
    <row r="746" spans="1:34" x14ac:dyDescent="0.25">
      <c r="A746" s="128"/>
      <c r="E746" s="127"/>
      <c r="F746" s="127"/>
      <c r="G746" s="127"/>
      <c r="I746" s="127"/>
      <c r="J746" s="127"/>
      <c r="K746" s="127"/>
      <c r="L746" s="127"/>
      <c r="M746" s="127"/>
      <c r="N746" s="127"/>
      <c r="O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  <c r="AA746" s="127"/>
      <c r="AB746" s="127"/>
      <c r="AC746" s="127"/>
      <c r="AD746" s="127"/>
      <c r="AE746" s="127"/>
      <c r="AF746" s="127"/>
      <c r="AG746" s="127"/>
      <c r="AH746" s="127"/>
    </row>
    <row r="747" spans="1:34" x14ac:dyDescent="0.25">
      <c r="A747" s="128"/>
      <c r="E747" s="127"/>
      <c r="F747" s="127"/>
      <c r="G747" s="127"/>
      <c r="I747" s="127"/>
      <c r="J747" s="127"/>
      <c r="K747" s="127"/>
      <c r="L747" s="127"/>
      <c r="M747" s="127"/>
      <c r="N747" s="127"/>
      <c r="O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  <c r="AA747" s="127"/>
      <c r="AB747" s="127"/>
      <c r="AC747" s="127"/>
      <c r="AD747" s="127"/>
      <c r="AE747" s="127"/>
      <c r="AF747" s="127"/>
      <c r="AG747" s="127"/>
      <c r="AH747" s="127"/>
    </row>
    <row r="748" spans="1:34" x14ac:dyDescent="0.25">
      <c r="A748" s="128"/>
      <c r="E748" s="127"/>
      <c r="F748" s="127"/>
      <c r="G748" s="127"/>
      <c r="I748" s="127"/>
      <c r="J748" s="127"/>
      <c r="K748" s="127"/>
      <c r="L748" s="127"/>
      <c r="M748" s="127"/>
      <c r="N748" s="127"/>
      <c r="O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  <c r="AA748" s="127"/>
      <c r="AB748" s="127"/>
      <c r="AC748" s="127"/>
      <c r="AD748" s="127"/>
      <c r="AE748" s="127"/>
      <c r="AF748" s="127"/>
      <c r="AG748" s="127"/>
      <c r="AH748" s="127"/>
    </row>
    <row r="749" spans="1:34" x14ac:dyDescent="0.25">
      <c r="A749" s="128"/>
      <c r="E749" s="127"/>
      <c r="F749" s="127"/>
      <c r="G749" s="127"/>
      <c r="I749" s="127"/>
      <c r="J749" s="127"/>
      <c r="K749" s="127"/>
      <c r="L749" s="127"/>
      <c r="M749" s="127"/>
      <c r="N749" s="127"/>
      <c r="O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  <c r="AA749" s="127"/>
      <c r="AB749" s="127"/>
      <c r="AC749" s="127"/>
      <c r="AD749" s="127"/>
      <c r="AE749" s="127"/>
      <c r="AF749" s="127"/>
      <c r="AG749" s="127"/>
      <c r="AH749" s="127"/>
    </row>
    <row r="750" spans="1:34" x14ac:dyDescent="0.25">
      <c r="A750" s="128"/>
      <c r="E750" s="127"/>
      <c r="F750" s="127"/>
      <c r="G750" s="127"/>
      <c r="I750" s="127"/>
      <c r="J750" s="127"/>
      <c r="K750" s="127"/>
      <c r="L750" s="127"/>
      <c r="M750" s="127"/>
      <c r="N750" s="127"/>
      <c r="O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  <c r="AA750" s="127"/>
      <c r="AB750" s="127"/>
      <c r="AC750" s="127"/>
      <c r="AD750" s="127"/>
      <c r="AE750" s="127"/>
      <c r="AF750" s="127"/>
      <c r="AG750" s="127"/>
      <c r="AH750" s="127"/>
    </row>
    <row r="751" spans="1:34" x14ac:dyDescent="0.25">
      <c r="A751" s="128"/>
      <c r="E751" s="127"/>
      <c r="F751" s="127"/>
      <c r="G751" s="127"/>
      <c r="I751" s="127"/>
      <c r="J751" s="127"/>
      <c r="K751" s="127"/>
      <c r="L751" s="127"/>
      <c r="M751" s="127"/>
      <c r="N751" s="127"/>
      <c r="O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  <c r="AA751" s="127"/>
      <c r="AB751" s="127"/>
      <c r="AC751" s="127"/>
      <c r="AD751" s="127"/>
      <c r="AE751" s="127"/>
      <c r="AF751" s="127"/>
      <c r="AG751" s="127"/>
      <c r="AH751" s="127"/>
    </row>
    <row r="752" spans="1:34" x14ac:dyDescent="0.25">
      <c r="A752" s="128"/>
      <c r="E752" s="127"/>
      <c r="F752" s="127"/>
      <c r="G752" s="127"/>
      <c r="I752" s="127"/>
      <c r="J752" s="127"/>
      <c r="K752" s="127"/>
      <c r="L752" s="127"/>
      <c r="M752" s="127"/>
      <c r="N752" s="127"/>
      <c r="O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  <c r="AA752" s="127"/>
      <c r="AB752" s="127"/>
      <c r="AC752" s="127"/>
      <c r="AD752" s="127"/>
      <c r="AE752" s="127"/>
      <c r="AF752" s="127"/>
      <c r="AG752" s="127"/>
      <c r="AH752" s="127"/>
    </row>
    <row r="753" spans="1:34" x14ac:dyDescent="0.25">
      <c r="A753" s="128"/>
      <c r="E753" s="127"/>
      <c r="F753" s="127"/>
      <c r="G753" s="127"/>
      <c r="I753" s="127"/>
      <c r="J753" s="127"/>
      <c r="K753" s="127"/>
      <c r="L753" s="127"/>
      <c r="M753" s="127"/>
      <c r="N753" s="127"/>
      <c r="O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  <c r="AA753" s="127"/>
      <c r="AB753" s="127"/>
      <c r="AC753" s="127"/>
      <c r="AD753" s="127"/>
      <c r="AE753" s="127"/>
      <c r="AF753" s="127"/>
      <c r="AG753" s="127"/>
      <c r="AH753" s="127"/>
    </row>
    <row r="754" spans="1:34" x14ac:dyDescent="0.25">
      <c r="A754" s="128"/>
      <c r="E754" s="127"/>
      <c r="F754" s="127"/>
      <c r="G754" s="127"/>
      <c r="I754" s="127"/>
      <c r="J754" s="127"/>
      <c r="K754" s="127"/>
      <c r="L754" s="127"/>
      <c r="M754" s="127"/>
      <c r="N754" s="127"/>
      <c r="O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  <c r="AA754" s="127"/>
      <c r="AB754" s="127"/>
      <c r="AC754" s="127"/>
      <c r="AD754" s="127"/>
      <c r="AE754" s="127"/>
      <c r="AF754" s="127"/>
      <c r="AG754" s="127"/>
      <c r="AH754" s="127"/>
    </row>
    <row r="755" spans="1:34" x14ac:dyDescent="0.25">
      <c r="A755" s="128"/>
      <c r="E755" s="127"/>
      <c r="F755" s="127"/>
      <c r="G755" s="127"/>
      <c r="I755" s="127"/>
      <c r="J755" s="127"/>
      <c r="K755" s="127"/>
      <c r="L755" s="127"/>
      <c r="M755" s="127"/>
      <c r="N755" s="127"/>
      <c r="O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  <c r="AA755" s="127"/>
      <c r="AB755" s="127"/>
      <c r="AC755" s="127"/>
      <c r="AD755" s="127"/>
      <c r="AE755" s="127"/>
      <c r="AF755" s="127"/>
      <c r="AG755" s="127"/>
      <c r="AH755" s="127"/>
    </row>
    <row r="756" spans="1:34" x14ac:dyDescent="0.25">
      <c r="A756" s="128"/>
      <c r="E756" s="127"/>
      <c r="F756" s="127"/>
      <c r="G756" s="127"/>
      <c r="I756" s="127"/>
      <c r="J756" s="127"/>
      <c r="K756" s="127"/>
      <c r="L756" s="127"/>
      <c r="M756" s="127"/>
      <c r="N756" s="127"/>
      <c r="O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  <c r="AA756" s="127"/>
      <c r="AB756" s="127"/>
      <c r="AC756" s="127"/>
      <c r="AD756" s="127"/>
      <c r="AE756" s="127"/>
      <c r="AF756" s="127"/>
      <c r="AG756" s="127"/>
      <c r="AH756" s="127"/>
    </row>
    <row r="757" spans="1:34" x14ac:dyDescent="0.25">
      <c r="A757" s="128"/>
      <c r="E757" s="127"/>
      <c r="F757" s="127"/>
      <c r="G757" s="127"/>
      <c r="I757" s="127"/>
      <c r="J757" s="127"/>
      <c r="K757" s="127"/>
      <c r="L757" s="127"/>
      <c r="M757" s="127"/>
      <c r="N757" s="127"/>
      <c r="O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  <c r="AA757" s="127"/>
      <c r="AB757" s="127"/>
      <c r="AC757" s="127"/>
      <c r="AD757" s="127"/>
      <c r="AE757" s="127"/>
      <c r="AF757" s="127"/>
      <c r="AG757" s="127"/>
      <c r="AH757" s="127"/>
    </row>
    <row r="758" spans="1:34" x14ac:dyDescent="0.25">
      <c r="A758" s="128"/>
      <c r="E758" s="127"/>
      <c r="F758" s="127"/>
      <c r="G758" s="127"/>
      <c r="I758" s="127"/>
      <c r="J758" s="127"/>
      <c r="K758" s="127"/>
      <c r="L758" s="127"/>
      <c r="M758" s="127"/>
      <c r="N758" s="127"/>
      <c r="O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  <c r="AA758" s="127"/>
      <c r="AB758" s="127"/>
      <c r="AC758" s="127"/>
      <c r="AD758" s="127"/>
      <c r="AE758" s="127"/>
      <c r="AF758" s="127"/>
      <c r="AG758" s="127"/>
      <c r="AH758" s="127"/>
    </row>
    <row r="759" spans="1:34" x14ac:dyDescent="0.25">
      <c r="A759" s="128"/>
      <c r="E759" s="127"/>
      <c r="F759" s="127"/>
      <c r="G759" s="127"/>
      <c r="I759" s="127"/>
      <c r="J759" s="127"/>
      <c r="K759" s="127"/>
      <c r="L759" s="127"/>
      <c r="M759" s="127"/>
      <c r="N759" s="127"/>
      <c r="O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  <c r="AA759" s="127"/>
      <c r="AB759" s="127"/>
      <c r="AC759" s="127"/>
      <c r="AD759" s="127"/>
      <c r="AE759" s="127"/>
      <c r="AF759" s="127"/>
      <c r="AG759" s="127"/>
      <c r="AH759" s="127"/>
    </row>
    <row r="760" spans="1:34" x14ac:dyDescent="0.25">
      <c r="A760" s="128"/>
      <c r="E760" s="127"/>
      <c r="F760" s="127"/>
      <c r="G760" s="127"/>
      <c r="I760" s="127"/>
      <c r="J760" s="127"/>
      <c r="K760" s="127"/>
      <c r="L760" s="127"/>
      <c r="M760" s="127"/>
      <c r="N760" s="127"/>
      <c r="O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  <c r="AA760" s="127"/>
      <c r="AB760" s="127"/>
      <c r="AC760" s="127"/>
      <c r="AD760" s="127"/>
      <c r="AE760" s="127"/>
      <c r="AF760" s="127"/>
      <c r="AG760" s="127"/>
      <c r="AH760" s="127"/>
    </row>
    <row r="761" spans="1:34" x14ac:dyDescent="0.25">
      <c r="A761" s="128"/>
      <c r="E761" s="127"/>
      <c r="F761" s="127"/>
      <c r="G761" s="127"/>
      <c r="I761" s="127"/>
      <c r="J761" s="127"/>
      <c r="K761" s="127"/>
      <c r="L761" s="127"/>
      <c r="M761" s="127"/>
      <c r="N761" s="127"/>
      <c r="O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  <c r="AA761" s="127"/>
      <c r="AB761" s="127"/>
      <c r="AC761" s="127"/>
      <c r="AD761" s="127"/>
      <c r="AE761" s="127"/>
      <c r="AF761" s="127"/>
      <c r="AG761" s="127"/>
      <c r="AH761" s="127"/>
    </row>
    <row r="762" spans="1:34" x14ac:dyDescent="0.25">
      <c r="A762" s="128"/>
      <c r="E762" s="127"/>
      <c r="F762" s="127"/>
      <c r="G762" s="127"/>
      <c r="I762" s="127"/>
      <c r="J762" s="127"/>
      <c r="K762" s="127"/>
      <c r="L762" s="127"/>
      <c r="M762" s="127"/>
      <c r="N762" s="127"/>
      <c r="O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  <c r="AA762" s="127"/>
      <c r="AB762" s="127"/>
      <c r="AC762" s="127"/>
      <c r="AD762" s="127"/>
      <c r="AE762" s="127"/>
      <c r="AF762" s="127"/>
      <c r="AG762" s="127"/>
      <c r="AH762" s="127"/>
    </row>
    <row r="763" spans="1:34" x14ac:dyDescent="0.25">
      <c r="A763" s="128"/>
      <c r="E763" s="127"/>
      <c r="F763" s="127"/>
      <c r="G763" s="127"/>
      <c r="I763" s="127"/>
      <c r="J763" s="127"/>
      <c r="K763" s="127"/>
      <c r="L763" s="127"/>
      <c r="M763" s="127"/>
      <c r="N763" s="127"/>
      <c r="O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  <c r="AA763" s="127"/>
      <c r="AB763" s="127"/>
      <c r="AC763" s="127"/>
      <c r="AD763" s="127"/>
      <c r="AE763" s="127"/>
      <c r="AF763" s="127"/>
      <c r="AG763" s="127"/>
      <c r="AH763" s="127"/>
    </row>
    <row r="764" spans="1:34" x14ac:dyDescent="0.25">
      <c r="A764" s="128"/>
      <c r="E764" s="127"/>
      <c r="F764" s="127"/>
      <c r="G764" s="127"/>
      <c r="I764" s="127"/>
      <c r="J764" s="127"/>
      <c r="K764" s="127"/>
      <c r="L764" s="127"/>
      <c r="M764" s="127"/>
      <c r="N764" s="127"/>
      <c r="O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  <c r="AA764" s="127"/>
      <c r="AB764" s="127"/>
      <c r="AC764" s="127"/>
      <c r="AD764" s="127"/>
      <c r="AE764" s="127"/>
      <c r="AF764" s="127"/>
      <c r="AG764" s="127"/>
      <c r="AH764" s="127"/>
    </row>
    <row r="765" spans="1:34" x14ac:dyDescent="0.25">
      <c r="A765" s="128"/>
      <c r="E765" s="127"/>
      <c r="F765" s="127"/>
      <c r="G765" s="127"/>
      <c r="I765" s="127"/>
      <c r="J765" s="127"/>
      <c r="K765" s="127"/>
      <c r="L765" s="127"/>
      <c r="M765" s="127"/>
      <c r="N765" s="127"/>
      <c r="O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  <c r="AA765" s="127"/>
      <c r="AB765" s="127"/>
      <c r="AC765" s="127"/>
      <c r="AD765" s="127"/>
      <c r="AE765" s="127"/>
      <c r="AF765" s="127"/>
      <c r="AG765" s="127"/>
      <c r="AH765" s="127"/>
    </row>
    <row r="766" spans="1:34" x14ac:dyDescent="0.25">
      <c r="A766" s="128"/>
      <c r="E766" s="127"/>
      <c r="F766" s="127"/>
      <c r="G766" s="127"/>
      <c r="I766" s="127"/>
      <c r="J766" s="127"/>
      <c r="K766" s="127"/>
      <c r="L766" s="127"/>
      <c r="M766" s="127"/>
      <c r="N766" s="127"/>
      <c r="O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  <c r="AA766" s="127"/>
      <c r="AB766" s="127"/>
      <c r="AC766" s="127"/>
      <c r="AD766" s="127"/>
      <c r="AE766" s="127"/>
      <c r="AF766" s="127"/>
      <c r="AG766" s="127"/>
      <c r="AH766" s="127"/>
    </row>
    <row r="767" spans="1:34" x14ac:dyDescent="0.25">
      <c r="A767" s="128"/>
      <c r="E767" s="127"/>
      <c r="F767" s="127"/>
      <c r="G767" s="127"/>
      <c r="I767" s="127"/>
      <c r="J767" s="127"/>
      <c r="K767" s="127"/>
      <c r="L767" s="127"/>
      <c r="M767" s="127"/>
      <c r="N767" s="127"/>
      <c r="O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  <c r="AA767" s="127"/>
      <c r="AB767" s="127"/>
      <c r="AC767" s="127"/>
      <c r="AD767" s="127"/>
      <c r="AE767" s="127"/>
      <c r="AF767" s="127"/>
      <c r="AG767" s="127"/>
      <c r="AH767" s="127"/>
    </row>
    <row r="768" spans="1:34" x14ac:dyDescent="0.25">
      <c r="A768" s="128"/>
      <c r="E768" s="127"/>
      <c r="F768" s="127"/>
      <c r="G768" s="127"/>
      <c r="I768" s="127"/>
      <c r="J768" s="127"/>
      <c r="K768" s="127"/>
      <c r="L768" s="127"/>
      <c r="M768" s="127"/>
      <c r="N768" s="127"/>
      <c r="O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  <c r="AA768" s="127"/>
      <c r="AB768" s="127"/>
      <c r="AC768" s="127"/>
      <c r="AD768" s="127"/>
      <c r="AE768" s="127"/>
      <c r="AF768" s="127"/>
      <c r="AG768" s="127"/>
      <c r="AH768" s="127"/>
    </row>
    <row r="769" spans="1:34" x14ac:dyDescent="0.25">
      <c r="A769" s="128"/>
      <c r="E769" s="127"/>
      <c r="F769" s="127"/>
      <c r="G769" s="127"/>
      <c r="I769" s="127"/>
      <c r="J769" s="127"/>
      <c r="K769" s="127"/>
      <c r="L769" s="127"/>
      <c r="M769" s="127"/>
      <c r="N769" s="127"/>
      <c r="O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  <c r="AA769" s="127"/>
      <c r="AB769" s="127"/>
      <c r="AC769" s="127"/>
      <c r="AD769" s="127"/>
      <c r="AE769" s="127"/>
      <c r="AF769" s="127"/>
      <c r="AG769" s="127"/>
      <c r="AH769" s="127"/>
    </row>
    <row r="770" spans="1:34" x14ac:dyDescent="0.25">
      <c r="A770" s="128"/>
      <c r="E770" s="127"/>
      <c r="F770" s="127"/>
      <c r="G770" s="127"/>
      <c r="I770" s="127"/>
      <c r="J770" s="127"/>
      <c r="K770" s="127"/>
      <c r="L770" s="127"/>
      <c r="M770" s="127"/>
      <c r="N770" s="127"/>
      <c r="O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  <c r="AA770" s="127"/>
      <c r="AB770" s="127"/>
      <c r="AC770" s="127"/>
      <c r="AD770" s="127"/>
      <c r="AE770" s="127"/>
      <c r="AF770" s="127"/>
      <c r="AG770" s="127"/>
      <c r="AH770" s="127"/>
    </row>
    <row r="771" spans="1:34" x14ac:dyDescent="0.25">
      <c r="A771" s="128"/>
      <c r="E771" s="127"/>
      <c r="F771" s="127"/>
      <c r="G771" s="127"/>
      <c r="I771" s="127"/>
      <c r="J771" s="127"/>
      <c r="K771" s="127"/>
      <c r="L771" s="127"/>
      <c r="M771" s="127"/>
      <c r="N771" s="127"/>
      <c r="O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  <c r="AA771" s="127"/>
      <c r="AB771" s="127"/>
      <c r="AC771" s="127"/>
      <c r="AD771" s="127"/>
      <c r="AE771" s="127"/>
      <c r="AF771" s="127"/>
      <c r="AG771" s="127"/>
      <c r="AH771" s="127"/>
    </row>
    <row r="772" spans="1:34" x14ac:dyDescent="0.25">
      <c r="A772" s="128"/>
      <c r="E772" s="127"/>
      <c r="F772" s="127"/>
      <c r="G772" s="127"/>
      <c r="I772" s="127"/>
      <c r="J772" s="127"/>
      <c r="K772" s="127"/>
      <c r="L772" s="127"/>
      <c r="M772" s="127"/>
      <c r="N772" s="127"/>
      <c r="O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  <c r="AA772" s="127"/>
      <c r="AB772" s="127"/>
      <c r="AC772" s="127"/>
      <c r="AD772" s="127"/>
      <c r="AE772" s="127"/>
      <c r="AF772" s="127"/>
      <c r="AG772" s="127"/>
      <c r="AH772" s="127"/>
    </row>
    <row r="773" spans="1:34" x14ac:dyDescent="0.25">
      <c r="A773" s="128"/>
      <c r="E773" s="127"/>
      <c r="F773" s="127"/>
      <c r="G773" s="127"/>
      <c r="I773" s="127"/>
      <c r="J773" s="127"/>
      <c r="K773" s="127"/>
      <c r="L773" s="127"/>
      <c r="M773" s="127"/>
      <c r="N773" s="127"/>
      <c r="O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  <c r="AA773" s="127"/>
      <c r="AB773" s="127"/>
      <c r="AC773" s="127"/>
      <c r="AD773" s="127"/>
      <c r="AE773" s="127"/>
      <c r="AF773" s="127"/>
      <c r="AG773" s="127"/>
      <c r="AH773" s="127"/>
    </row>
    <row r="774" spans="1:34" x14ac:dyDescent="0.25">
      <c r="A774" s="128"/>
      <c r="E774" s="127"/>
      <c r="F774" s="127"/>
      <c r="G774" s="127"/>
      <c r="I774" s="127"/>
      <c r="J774" s="127"/>
      <c r="K774" s="127"/>
      <c r="L774" s="127"/>
      <c r="M774" s="127"/>
      <c r="N774" s="127"/>
      <c r="O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  <c r="AA774" s="127"/>
      <c r="AB774" s="127"/>
      <c r="AC774" s="127"/>
      <c r="AD774" s="127"/>
      <c r="AE774" s="127"/>
      <c r="AF774" s="127"/>
      <c r="AG774" s="127"/>
      <c r="AH774" s="127"/>
    </row>
    <row r="775" spans="1:34" x14ac:dyDescent="0.25">
      <c r="A775" s="128"/>
      <c r="E775" s="127"/>
      <c r="F775" s="127"/>
      <c r="G775" s="127"/>
      <c r="I775" s="127"/>
      <c r="J775" s="127"/>
      <c r="K775" s="127"/>
      <c r="L775" s="127"/>
      <c r="M775" s="127"/>
      <c r="N775" s="127"/>
      <c r="O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  <c r="AA775" s="127"/>
      <c r="AB775" s="127"/>
      <c r="AC775" s="127"/>
      <c r="AD775" s="127"/>
      <c r="AE775" s="127"/>
      <c r="AF775" s="127"/>
      <c r="AG775" s="127"/>
      <c r="AH775" s="127"/>
    </row>
    <row r="776" spans="1:34" x14ac:dyDescent="0.25">
      <c r="A776" s="128"/>
      <c r="E776" s="127"/>
      <c r="F776" s="127"/>
      <c r="G776" s="127"/>
      <c r="I776" s="127"/>
      <c r="J776" s="127"/>
      <c r="K776" s="127"/>
      <c r="L776" s="127"/>
      <c r="M776" s="127"/>
      <c r="N776" s="127"/>
      <c r="O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  <c r="AA776" s="127"/>
      <c r="AB776" s="127"/>
      <c r="AC776" s="127"/>
      <c r="AD776" s="127"/>
      <c r="AE776" s="127"/>
      <c r="AF776" s="127"/>
      <c r="AG776" s="127"/>
      <c r="AH776" s="127"/>
    </row>
    <row r="777" spans="1:34" x14ac:dyDescent="0.25">
      <c r="A777" s="128"/>
      <c r="E777" s="127"/>
      <c r="F777" s="127"/>
      <c r="G777" s="127"/>
      <c r="I777" s="127"/>
      <c r="J777" s="127"/>
      <c r="K777" s="127"/>
      <c r="L777" s="127"/>
      <c r="M777" s="127"/>
      <c r="N777" s="127"/>
      <c r="O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  <c r="AA777" s="127"/>
      <c r="AB777" s="127"/>
      <c r="AC777" s="127"/>
      <c r="AD777" s="127"/>
      <c r="AE777" s="127"/>
      <c r="AF777" s="127"/>
      <c r="AG777" s="127"/>
      <c r="AH777" s="127"/>
    </row>
    <row r="778" spans="1:34" x14ac:dyDescent="0.25">
      <c r="A778" s="128"/>
      <c r="E778" s="127"/>
      <c r="F778" s="127"/>
      <c r="G778" s="127"/>
      <c r="I778" s="127"/>
      <c r="J778" s="127"/>
      <c r="K778" s="127"/>
      <c r="L778" s="127"/>
      <c r="M778" s="127"/>
      <c r="N778" s="127"/>
      <c r="O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  <c r="AA778" s="127"/>
      <c r="AB778" s="127"/>
      <c r="AC778" s="127"/>
      <c r="AD778" s="127"/>
      <c r="AE778" s="127"/>
      <c r="AF778" s="127"/>
      <c r="AG778" s="127"/>
      <c r="AH778" s="127"/>
    </row>
    <row r="779" spans="1:34" x14ac:dyDescent="0.25">
      <c r="A779" s="128"/>
      <c r="E779" s="127"/>
      <c r="F779" s="127"/>
      <c r="G779" s="127"/>
      <c r="I779" s="127"/>
      <c r="J779" s="127"/>
      <c r="K779" s="127"/>
      <c r="L779" s="127"/>
      <c r="M779" s="127"/>
      <c r="N779" s="127"/>
      <c r="O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  <c r="AA779" s="127"/>
      <c r="AB779" s="127"/>
      <c r="AC779" s="127"/>
      <c r="AD779" s="127"/>
      <c r="AE779" s="127"/>
      <c r="AF779" s="127"/>
      <c r="AG779" s="127"/>
      <c r="AH779" s="127"/>
    </row>
    <row r="780" spans="1:34" x14ac:dyDescent="0.25">
      <c r="A780" s="128"/>
      <c r="E780" s="127"/>
      <c r="F780" s="127"/>
      <c r="G780" s="127"/>
      <c r="I780" s="127"/>
      <c r="J780" s="127"/>
      <c r="K780" s="127"/>
      <c r="L780" s="127"/>
      <c r="M780" s="127"/>
      <c r="N780" s="127"/>
      <c r="O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  <c r="AA780" s="127"/>
      <c r="AB780" s="127"/>
      <c r="AC780" s="127"/>
      <c r="AD780" s="127"/>
      <c r="AE780" s="127"/>
      <c r="AF780" s="127"/>
      <c r="AG780" s="127"/>
      <c r="AH780" s="127"/>
    </row>
    <row r="781" spans="1:34" x14ac:dyDescent="0.25">
      <c r="A781" s="128"/>
      <c r="E781" s="127"/>
      <c r="F781" s="127"/>
      <c r="G781" s="127"/>
      <c r="I781" s="127"/>
      <c r="J781" s="127"/>
      <c r="K781" s="127"/>
      <c r="L781" s="127"/>
      <c r="M781" s="127"/>
      <c r="N781" s="127"/>
      <c r="O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  <c r="AA781" s="127"/>
      <c r="AB781" s="127"/>
      <c r="AC781" s="127"/>
      <c r="AD781" s="127"/>
      <c r="AE781" s="127"/>
      <c r="AF781" s="127"/>
      <c r="AG781" s="127"/>
      <c r="AH781" s="127"/>
    </row>
    <row r="782" spans="1:34" x14ac:dyDescent="0.25">
      <c r="A782" s="128"/>
      <c r="E782" s="127"/>
      <c r="F782" s="127"/>
      <c r="G782" s="127"/>
      <c r="I782" s="127"/>
      <c r="J782" s="127"/>
      <c r="K782" s="127"/>
      <c r="L782" s="127"/>
      <c r="M782" s="127"/>
      <c r="N782" s="127"/>
      <c r="O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  <c r="AA782" s="127"/>
      <c r="AB782" s="127"/>
      <c r="AC782" s="127"/>
      <c r="AD782" s="127"/>
      <c r="AE782" s="127"/>
      <c r="AF782" s="127"/>
      <c r="AG782" s="127"/>
      <c r="AH782" s="127"/>
    </row>
    <row r="783" spans="1:34" x14ac:dyDescent="0.25">
      <c r="A783" s="128"/>
      <c r="E783" s="127"/>
      <c r="F783" s="127"/>
      <c r="G783" s="127"/>
      <c r="I783" s="127"/>
      <c r="J783" s="127"/>
      <c r="K783" s="127"/>
      <c r="L783" s="127"/>
      <c r="M783" s="127"/>
      <c r="N783" s="127"/>
      <c r="O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  <c r="AA783" s="127"/>
      <c r="AB783" s="127"/>
      <c r="AC783" s="127"/>
      <c r="AD783" s="127"/>
      <c r="AE783" s="127"/>
      <c r="AF783" s="127"/>
      <c r="AG783" s="127"/>
      <c r="AH783" s="127"/>
    </row>
    <row r="784" spans="1:34" x14ac:dyDescent="0.25">
      <c r="A784" s="128"/>
      <c r="E784" s="127"/>
      <c r="F784" s="127"/>
      <c r="G784" s="127"/>
      <c r="I784" s="127"/>
      <c r="J784" s="127"/>
      <c r="K784" s="127"/>
      <c r="L784" s="127"/>
      <c r="M784" s="127"/>
      <c r="N784" s="127"/>
      <c r="O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  <c r="AA784" s="127"/>
      <c r="AB784" s="127"/>
      <c r="AC784" s="127"/>
      <c r="AD784" s="127"/>
      <c r="AE784" s="127"/>
      <c r="AF784" s="127"/>
      <c r="AG784" s="127"/>
      <c r="AH784" s="127"/>
    </row>
    <row r="785" spans="1:34" x14ac:dyDescent="0.25">
      <c r="A785" s="128"/>
      <c r="E785" s="127"/>
      <c r="F785" s="127"/>
      <c r="G785" s="127"/>
      <c r="I785" s="127"/>
      <c r="J785" s="127"/>
      <c r="K785" s="127"/>
      <c r="L785" s="127"/>
      <c r="M785" s="127"/>
      <c r="N785" s="127"/>
      <c r="O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  <c r="AA785" s="127"/>
      <c r="AB785" s="127"/>
      <c r="AC785" s="127"/>
      <c r="AD785" s="127"/>
      <c r="AE785" s="127"/>
      <c r="AF785" s="127"/>
      <c r="AG785" s="127"/>
      <c r="AH785" s="127"/>
    </row>
    <row r="786" spans="1:34" x14ac:dyDescent="0.25">
      <c r="A786" s="128"/>
      <c r="E786" s="127"/>
      <c r="F786" s="127"/>
      <c r="G786" s="127"/>
      <c r="I786" s="127"/>
      <c r="J786" s="127"/>
      <c r="K786" s="127"/>
      <c r="L786" s="127"/>
      <c r="M786" s="127"/>
      <c r="N786" s="127"/>
      <c r="O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  <c r="AA786" s="127"/>
      <c r="AB786" s="127"/>
      <c r="AC786" s="127"/>
      <c r="AD786" s="127"/>
      <c r="AE786" s="127"/>
      <c r="AF786" s="127"/>
      <c r="AG786" s="127"/>
      <c r="AH786" s="127"/>
    </row>
    <row r="787" spans="1:34" x14ac:dyDescent="0.25">
      <c r="A787" s="128"/>
      <c r="E787" s="127"/>
      <c r="F787" s="127"/>
      <c r="G787" s="127"/>
      <c r="I787" s="127"/>
      <c r="J787" s="127"/>
      <c r="K787" s="127"/>
      <c r="L787" s="127"/>
      <c r="M787" s="127"/>
      <c r="N787" s="127"/>
      <c r="O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  <c r="AA787" s="127"/>
      <c r="AB787" s="127"/>
      <c r="AC787" s="127"/>
      <c r="AD787" s="127"/>
      <c r="AE787" s="127"/>
      <c r="AF787" s="127"/>
      <c r="AG787" s="127"/>
      <c r="AH787" s="127"/>
    </row>
    <row r="788" spans="1:34" x14ac:dyDescent="0.25">
      <c r="A788" s="128"/>
      <c r="E788" s="127"/>
      <c r="F788" s="127"/>
      <c r="G788" s="127"/>
      <c r="I788" s="127"/>
      <c r="J788" s="127"/>
      <c r="K788" s="127"/>
      <c r="L788" s="127"/>
      <c r="M788" s="127"/>
      <c r="N788" s="127"/>
      <c r="O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  <c r="AA788" s="127"/>
      <c r="AB788" s="127"/>
      <c r="AC788" s="127"/>
      <c r="AD788" s="127"/>
      <c r="AE788" s="127"/>
      <c r="AF788" s="127"/>
      <c r="AG788" s="127"/>
      <c r="AH788" s="127"/>
    </row>
    <row r="789" spans="1:34" x14ac:dyDescent="0.25">
      <c r="A789" s="128"/>
      <c r="E789" s="127"/>
      <c r="F789" s="127"/>
      <c r="G789" s="127"/>
      <c r="I789" s="127"/>
      <c r="J789" s="127"/>
      <c r="K789" s="127"/>
      <c r="L789" s="127"/>
      <c r="M789" s="127"/>
      <c r="N789" s="127"/>
      <c r="O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  <c r="AA789" s="127"/>
      <c r="AB789" s="127"/>
      <c r="AC789" s="127"/>
      <c r="AD789" s="127"/>
      <c r="AE789" s="127"/>
      <c r="AF789" s="127"/>
      <c r="AG789" s="127"/>
      <c r="AH789" s="127"/>
    </row>
    <row r="790" spans="1:34" x14ac:dyDescent="0.25">
      <c r="A790" s="128"/>
      <c r="E790" s="127"/>
      <c r="F790" s="127"/>
      <c r="G790" s="127"/>
      <c r="I790" s="127"/>
      <c r="J790" s="127"/>
      <c r="K790" s="127"/>
      <c r="L790" s="127"/>
      <c r="M790" s="127"/>
      <c r="N790" s="127"/>
      <c r="O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  <c r="AA790" s="127"/>
      <c r="AB790" s="127"/>
      <c r="AC790" s="127"/>
      <c r="AD790" s="127"/>
      <c r="AE790" s="127"/>
      <c r="AF790" s="127"/>
      <c r="AG790" s="127"/>
      <c r="AH790" s="127"/>
    </row>
    <row r="791" spans="1:34" x14ac:dyDescent="0.25">
      <c r="A791" s="128"/>
      <c r="E791" s="127"/>
      <c r="F791" s="127"/>
      <c r="G791" s="127"/>
      <c r="I791" s="127"/>
      <c r="J791" s="127"/>
      <c r="K791" s="127"/>
      <c r="L791" s="127"/>
      <c r="M791" s="127"/>
      <c r="N791" s="127"/>
      <c r="O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  <c r="AA791" s="127"/>
      <c r="AB791" s="127"/>
      <c r="AC791" s="127"/>
      <c r="AD791" s="127"/>
      <c r="AE791" s="127"/>
      <c r="AF791" s="127"/>
      <c r="AG791" s="127"/>
      <c r="AH791" s="127"/>
    </row>
    <row r="792" spans="1:34" x14ac:dyDescent="0.25">
      <c r="A792" s="128"/>
      <c r="E792" s="127"/>
      <c r="F792" s="127"/>
      <c r="G792" s="127"/>
      <c r="I792" s="127"/>
      <c r="J792" s="127"/>
      <c r="K792" s="127"/>
      <c r="L792" s="127"/>
      <c r="M792" s="127"/>
      <c r="N792" s="127"/>
      <c r="O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  <c r="AA792" s="127"/>
      <c r="AB792" s="127"/>
      <c r="AC792" s="127"/>
      <c r="AD792" s="127"/>
      <c r="AE792" s="127"/>
      <c r="AF792" s="127"/>
      <c r="AG792" s="127"/>
      <c r="AH792" s="127"/>
    </row>
    <row r="793" spans="1:34" x14ac:dyDescent="0.25">
      <c r="A793" s="128"/>
      <c r="E793" s="127"/>
      <c r="F793" s="127"/>
      <c r="G793" s="127"/>
      <c r="I793" s="127"/>
      <c r="J793" s="127"/>
      <c r="K793" s="127"/>
      <c r="L793" s="127"/>
      <c r="M793" s="127"/>
      <c r="N793" s="127"/>
      <c r="O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  <c r="AA793" s="127"/>
      <c r="AB793" s="127"/>
      <c r="AC793" s="127"/>
      <c r="AD793" s="127"/>
      <c r="AE793" s="127"/>
      <c r="AF793" s="127"/>
      <c r="AG793" s="127"/>
      <c r="AH793" s="127"/>
    </row>
    <row r="794" spans="1:34" x14ac:dyDescent="0.25">
      <c r="A794" s="128"/>
      <c r="E794" s="127"/>
      <c r="F794" s="127"/>
      <c r="G794" s="127"/>
      <c r="I794" s="127"/>
      <c r="J794" s="127"/>
      <c r="K794" s="127"/>
      <c r="L794" s="127"/>
      <c r="M794" s="127"/>
      <c r="N794" s="127"/>
      <c r="O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  <c r="AA794" s="127"/>
      <c r="AB794" s="127"/>
      <c r="AC794" s="127"/>
      <c r="AD794" s="127"/>
      <c r="AE794" s="127"/>
      <c r="AF794" s="127"/>
      <c r="AG794" s="127"/>
      <c r="AH794" s="127"/>
    </row>
    <row r="795" spans="1:34" x14ac:dyDescent="0.25">
      <c r="A795" s="128"/>
      <c r="E795" s="127"/>
      <c r="F795" s="127"/>
      <c r="G795" s="127"/>
      <c r="I795" s="127"/>
      <c r="J795" s="127"/>
      <c r="K795" s="127"/>
      <c r="L795" s="127"/>
      <c r="M795" s="127"/>
      <c r="N795" s="127"/>
      <c r="O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  <c r="AA795" s="127"/>
      <c r="AB795" s="127"/>
      <c r="AC795" s="127"/>
      <c r="AD795" s="127"/>
      <c r="AE795" s="127"/>
      <c r="AF795" s="127"/>
      <c r="AG795" s="127"/>
      <c r="AH795" s="127"/>
    </row>
    <row r="796" spans="1:34" x14ac:dyDescent="0.25">
      <c r="A796" s="128"/>
      <c r="E796" s="127"/>
      <c r="F796" s="127"/>
      <c r="G796" s="127"/>
      <c r="I796" s="127"/>
      <c r="J796" s="127"/>
      <c r="K796" s="127"/>
      <c r="L796" s="127"/>
      <c r="M796" s="127"/>
      <c r="N796" s="127"/>
      <c r="O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  <c r="AA796" s="127"/>
      <c r="AB796" s="127"/>
      <c r="AC796" s="127"/>
      <c r="AD796" s="127"/>
      <c r="AE796" s="127"/>
      <c r="AF796" s="127"/>
      <c r="AG796" s="127"/>
      <c r="AH796" s="127"/>
    </row>
    <row r="797" spans="1:34" x14ac:dyDescent="0.25">
      <c r="A797" s="128"/>
      <c r="E797" s="127"/>
      <c r="F797" s="127"/>
      <c r="G797" s="127"/>
      <c r="I797" s="127"/>
      <c r="J797" s="127"/>
      <c r="K797" s="127"/>
      <c r="L797" s="127"/>
      <c r="M797" s="127"/>
      <c r="N797" s="127"/>
      <c r="O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  <c r="AA797" s="127"/>
      <c r="AB797" s="127"/>
      <c r="AC797" s="127"/>
      <c r="AD797" s="127"/>
      <c r="AE797" s="127"/>
      <c r="AF797" s="127"/>
      <c r="AG797" s="127"/>
      <c r="AH797" s="127"/>
    </row>
    <row r="798" spans="1:34" x14ac:dyDescent="0.25">
      <c r="A798" s="128"/>
      <c r="E798" s="127"/>
      <c r="F798" s="127"/>
      <c r="G798" s="127"/>
      <c r="I798" s="127"/>
      <c r="J798" s="127"/>
      <c r="K798" s="127"/>
      <c r="L798" s="127"/>
      <c r="M798" s="127"/>
      <c r="N798" s="127"/>
      <c r="O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  <c r="AA798" s="127"/>
      <c r="AB798" s="127"/>
      <c r="AC798" s="127"/>
      <c r="AD798" s="127"/>
      <c r="AE798" s="127"/>
      <c r="AF798" s="127"/>
      <c r="AG798" s="127"/>
      <c r="AH798" s="127"/>
    </row>
    <row r="799" spans="1:34" x14ac:dyDescent="0.25">
      <c r="A799" s="128"/>
      <c r="E799" s="127"/>
      <c r="F799" s="127"/>
      <c r="G799" s="127"/>
      <c r="I799" s="127"/>
      <c r="J799" s="127"/>
      <c r="K799" s="127"/>
      <c r="L799" s="127"/>
      <c r="M799" s="127"/>
      <c r="N799" s="127"/>
      <c r="O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  <c r="AA799" s="127"/>
      <c r="AB799" s="127"/>
      <c r="AC799" s="127"/>
      <c r="AD799" s="127"/>
      <c r="AE799" s="127"/>
      <c r="AF799" s="127"/>
      <c r="AG799" s="127"/>
      <c r="AH799" s="127"/>
    </row>
    <row r="800" spans="1:34" x14ac:dyDescent="0.25">
      <c r="A800" s="128"/>
      <c r="E800" s="127"/>
      <c r="F800" s="127"/>
      <c r="G800" s="127"/>
      <c r="I800" s="127"/>
      <c r="J800" s="127"/>
      <c r="K800" s="127"/>
      <c r="L800" s="127"/>
      <c r="M800" s="127"/>
      <c r="N800" s="127"/>
      <c r="O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  <c r="AA800" s="127"/>
      <c r="AB800" s="127"/>
      <c r="AC800" s="127"/>
      <c r="AD800" s="127"/>
      <c r="AE800" s="127"/>
      <c r="AF800" s="127"/>
      <c r="AG800" s="127"/>
      <c r="AH800" s="127"/>
    </row>
    <row r="801" spans="1:34" x14ac:dyDescent="0.25">
      <c r="A801" s="128"/>
      <c r="E801" s="127"/>
      <c r="F801" s="127"/>
      <c r="G801" s="127"/>
      <c r="I801" s="127"/>
      <c r="J801" s="127"/>
      <c r="K801" s="127"/>
      <c r="L801" s="127"/>
      <c r="M801" s="127"/>
      <c r="N801" s="127"/>
      <c r="O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  <c r="AA801" s="127"/>
      <c r="AB801" s="127"/>
      <c r="AC801" s="127"/>
      <c r="AD801" s="127"/>
      <c r="AE801" s="127"/>
      <c r="AF801" s="127"/>
      <c r="AG801" s="127"/>
      <c r="AH801" s="127"/>
    </row>
    <row r="802" spans="1:34" x14ac:dyDescent="0.25">
      <c r="A802" s="128"/>
      <c r="E802" s="127"/>
      <c r="F802" s="127"/>
      <c r="G802" s="127"/>
      <c r="I802" s="127"/>
      <c r="J802" s="127"/>
      <c r="K802" s="127"/>
      <c r="L802" s="127"/>
      <c r="M802" s="127"/>
      <c r="N802" s="127"/>
      <c r="O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  <c r="AA802" s="127"/>
      <c r="AB802" s="127"/>
      <c r="AC802" s="127"/>
      <c r="AD802" s="127"/>
      <c r="AE802" s="127"/>
      <c r="AF802" s="127"/>
      <c r="AG802" s="127"/>
      <c r="AH802" s="127"/>
    </row>
    <row r="803" spans="1:34" x14ac:dyDescent="0.25">
      <c r="A803" s="128"/>
      <c r="E803" s="127"/>
      <c r="F803" s="127"/>
      <c r="G803" s="127"/>
      <c r="I803" s="127"/>
      <c r="J803" s="127"/>
      <c r="K803" s="127"/>
      <c r="L803" s="127"/>
      <c r="M803" s="127"/>
      <c r="N803" s="127"/>
      <c r="O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  <c r="AA803" s="127"/>
      <c r="AB803" s="127"/>
      <c r="AC803" s="127"/>
      <c r="AD803" s="127"/>
      <c r="AE803" s="127"/>
      <c r="AF803" s="127"/>
      <c r="AG803" s="127"/>
      <c r="AH803" s="127"/>
    </row>
    <row r="804" spans="1:34" x14ac:dyDescent="0.25">
      <c r="A804" s="128"/>
      <c r="E804" s="127"/>
      <c r="F804" s="127"/>
      <c r="G804" s="127"/>
      <c r="I804" s="127"/>
      <c r="J804" s="127"/>
      <c r="K804" s="127"/>
      <c r="L804" s="127"/>
      <c r="M804" s="127"/>
      <c r="N804" s="127"/>
      <c r="O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  <c r="AA804" s="127"/>
      <c r="AB804" s="127"/>
      <c r="AC804" s="127"/>
      <c r="AD804" s="127"/>
      <c r="AE804" s="127"/>
      <c r="AF804" s="127"/>
      <c r="AG804" s="127"/>
      <c r="AH804" s="127"/>
    </row>
    <row r="805" spans="1:34" x14ac:dyDescent="0.25">
      <c r="A805" s="128"/>
      <c r="E805" s="127"/>
      <c r="F805" s="127"/>
      <c r="G805" s="127"/>
      <c r="I805" s="127"/>
      <c r="J805" s="127"/>
      <c r="K805" s="127"/>
      <c r="L805" s="127"/>
      <c r="M805" s="127"/>
      <c r="N805" s="127"/>
      <c r="O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  <c r="AA805" s="127"/>
      <c r="AB805" s="127"/>
      <c r="AC805" s="127"/>
      <c r="AD805" s="127"/>
      <c r="AE805" s="127"/>
      <c r="AF805" s="127"/>
      <c r="AG805" s="127"/>
      <c r="AH805" s="127"/>
    </row>
    <row r="806" spans="1:34" x14ac:dyDescent="0.25">
      <c r="A806" s="128"/>
      <c r="E806" s="127"/>
      <c r="F806" s="127"/>
      <c r="G806" s="127"/>
      <c r="I806" s="127"/>
      <c r="J806" s="127"/>
      <c r="K806" s="127"/>
      <c r="L806" s="127"/>
      <c r="M806" s="127"/>
      <c r="N806" s="127"/>
      <c r="O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  <c r="AA806" s="127"/>
      <c r="AB806" s="127"/>
      <c r="AC806" s="127"/>
      <c r="AD806" s="127"/>
      <c r="AE806" s="127"/>
      <c r="AF806" s="127"/>
      <c r="AG806" s="127"/>
      <c r="AH806" s="127"/>
    </row>
    <row r="807" spans="1:34" x14ac:dyDescent="0.25">
      <c r="A807" s="128"/>
      <c r="E807" s="127"/>
      <c r="F807" s="127"/>
      <c r="G807" s="127"/>
      <c r="I807" s="127"/>
      <c r="J807" s="127"/>
      <c r="K807" s="127"/>
      <c r="L807" s="127"/>
      <c r="M807" s="127"/>
      <c r="N807" s="127"/>
      <c r="O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  <c r="AA807" s="127"/>
      <c r="AB807" s="127"/>
      <c r="AC807" s="127"/>
      <c r="AD807" s="127"/>
      <c r="AE807" s="127"/>
      <c r="AF807" s="127"/>
      <c r="AG807" s="127"/>
      <c r="AH807" s="127"/>
    </row>
    <row r="808" spans="1:34" x14ac:dyDescent="0.25">
      <c r="A808" s="128"/>
      <c r="E808" s="127"/>
      <c r="F808" s="127"/>
      <c r="G808" s="127"/>
      <c r="I808" s="127"/>
      <c r="J808" s="127"/>
      <c r="K808" s="127"/>
      <c r="L808" s="127"/>
      <c r="M808" s="127"/>
      <c r="N808" s="127"/>
      <c r="O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  <c r="AA808" s="127"/>
      <c r="AB808" s="127"/>
      <c r="AC808" s="127"/>
      <c r="AD808" s="127"/>
      <c r="AE808" s="127"/>
      <c r="AF808" s="127"/>
      <c r="AG808" s="127"/>
      <c r="AH808" s="127"/>
    </row>
    <row r="809" spans="1:34" x14ac:dyDescent="0.25">
      <c r="A809" s="128"/>
      <c r="E809" s="127"/>
      <c r="F809" s="127"/>
      <c r="G809" s="127"/>
      <c r="I809" s="127"/>
      <c r="J809" s="127"/>
      <c r="K809" s="127"/>
      <c r="L809" s="127"/>
      <c r="M809" s="127"/>
      <c r="N809" s="127"/>
      <c r="O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  <c r="AA809" s="127"/>
      <c r="AB809" s="127"/>
      <c r="AC809" s="127"/>
      <c r="AD809" s="127"/>
      <c r="AE809" s="127"/>
      <c r="AF809" s="127"/>
      <c r="AG809" s="127"/>
      <c r="AH809" s="127"/>
    </row>
    <row r="810" spans="1:34" x14ac:dyDescent="0.25">
      <c r="A810" s="128"/>
      <c r="E810" s="127"/>
      <c r="F810" s="127"/>
      <c r="G810" s="127"/>
      <c r="I810" s="127"/>
      <c r="J810" s="127"/>
      <c r="K810" s="127"/>
      <c r="L810" s="127"/>
      <c r="M810" s="127"/>
      <c r="N810" s="127"/>
      <c r="O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  <c r="AA810" s="127"/>
      <c r="AB810" s="127"/>
      <c r="AC810" s="127"/>
      <c r="AD810" s="127"/>
      <c r="AE810" s="127"/>
      <c r="AF810" s="127"/>
      <c r="AG810" s="127"/>
      <c r="AH810" s="127"/>
    </row>
    <row r="811" spans="1:34" x14ac:dyDescent="0.25">
      <c r="A811" s="128"/>
      <c r="E811" s="127"/>
      <c r="F811" s="127"/>
      <c r="G811" s="127"/>
      <c r="I811" s="127"/>
      <c r="J811" s="127"/>
      <c r="K811" s="127"/>
      <c r="L811" s="127"/>
      <c r="M811" s="127"/>
      <c r="N811" s="127"/>
      <c r="O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  <c r="AA811" s="127"/>
      <c r="AB811" s="127"/>
      <c r="AC811" s="127"/>
      <c r="AD811" s="127"/>
      <c r="AE811" s="127"/>
      <c r="AF811" s="127"/>
      <c r="AG811" s="127"/>
      <c r="AH811" s="127"/>
    </row>
    <row r="812" spans="1:34" x14ac:dyDescent="0.25">
      <c r="A812" s="128"/>
      <c r="E812" s="127"/>
      <c r="F812" s="127"/>
      <c r="G812" s="127"/>
      <c r="I812" s="127"/>
      <c r="J812" s="127"/>
      <c r="K812" s="127"/>
      <c r="L812" s="127"/>
      <c r="M812" s="127"/>
      <c r="N812" s="127"/>
      <c r="O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  <c r="AA812" s="127"/>
      <c r="AB812" s="127"/>
      <c r="AC812" s="127"/>
      <c r="AD812" s="127"/>
      <c r="AE812" s="127"/>
      <c r="AF812" s="127"/>
      <c r="AG812" s="127"/>
      <c r="AH812" s="127"/>
    </row>
    <row r="813" spans="1:34" x14ac:dyDescent="0.25">
      <c r="A813" s="128"/>
      <c r="E813" s="127"/>
      <c r="F813" s="127"/>
      <c r="G813" s="127"/>
      <c r="I813" s="127"/>
      <c r="J813" s="127"/>
      <c r="K813" s="127"/>
      <c r="L813" s="127"/>
      <c r="M813" s="127"/>
      <c r="N813" s="127"/>
      <c r="O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  <c r="AA813" s="127"/>
      <c r="AB813" s="127"/>
      <c r="AC813" s="127"/>
      <c r="AD813" s="127"/>
      <c r="AE813" s="127"/>
      <c r="AF813" s="127"/>
      <c r="AG813" s="127"/>
      <c r="AH813" s="127"/>
    </row>
    <row r="814" spans="1:34" x14ac:dyDescent="0.25">
      <c r="A814" s="128"/>
      <c r="E814" s="127"/>
      <c r="F814" s="127"/>
      <c r="G814" s="127"/>
      <c r="I814" s="127"/>
      <c r="J814" s="127"/>
      <c r="K814" s="127"/>
      <c r="L814" s="127"/>
      <c r="M814" s="127"/>
      <c r="N814" s="127"/>
      <c r="O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  <c r="AA814" s="127"/>
      <c r="AB814" s="127"/>
      <c r="AC814" s="127"/>
      <c r="AD814" s="127"/>
      <c r="AE814" s="127"/>
      <c r="AF814" s="127"/>
      <c r="AG814" s="127"/>
      <c r="AH814" s="127"/>
    </row>
    <row r="815" spans="1:34" x14ac:dyDescent="0.25">
      <c r="A815" s="128"/>
      <c r="E815" s="127"/>
      <c r="F815" s="127"/>
      <c r="G815" s="127"/>
      <c r="I815" s="127"/>
      <c r="J815" s="127"/>
      <c r="K815" s="127"/>
      <c r="L815" s="127"/>
      <c r="M815" s="127"/>
      <c r="N815" s="127"/>
      <c r="O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  <c r="AA815" s="127"/>
      <c r="AB815" s="127"/>
      <c r="AC815" s="127"/>
      <c r="AD815" s="127"/>
      <c r="AE815" s="127"/>
      <c r="AF815" s="127"/>
      <c r="AG815" s="127"/>
      <c r="AH815" s="127"/>
    </row>
    <row r="816" spans="1:34" x14ac:dyDescent="0.25">
      <c r="A816" s="128"/>
      <c r="E816" s="127"/>
      <c r="F816" s="127"/>
      <c r="G816" s="127"/>
      <c r="I816" s="127"/>
      <c r="J816" s="127"/>
      <c r="K816" s="127"/>
      <c r="L816" s="127"/>
      <c r="M816" s="127"/>
      <c r="N816" s="127"/>
      <c r="O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  <c r="AA816" s="127"/>
      <c r="AB816" s="127"/>
      <c r="AC816" s="127"/>
      <c r="AD816" s="127"/>
      <c r="AE816" s="127"/>
      <c r="AF816" s="127"/>
      <c r="AG816" s="127"/>
      <c r="AH816" s="127"/>
    </row>
    <row r="817" spans="1:34" x14ac:dyDescent="0.25">
      <c r="A817" s="128"/>
      <c r="E817" s="127"/>
      <c r="F817" s="127"/>
      <c r="G817" s="127"/>
      <c r="I817" s="127"/>
      <c r="J817" s="127"/>
      <c r="K817" s="127"/>
      <c r="L817" s="127"/>
      <c r="M817" s="127"/>
      <c r="N817" s="127"/>
      <c r="O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  <c r="AA817" s="127"/>
      <c r="AB817" s="127"/>
      <c r="AC817" s="127"/>
      <c r="AD817" s="127"/>
      <c r="AE817" s="127"/>
      <c r="AF817" s="127"/>
      <c r="AG817" s="127"/>
      <c r="AH817" s="127"/>
    </row>
    <row r="818" spans="1:34" x14ac:dyDescent="0.25">
      <c r="A818" s="128"/>
      <c r="E818" s="127"/>
      <c r="F818" s="127"/>
      <c r="G818" s="127"/>
      <c r="I818" s="127"/>
      <c r="J818" s="127"/>
      <c r="K818" s="127"/>
      <c r="L818" s="127"/>
      <c r="M818" s="127"/>
      <c r="N818" s="127"/>
      <c r="O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  <c r="AA818" s="127"/>
      <c r="AB818" s="127"/>
      <c r="AC818" s="127"/>
      <c r="AD818" s="127"/>
      <c r="AE818" s="127"/>
      <c r="AF818" s="127"/>
      <c r="AG818" s="127"/>
      <c r="AH818" s="127"/>
    </row>
    <row r="819" spans="1:34" x14ac:dyDescent="0.25">
      <c r="A819" s="128"/>
      <c r="E819" s="127"/>
      <c r="F819" s="127"/>
      <c r="G819" s="127"/>
      <c r="I819" s="127"/>
      <c r="J819" s="127"/>
      <c r="K819" s="127"/>
      <c r="L819" s="127"/>
      <c r="M819" s="127"/>
      <c r="N819" s="127"/>
      <c r="O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  <c r="AA819" s="127"/>
      <c r="AB819" s="127"/>
      <c r="AC819" s="127"/>
      <c r="AD819" s="127"/>
      <c r="AE819" s="127"/>
      <c r="AF819" s="127"/>
      <c r="AG819" s="127"/>
      <c r="AH819" s="127"/>
    </row>
    <row r="820" spans="1:34" x14ac:dyDescent="0.25">
      <c r="A820" s="128"/>
      <c r="E820" s="127"/>
      <c r="F820" s="127"/>
      <c r="G820" s="127"/>
      <c r="I820" s="127"/>
      <c r="J820" s="127"/>
      <c r="K820" s="127"/>
      <c r="L820" s="127"/>
      <c r="M820" s="127"/>
      <c r="N820" s="127"/>
      <c r="O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  <c r="AA820" s="127"/>
      <c r="AB820" s="127"/>
      <c r="AC820" s="127"/>
      <c r="AD820" s="127"/>
      <c r="AE820" s="127"/>
      <c r="AF820" s="127"/>
      <c r="AG820" s="127"/>
      <c r="AH820" s="127"/>
    </row>
    <row r="821" spans="1:34" x14ac:dyDescent="0.25">
      <c r="A821" s="128"/>
      <c r="E821" s="127"/>
      <c r="F821" s="127"/>
      <c r="G821" s="127"/>
      <c r="I821" s="127"/>
      <c r="J821" s="127"/>
      <c r="K821" s="127"/>
      <c r="L821" s="127"/>
      <c r="M821" s="127"/>
      <c r="N821" s="127"/>
      <c r="O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  <c r="AA821" s="127"/>
      <c r="AB821" s="127"/>
      <c r="AC821" s="127"/>
      <c r="AD821" s="127"/>
      <c r="AE821" s="127"/>
      <c r="AF821" s="127"/>
      <c r="AG821" s="127"/>
      <c r="AH821" s="127"/>
    </row>
    <row r="822" spans="1:34" x14ac:dyDescent="0.25">
      <c r="A822" s="128"/>
      <c r="E822" s="127"/>
      <c r="F822" s="127"/>
      <c r="G822" s="127"/>
      <c r="I822" s="127"/>
      <c r="J822" s="127"/>
      <c r="K822" s="127"/>
      <c r="L822" s="127"/>
      <c r="M822" s="127"/>
      <c r="N822" s="127"/>
      <c r="O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  <c r="AA822" s="127"/>
      <c r="AB822" s="127"/>
      <c r="AC822" s="127"/>
      <c r="AD822" s="127"/>
      <c r="AE822" s="127"/>
      <c r="AF822" s="127"/>
      <c r="AG822" s="127"/>
      <c r="AH822" s="127"/>
    </row>
    <row r="823" spans="1:34" x14ac:dyDescent="0.25">
      <c r="A823" s="128"/>
      <c r="E823" s="127"/>
      <c r="F823" s="127"/>
      <c r="G823" s="127"/>
      <c r="I823" s="127"/>
      <c r="J823" s="127"/>
      <c r="K823" s="127"/>
      <c r="L823" s="127"/>
      <c r="M823" s="127"/>
      <c r="N823" s="127"/>
      <c r="O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  <c r="AA823" s="127"/>
      <c r="AB823" s="127"/>
      <c r="AC823" s="127"/>
      <c r="AD823" s="127"/>
      <c r="AE823" s="127"/>
      <c r="AF823" s="127"/>
      <c r="AG823" s="127"/>
      <c r="AH823" s="127"/>
    </row>
    <row r="824" spans="1:34" x14ac:dyDescent="0.25">
      <c r="A824" s="128"/>
      <c r="E824" s="127"/>
      <c r="F824" s="127"/>
      <c r="G824" s="127"/>
      <c r="I824" s="127"/>
      <c r="J824" s="127"/>
      <c r="K824" s="127"/>
      <c r="L824" s="127"/>
      <c r="M824" s="127"/>
      <c r="N824" s="127"/>
      <c r="O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  <c r="AA824" s="127"/>
      <c r="AB824" s="127"/>
      <c r="AC824" s="127"/>
      <c r="AD824" s="127"/>
      <c r="AE824" s="127"/>
      <c r="AF824" s="127"/>
      <c r="AG824" s="127"/>
      <c r="AH824" s="127"/>
    </row>
    <row r="825" spans="1:34" x14ac:dyDescent="0.25">
      <c r="A825" s="128"/>
      <c r="E825" s="127"/>
      <c r="F825" s="127"/>
      <c r="G825" s="127"/>
      <c r="I825" s="127"/>
      <c r="J825" s="127"/>
      <c r="K825" s="127"/>
      <c r="L825" s="127"/>
      <c r="M825" s="127"/>
      <c r="N825" s="127"/>
      <c r="O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  <c r="AA825" s="127"/>
      <c r="AB825" s="127"/>
      <c r="AC825" s="127"/>
      <c r="AD825" s="127"/>
      <c r="AE825" s="127"/>
      <c r="AF825" s="127"/>
      <c r="AG825" s="127"/>
      <c r="AH825" s="127"/>
    </row>
    <row r="826" spans="1:34" x14ac:dyDescent="0.25">
      <c r="A826" s="128"/>
      <c r="E826" s="127"/>
      <c r="F826" s="127"/>
      <c r="G826" s="127"/>
      <c r="I826" s="127"/>
      <c r="J826" s="127"/>
      <c r="K826" s="127"/>
      <c r="L826" s="127"/>
      <c r="M826" s="127"/>
      <c r="N826" s="127"/>
      <c r="O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  <c r="AA826" s="127"/>
      <c r="AB826" s="127"/>
      <c r="AC826" s="127"/>
      <c r="AD826" s="127"/>
      <c r="AE826" s="127"/>
      <c r="AF826" s="127"/>
      <c r="AG826" s="127"/>
      <c r="AH826" s="127"/>
    </row>
    <row r="827" spans="1:34" x14ac:dyDescent="0.25">
      <c r="A827" s="128"/>
      <c r="E827" s="127"/>
      <c r="F827" s="127"/>
      <c r="G827" s="127"/>
      <c r="I827" s="127"/>
      <c r="J827" s="127"/>
      <c r="K827" s="127"/>
      <c r="L827" s="127"/>
      <c r="M827" s="127"/>
      <c r="N827" s="127"/>
      <c r="O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  <c r="AA827" s="127"/>
      <c r="AB827" s="127"/>
      <c r="AC827" s="127"/>
      <c r="AD827" s="127"/>
      <c r="AE827" s="127"/>
      <c r="AF827" s="127"/>
      <c r="AG827" s="127"/>
      <c r="AH827" s="127"/>
    </row>
    <row r="828" spans="1:34" x14ac:dyDescent="0.25">
      <c r="A828" s="128"/>
      <c r="E828" s="127"/>
      <c r="F828" s="127"/>
      <c r="G828" s="127"/>
      <c r="I828" s="127"/>
      <c r="J828" s="127"/>
      <c r="K828" s="127"/>
      <c r="L828" s="127"/>
      <c r="M828" s="127"/>
      <c r="N828" s="127"/>
      <c r="O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  <c r="AA828" s="127"/>
      <c r="AB828" s="127"/>
      <c r="AC828" s="127"/>
      <c r="AD828" s="127"/>
      <c r="AE828" s="127"/>
      <c r="AF828" s="127"/>
      <c r="AG828" s="127"/>
      <c r="AH828" s="127"/>
    </row>
    <row r="829" spans="1:34" x14ac:dyDescent="0.25">
      <c r="A829" s="128"/>
      <c r="E829" s="127"/>
      <c r="F829" s="127"/>
      <c r="G829" s="127"/>
      <c r="I829" s="127"/>
      <c r="J829" s="127"/>
      <c r="K829" s="127"/>
      <c r="L829" s="127"/>
      <c r="M829" s="127"/>
      <c r="N829" s="127"/>
      <c r="O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  <c r="AA829" s="127"/>
      <c r="AB829" s="127"/>
      <c r="AC829" s="127"/>
      <c r="AD829" s="127"/>
      <c r="AE829" s="127"/>
      <c r="AF829" s="127"/>
      <c r="AG829" s="127"/>
      <c r="AH829" s="127"/>
    </row>
    <row r="830" spans="1:34" x14ac:dyDescent="0.25">
      <c r="A830" s="128"/>
      <c r="E830" s="127"/>
      <c r="F830" s="127"/>
      <c r="G830" s="127"/>
      <c r="I830" s="127"/>
      <c r="J830" s="127"/>
      <c r="K830" s="127"/>
      <c r="L830" s="127"/>
      <c r="M830" s="127"/>
      <c r="N830" s="127"/>
      <c r="O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  <c r="AA830" s="127"/>
      <c r="AB830" s="127"/>
      <c r="AC830" s="127"/>
      <c r="AD830" s="127"/>
      <c r="AE830" s="127"/>
      <c r="AF830" s="127"/>
      <c r="AG830" s="127"/>
      <c r="AH830" s="127"/>
    </row>
    <row r="831" spans="1:34" x14ac:dyDescent="0.25">
      <c r="A831" s="128"/>
      <c r="E831" s="127"/>
      <c r="F831" s="127"/>
      <c r="G831" s="127"/>
      <c r="I831" s="127"/>
      <c r="J831" s="127"/>
      <c r="K831" s="127"/>
      <c r="L831" s="127"/>
      <c r="M831" s="127"/>
      <c r="N831" s="127"/>
      <c r="O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  <c r="AA831" s="127"/>
      <c r="AB831" s="127"/>
      <c r="AC831" s="127"/>
      <c r="AD831" s="127"/>
      <c r="AE831" s="127"/>
      <c r="AF831" s="127"/>
      <c r="AG831" s="127"/>
      <c r="AH831" s="127"/>
    </row>
    <row r="832" spans="1:34" x14ac:dyDescent="0.25">
      <c r="A832" s="128"/>
      <c r="E832" s="127"/>
      <c r="F832" s="127"/>
      <c r="G832" s="127"/>
      <c r="I832" s="127"/>
      <c r="J832" s="127"/>
      <c r="K832" s="127"/>
      <c r="L832" s="127"/>
      <c r="M832" s="127"/>
      <c r="N832" s="127"/>
      <c r="O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  <c r="AA832" s="127"/>
      <c r="AB832" s="127"/>
      <c r="AC832" s="127"/>
      <c r="AD832" s="127"/>
      <c r="AE832" s="127"/>
      <c r="AF832" s="127"/>
      <c r="AG832" s="127"/>
      <c r="AH832" s="127"/>
    </row>
    <row r="833" spans="1:34" x14ac:dyDescent="0.25">
      <c r="A833" s="128"/>
      <c r="E833" s="127"/>
      <c r="F833" s="127"/>
      <c r="G833" s="127"/>
      <c r="I833" s="127"/>
      <c r="J833" s="127"/>
      <c r="K833" s="127"/>
      <c r="L833" s="127"/>
      <c r="M833" s="127"/>
      <c r="N833" s="127"/>
      <c r="O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  <c r="AA833" s="127"/>
      <c r="AB833" s="127"/>
      <c r="AC833" s="127"/>
      <c r="AD833" s="127"/>
      <c r="AE833" s="127"/>
      <c r="AF833" s="127"/>
      <c r="AG833" s="127"/>
      <c r="AH833" s="127"/>
    </row>
    <row r="834" spans="1:34" x14ac:dyDescent="0.25">
      <c r="A834" s="128"/>
      <c r="E834" s="127"/>
      <c r="F834" s="127"/>
      <c r="G834" s="127"/>
      <c r="I834" s="127"/>
      <c r="J834" s="127"/>
      <c r="K834" s="127"/>
      <c r="L834" s="127"/>
      <c r="M834" s="127"/>
      <c r="N834" s="127"/>
      <c r="O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  <c r="AA834" s="127"/>
      <c r="AB834" s="127"/>
      <c r="AC834" s="127"/>
      <c r="AD834" s="127"/>
      <c r="AE834" s="127"/>
      <c r="AF834" s="127"/>
      <c r="AG834" s="127"/>
      <c r="AH834" s="127"/>
    </row>
    <row r="835" spans="1:34" x14ac:dyDescent="0.25">
      <c r="A835" s="128"/>
      <c r="E835" s="127"/>
      <c r="F835" s="127"/>
      <c r="G835" s="127"/>
      <c r="I835" s="127"/>
      <c r="J835" s="127"/>
      <c r="K835" s="127"/>
      <c r="L835" s="127"/>
      <c r="M835" s="127"/>
      <c r="N835" s="127"/>
      <c r="O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  <c r="AA835" s="127"/>
      <c r="AB835" s="127"/>
      <c r="AC835" s="127"/>
      <c r="AD835" s="127"/>
      <c r="AE835" s="127"/>
      <c r="AF835" s="127"/>
      <c r="AG835" s="127"/>
      <c r="AH835" s="127"/>
    </row>
    <row r="836" spans="1:34" x14ac:dyDescent="0.25">
      <c r="A836" s="128"/>
      <c r="E836" s="127"/>
      <c r="F836" s="127"/>
      <c r="G836" s="127"/>
      <c r="I836" s="127"/>
      <c r="J836" s="127"/>
      <c r="K836" s="127"/>
      <c r="L836" s="127"/>
      <c r="M836" s="127"/>
      <c r="N836" s="127"/>
      <c r="O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  <c r="AA836" s="127"/>
      <c r="AB836" s="127"/>
      <c r="AC836" s="127"/>
      <c r="AD836" s="127"/>
      <c r="AE836" s="127"/>
      <c r="AF836" s="127"/>
      <c r="AG836" s="127"/>
      <c r="AH836" s="127"/>
    </row>
    <row r="837" spans="1:34" x14ac:dyDescent="0.25">
      <c r="A837" s="128"/>
      <c r="E837" s="127"/>
      <c r="F837" s="127"/>
      <c r="G837" s="127"/>
      <c r="I837" s="127"/>
      <c r="J837" s="127"/>
      <c r="K837" s="127"/>
      <c r="L837" s="127"/>
      <c r="M837" s="127"/>
      <c r="N837" s="127"/>
      <c r="O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  <c r="AA837" s="127"/>
      <c r="AB837" s="127"/>
      <c r="AC837" s="127"/>
      <c r="AD837" s="127"/>
      <c r="AE837" s="127"/>
      <c r="AF837" s="127"/>
      <c r="AG837" s="127"/>
      <c r="AH837" s="127"/>
    </row>
    <row r="838" spans="1:34" x14ac:dyDescent="0.25">
      <c r="A838" s="128"/>
      <c r="E838" s="127"/>
      <c r="F838" s="127"/>
      <c r="G838" s="127"/>
      <c r="I838" s="127"/>
      <c r="J838" s="127"/>
      <c r="K838" s="127"/>
      <c r="L838" s="127"/>
      <c r="M838" s="127"/>
      <c r="N838" s="127"/>
      <c r="O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  <c r="AA838" s="127"/>
      <c r="AB838" s="127"/>
      <c r="AC838" s="127"/>
      <c r="AD838" s="127"/>
      <c r="AE838" s="127"/>
      <c r="AF838" s="127"/>
      <c r="AG838" s="127"/>
      <c r="AH838" s="127"/>
    </row>
    <row r="839" spans="1:34" x14ac:dyDescent="0.25">
      <c r="A839" s="128"/>
      <c r="E839" s="127"/>
      <c r="F839" s="127"/>
      <c r="G839" s="127"/>
      <c r="I839" s="127"/>
      <c r="J839" s="127"/>
      <c r="K839" s="127"/>
      <c r="L839" s="127"/>
      <c r="M839" s="127"/>
      <c r="N839" s="127"/>
      <c r="O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  <c r="AA839" s="127"/>
      <c r="AB839" s="127"/>
      <c r="AC839" s="127"/>
      <c r="AD839" s="127"/>
      <c r="AE839" s="127"/>
      <c r="AF839" s="127"/>
      <c r="AG839" s="127"/>
      <c r="AH839" s="127"/>
    </row>
    <row r="840" spans="1:34" x14ac:dyDescent="0.25">
      <c r="A840" s="128"/>
      <c r="E840" s="127"/>
      <c r="F840" s="127"/>
      <c r="G840" s="127"/>
      <c r="I840" s="127"/>
      <c r="J840" s="127"/>
      <c r="K840" s="127"/>
      <c r="L840" s="127"/>
      <c r="M840" s="127"/>
      <c r="N840" s="127"/>
      <c r="O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  <c r="AA840" s="127"/>
      <c r="AB840" s="127"/>
      <c r="AC840" s="127"/>
      <c r="AD840" s="127"/>
      <c r="AE840" s="127"/>
      <c r="AF840" s="127"/>
      <c r="AG840" s="127"/>
      <c r="AH840" s="127"/>
    </row>
    <row r="841" spans="1:34" x14ac:dyDescent="0.25">
      <c r="A841" s="128"/>
      <c r="E841" s="127"/>
      <c r="F841" s="127"/>
      <c r="G841" s="127"/>
      <c r="I841" s="127"/>
      <c r="J841" s="127"/>
      <c r="K841" s="127"/>
      <c r="L841" s="127"/>
      <c r="M841" s="127"/>
      <c r="N841" s="127"/>
      <c r="O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  <c r="AA841" s="127"/>
      <c r="AB841" s="127"/>
      <c r="AC841" s="127"/>
      <c r="AD841" s="127"/>
      <c r="AE841" s="127"/>
      <c r="AF841" s="127"/>
      <c r="AG841" s="127"/>
      <c r="AH841" s="127"/>
    </row>
    <row r="842" spans="1:34" x14ac:dyDescent="0.25">
      <c r="A842" s="128"/>
      <c r="E842" s="127"/>
      <c r="F842" s="127"/>
      <c r="G842" s="127"/>
      <c r="I842" s="127"/>
      <c r="J842" s="127"/>
      <c r="K842" s="127"/>
      <c r="L842" s="127"/>
      <c r="M842" s="127"/>
      <c r="N842" s="127"/>
      <c r="O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  <c r="AA842" s="127"/>
      <c r="AB842" s="127"/>
      <c r="AC842" s="127"/>
      <c r="AD842" s="127"/>
      <c r="AE842" s="127"/>
      <c r="AF842" s="127"/>
      <c r="AG842" s="127"/>
      <c r="AH842" s="127"/>
    </row>
    <row r="843" spans="1:34" x14ac:dyDescent="0.25">
      <c r="A843" s="128"/>
      <c r="E843" s="127"/>
      <c r="F843" s="127"/>
      <c r="G843" s="127"/>
      <c r="I843" s="127"/>
      <c r="J843" s="127"/>
      <c r="K843" s="127"/>
      <c r="L843" s="127"/>
      <c r="M843" s="127"/>
      <c r="N843" s="127"/>
      <c r="O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  <c r="AA843" s="127"/>
      <c r="AB843" s="127"/>
      <c r="AC843" s="127"/>
      <c r="AD843" s="127"/>
      <c r="AE843" s="127"/>
      <c r="AF843" s="127"/>
      <c r="AG843" s="127"/>
      <c r="AH843" s="127"/>
    </row>
    <row r="844" spans="1:34" x14ac:dyDescent="0.25">
      <c r="A844" s="128"/>
      <c r="E844" s="127"/>
      <c r="F844" s="127"/>
      <c r="G844" s="127"/>
      <c r="I844" s="127"/>
      <c r="J844" s="127"/>
      <c r="K844" s="127"/>
      <c r="L844" s="127"/>
      <c r="M844" s="127"/>
      <c r="N844" s="127"/>
      <c r="O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  <c r="AA844" s="127"/>
      <c r="AB844" s="127"/>
      <c r="AC844" s="127"/>
      <c r="AD844" s="127"/>
      <c r="AE844" s="127"/>
      <c r="AF844" s="127"/>
      <c r="AG844" s="127"/>
      <c r="AH844" s="127"/>
    </row>
    <row r="845" spans="1:34" x14ac:dyDescent="0.25">
      <c r="A845" s="128"/>
      <c r="E845" s="127"/>
      <c r="F845" s="127"/>
      <c r="G845" s="127"/>
      <c r="I845" s="127"/>
      <c r="J845" s="127"/>
      <c r="K845" s="127"/>
      <c r="L845" s="127"/>
      <c r="M845" s="127"/>
      <c r="N845" s="127"/>
      <c r="O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  <c r="AA845" s="127"/>
      <c r="AB845" s="127"/>
      <c r="AC845" s="127"/>
      <c r="AD845" s="127"/>
      <c r="AE845" s="127"/>
      <c r="AF845" s="127"/>
      <c r="AG845" s="127"/>
      <c r="AH845" s="127"/>
    </row>
    <row r="846" spans="1:34" x14ac:dyDescent="0.25">
      <c r="A846" s="128"/>
      <c r="E846" s="127"/>
      <c r="F846" s="127"/>
      <c r="G846" s="127"/>
      <c r="I846" s="127"/>
      <c r="J846" s="127"/>
      <c r="K846" s="127"/>
      <c r="L846" s="127"/>
      <c r="M846" s="127"/>
      <c r="N846" s="127"/>
      <c r="O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  <c r="AA846" s="127"/>
      <c r="AB846" s="127"/>
      <c r="AC846" s="127"/>
      <c r="AD846" s="127"/>
      <c r="AE846" s="127"/>
      <c r="AF846" s="127"/>
      <c r="AG846" s="127"/>
      <c r="AH846" s="127"/>
    </row>
    <row r="847" spans="1:34" x14ac:dyDescent="0.25">
      <c r="A847" s="128"/>
      <c r="E847" s="127"/>
      <c r="F847" s="127"/>
      <c r="G847" s="127"/>
      <c r="I847" s="127"/>
      <c r="J847" s="127"/>
      <c r="K847" s="127"/>
      <c r="L847" s="127"/>
      <c r="M847" s="127"/>
      <c r="N847" s="127"/>
      <c r="O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  <c r="AA847" s="127"/>
      <c r="AB847" s="127"/>
      <c r="AC847" s="127"/>
      <c r="AD847" s="127"/>
      <c r="AE847" s="127"/>
      <c r="AF847" s="127"/>
      <c r="AG847" s="127"/>
      <c r="AH847" s="127"/>
    </row>
    <row r="848" spans="1:34" x14ac:dyDescent="0.25">
      <c r="A848" s="128"/>
      <c r="E848" s="127"/>
      <c r="F848" s="127"/>
      <c r="G848" s="127"/>
      <c r="I848" s="127"/>
      <c r="J848" s="127"/>
      <c r="K848" s="127"/>
      <c r="L848" s="127"/>
      <c r="M848" s="127"/>
      <c r="N848" s="127"/>
      <c r="O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  <c r="AA848" s="127"/>
      <c r="AB848" s="127"/>
      <c r="AC848" s="127"/>
      <c r="AD848" s="127"/>
      <c r="AE848" s="127"/>
      <c r="AF848" s="127"/>
      <c r="AG848" s="127"/>
      <c r="AH848" s="127"/>
    </row>
    <row r="849" spans="1:34" x14ac:dyDescent="0.25">
      <c r="A849" s="128"/>
      <c r="E849" s="127"/>
      <c r="F849" s="127"/>
      <c r="G849" s="127"/>
      <c r="I849" s="127"/>
      <c r="J849" s="127"/>
      <c r="K849" s="127"/>
      <c r="L849" s="127"/>
      <c r="M849" s="127"/>
      <c r="N849" s="127"/>
      <c r="O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  <c r="AA849" s="127"/>
      <c r="AB849" s="127"/>
      <c r="AC849" s="127"/>
      <c r="AD849" s="127"/>
      <c r="AE849" s="127"/>
      <c r="AF849" s="127"/>
      <c r="AG849" s="127"/>
      <c r="AH849" s="127"/>
    </row>
    <row r="850" spans="1:34" x14ac:dyDescent="0.25">
      <c r="A850" s="128"/>
      <c r="E850" s="127"/>
      <c r="F850" s="127"/>
      <c r="G850" s="127"/>
      <c r="I850" s="127"/>
      <c r="J850" s="127"/>
      <c r="K850" s="127"/>
      <c r="L850" s="127"/>
      <c r="M850" s="127"/>
      <c r="N850" s="127"/>
      <c r="O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  <c r="AA850" s="127"/>
      <c r="AB850" s="127"/>
      <c r="AC850" s="127"/>
      <c r="AD850" s="127"/>
      <c r="AE850" s="127"/>
      <c r="AF850" s="127"/>
      <c r="AG850" s="127"/>
      <c r="AH850" s="127"/>
    </row>
    <row r="851" spans="1:34" x14ac:dyDescent="0.25">
      <c r="A851" s="128"/>
      <c r="E851" s="127"/>
      <c r="F851" s="127"/>
      <c r="G851" s="127"/>
      <c r="I851" s="127"/>
      <c r="J851" s="127"/>
      <c r="K851" s="127"/>
      <c r="L851" s="127"/>
      <c r="M851" s="127"/>
      <c r="N851" s="127"/>
      <c r="O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  <c r="AA851" s="127"/>
      <c r="AB851" s="127"/>
      <c r="AC851" s="127"/>
      <c r="AD851" s="127"/>
      <c r="AE851" s="127"/>
      <c r="AF851" s="127"/>
      <c r="AG851" s="127"/>
      <c r="AH851" s="127"/>
    </row>
    <row r="852" spans="1:34" x14ac:dyDescent="0.25">
      <c r="A852" s="128"/>
      <c r="E852" s="127"/>
      <c r="F852" s="127"/>
      <c r="G852" s="127"/>
      <c r="I852" s="127"/>
      <c r="J852" s="127"/>
      <c r="K852" s="127"/>
      <c r="L852" s="127"/>
      <c r="M852" s="127"/>
      <c r="N852" s="127"/>
      <c r="O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  <c r="AA852" s="127"/>
      <c r="AB852" s="127"/>
      <c r="AC852" s="127"/>
      <c r="AD852" s="127"/>
      <c r="AE852" s="127"/>
      <c r="AF852" s="127"/>
      <c r="AG852" s="127"/>
      <c r="AH852" s="127"/>
    </row>
    <row r="853" spans="1:34" x14ac:dyDescent="0.25">
      <c r="A853" s="128"/>
      <c r="E853" s="127"/>
      <c r="F853" s="127"/>
      <c r="G853" s="127"/>
      <c r="I853" s="127"/>
      <c r="J853" s="127"/>
      <c r="K853" s="127"/>
      <c r="L853" s="127"/>
      <c r="M853" s="127"/>
      <c r="N853" s="127"/>
      <c r="O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  <c r="AA853" s="127"/>
      <c r="AB853" s="127"/>
      <c r="AC853" s="127"/>
      <c r="AD853" s="127"/>
      <c r="AE853" s="127"/>
      <c r="AF853" s="127"/>
      <c r="AG853" s="127"/>
      <c r="AH853" s="127"/>
    </row>
    <row r="854" spans="1:34" x14ac:dyDescent="0.25">
      <c r="A854" s="128"/>
      <c r="E854" s="127"/>
      <c r="F854" s="127"/>
      <c r="G854" s="127"/>
      <c r="I854" s="127"/>
      <c r="J854" s="127"/>
      <c r="K854" s="127"/>
      <c r="L854" s="127"/>
      <c r="M854" s="127"/>
      <c r="N854" s="127"/>
      <c r="O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  <c r="AA854" s="127"/>
      <c r="AB854" s="127"/>
      <c r="AC854" s="127"/>
      <c r="AD854" s="127"/>
      <c r="AE854" s="127"/>
      <c r="AF854" s="127"/>
      <c r="AG854" s="127"/>
      <c r="AH854" s="127"/>
    </row>
    <row r="855" spans="1:34" x14ac:dyDescent="0.25">
      <c r="A855" s="128"/>
      <c r="E855" s="127"/>
      <c r="F855" s="127"/>
      <c r="G855" s="127"/>
      <c r="I855" s="127"/>
      <c r="J855" s="127"/>
      <c r="K855" s="127"/>
      <c r="L855" s="127"/>
      <c r="M855" s="127"/>
      <c r="N855" s="127"/>
      <c r="O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  <c r="AA855" s="127"/>
      <c r="AB855" s="127"/>
      <c r="AC855" s="127"/>
      <c r="AD855" s="127"/>
      <c r="AE855" s="127"/>
      <c r="AF855" s="127"/>
      <c r="AG855" s="127"/>
      <c r="AH855" s="127"/>
    </row>
    <row r="856" spans="1:34" x14ac:dyDescent="0.25">
      <c r="A856" s="128"/>
      <c r="E856" s="127"/>
      <c r="F856" s="127"/>
      <c r="G856" s="127"/>
      <c r="I856" s="127"/>
      <c r="J856" s="127"/>
      <c r="K856" s="127"/>
      <c r="L856" s="127"/>
      <c r="M856" s="127"/>
      <c r="N856" s="127"/>
      <c r="O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  <c r="AA856" s="127"/>
      <c r="AB856" s="127"/>
      <c r="AC856" s="127"/>
      <c r="AD856" s="127"/>
      <c r="AE856" s="127"/>
      <c r="AF856" s="127"/>
      <c r="AG856" s="127"/>
      <c r="AH856" s="127"/>
    </row>
    <row r="857" spans="1:34" x14ac:dyDescent="0.25">
      <c r="A857" s="128"/>
      <c r="E857" s="127"/>
      <c r="F857" s="127"/>
      <c r="G857" s="127"/>
      <c r="I857" s="127"/>
      <c r="J857" s="127"/>
      <c r="K857" s="127"/>
      <c r="L857" s="127"/>
      <c r="M857" s="127"/>
      <c r="N857" s="127"/>
      <c r="O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  <c r="AA857" s="127"/>
      <c r="AB857" s="127"/>
      <c r="AC857" s="127"/>
      <c r="AD857" s="127"/>
      <c r="AE857" s="127"/>
      <c r="AF857" s="127"/>
      <c r="AG857" s="127"/>
      <c r="AH857" s="127"/>
    </row>
    <row r="858" spans="1:34" x14ac:dyDescent="0.25">
      <c r="A858" s="128"/>
      <c r="E858" s="127"/>
      <c r="F858" s="127"/>
      <c r="G858" s="127"/>
      <c r="I858" s="127"/>
      <c r="J858" s="127"/>
      <c r="K858" s="127"/>
      <c r="L858" s="127"/>
      <c r="M858" s="127"/>
      <c r="N858" s="127"/>
      <c r="O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  <c r="AA858" s="127"/>
      <c r="AB858" s="127"/>
      <c r="AC858" s="127"/>
      <c r="AD858" s="127"/>
      <c r="AE858" s="127"/>
      <c r="AF858" s="127"/>
      <c r="AG858" s="127"/>
      <c r="AH858" s="127"/>
    </row>
    <row r="859" spans="1:34" x14ac:dyDescent="0.25">
      <c r="A859" s="128"/>
      <c r="E859" s="127"/>
      <c r="F859" s="127"/>
      <c r="G859" s="127"/>
      <c r="I859" s="127"/>
      <c r="J859" s="127"/>
      <c r="K859" s="127"/>
      <c r="L859" s="127"/>
      <c r="M859" s="127"/>
      <c r="N859" s="127"/>
      <c r="O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  <c r="AA859" s="127"/>
      <c r="AB859" s="127"/>
      <c r="AC859" s="127"/>
      <c r="AD859" s="127"/>
      <c r="AE859" s="127"/>
      <c r="AF859" s="127"/>
      <c r="AG859" s="127"/>
      <c r="AH859" s="127"/>
    </row>
    <row r="860" spans="1:34" x14ac:dyDescent="0.25">
      <c r="A860" s="128"/>
      <c r="E860" s="127"/>
      <c r="F860" s="127"/>
      <c r="G860" s="127"/>
      <c r="I860" s="127"/>
      <c r="J860" s="127"/>
      <c r="K860" s="127"/>
      <c r="L860" s="127"/>
      <c r="M860" s="127"/>
      <c r="N860" s="127"/>
      <c r="O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  <c r="AA860" s="127"/>
      <c r="AB860" s="127"/>
      <c r="AC860" s="127"/>
      <c r="AD860" s="127"/>
      <c r="AE860" s="127"/>
      <c r="AF860" s="127"/>
      <c r="AG860" s="127"/>
      <c r="AH860" s="127"/>
    </row>
    <row r="861" spans="1:34" x14ac:dyDescent="0.25">
      <c r="A861" s="128"/>
      <c r="E861" s="127"/>
      <c r="F861" s="127"/>
      <c r="G861" s="127"/>
      <c r="I861" s="127"/>
      <c r="J861" s="127"/>
      <c r="K861" s="127"/>
      <c r="L861" s="127"/>
      <c r="M861" s="127"/>
      <c r="N861" s="127"/>
      <c r="O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  <c r="AA861" s="127"/>
      <c r="AB861" s="127"/>
      <c r="AC861" s="127"/>
      <c r="AD861" s="127"/>
      <c r="AE861" s="127"/>
      <c r="AF861" s="127"/>
      <c r="AG861" s="127"/>
      <c r="AH861" s="127"/>
    </row>
    <row r="862" spans="1:34" x14ac:dyDescent="0.25">
      <c r="A862" s="128"/>
      <c r="E862" s="127"/>
      <c r="F862" s="127"/>
      <c r="G862" s="127"/>
      <c r="I862" s="127"/>
      <c r="J862" s="127"/>
      <c r="K862" s="127"/>
      <c r="L862" s="127"/>
      <c r="M862" s="127"/>
      <c r="N862" s="127"/>
      <c r="O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  <c r="AA862" s="127"/>
      <c r="AB862" s="127"/>
      <c r="AC862" s="127"/>
      <c r="AD862" s="127"/>
      <c r="AE862" s="127"/>
      <c r="AF862" s="127"/>
      <c r="AG862" s="127"/>
      <c r="AH862" s="127"/>
    </row>
    <row r="863" spans="1:34" x14ac:dyDescent="0.25">
      <c r="A863" s="128"/>
      <c r="E863" s="127"/>
      <c r="F863" s="127"/>
      <c r="G863" s="127"/>
      <c r="I863" s="127"/>
      <c r="J863" s="127"/>
      <c r="K863" s="127"/>
      <c r="L863" s="127"/>
      <c r="M863" s="127"/>
      <c r="N863" s="127"/>
      <c r="O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  <c r="AA863" s="127"/>
      <c r="AB863" s="127"/>
      <c r="AC863" s="127"/>
      <c r="AD863" s="127"/>
      <c r="AE863" s="127"/>
      <c r="AF863" s="127"/>
      <c r="AG863" s="127"/>
      <c r="AH863" s="127"/>
    </row>
    <row r="864" spans="1:34" x14ac:dyDescent="0.25">
      <c r="A864" s="128"/>
      <c r="E864" s="127"/>
      <c r="F864" s="127"/>
      <c r="G864" s="127"/>
      <c r="I864" s="127"/>
      <c r="J864" s="127"/>
      <c r="K864" s="127"/>
      <c r="L864" s="127"/>
      <c r="M864" s="127"/>
      <c r="N864" s="127"/>
      <c r="O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  <c r="AA864" s="127"/>
      <c r="AB864" s="127"/>
      <c r="AC864" s="127"/>
      <c r="AD864" s="127"/>
      <c r="AE864" s="127"/>
      <c r="AF864" s="127"/>
      <c r="AG864" s="127"/>
      <c r="AH864" s="127"/>
    </row>
    <row r="865" spans="1:34" x14ac:dyDescent="0.25">
      <c r="A865" s="128"/>
      <c r="E865" s="127"/>
      <c r="F865" s="127"/>
      <c r="G865" s="127"/>
      <c r="I865" s="127"/>
      <c r="J865" s="127"/>
      <c r="K865" s="127"/>
      <c r="L865" s="127"/>
      <c r="M865" s="127"/>
      <c r="N865" s="127"/>
      <c r="O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  <c r="AA865" s="127"/>
      <c r="AB865" s="127"/>
      <c r="AC865" s="127"/>
      <c r="AD865" s="127"/>
      <c r="AE865" s="127"/>
      <c r="AF865" s="127"/>
      <c r="AG865" s="127"/>
      <c r="AH865" s="127"/>
    </row>
    <row r="866" spans="1:34" x14ac:dyDescent="0.25">
      <c r="A866" s="128"/>
      <c r="E866" s="127"/>
      <c r="F866" s="127"/>
      <c r="G866" s="127"/>
      <c r="I866" s="127"/>
      <c r="J866" s="127"/>
      <c r="K866" s="127"/>
      <c r="L866" s="127"/>
      <c r="M866" s="127"/>
      <c r="N866" s="127"/>
      <c r="O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  <c r="AA866" s="127"/>
      <c r="AB866" s="127"/>
      <c r="AC866" s="127"/>
      <c r="AD866" s="127"/>
      <c r="AE866" s="127"/>
      <c r="AF866" s="127"/>
      <c r="AG866" s="127"/>
      <c r="AH866" s="127"/>
    </row>
    <row r="867" spans="1:34" x14ac:dyDescent="0.25">
      <c r="A867" s="128"/>
      <c r="E867" s="127"/>
      <c r="F867" s="127"/>
      <c r="G867" s="127"/>
      <c r="I867" s="127"/>
      <c r="J867" s="127"/>
      <c r="K867" s="127"/>
      <c r="L867" s="127"/>
      <c r="M867" s="127"/>
      <c r="N867" s="127"/>
      <c r="O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  <c r="AA867" s="127"/>
      <c r="AB867" s="127"/>
      <c r="AC867" s="127"/>
      <c r="AD867" s="127"/>
      <c r="AE867" s="127"/>
      <c r="AF867" s="127"/>
      <c r="AG867" s="127"/>
      <c r="AH867" s="127"/>
    </row>
    <row r="868" spans="1:34" x14ac:dyDescent="0.25">
      <c r="A868" s="128"/>
      <c r="E868" s="127"/>
      <c r="F868" s="127"/>
      <c r="G868" s="127"/>
      <c r="I868" s="127"/>
      <c r="J868" s="127"/>
      <c r="K868" s="127"/>
      <c r="L868" s="127"/>
      <c r="M868" s="127"/>
      <c r="N868" s="127"/>
      <c r="O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  <c r="AA868" s="127"/>
      <c r="AB868" s="127"/>
      <c r="AC868" s="127"/>
      <c r="AD868" s="127"/>
      <c r="AE868" s="127"/>
      <c r="AF868" s="127"/>
      <c r="AG868" s="127"/>
      <c r="AH868" s="127"/>
    </row>
    <row r="869" spans="1:34" x14ac:dyDescent="0.25">
      <c r="A869" s="128"/>
      <c r="E869" s="127"/>
      <c r="F869" s="127"/>
      <c r="G869" s="127"/>
      <c r="I869" s="127"/>
      <c r="J869" s="127"/>
      <c r="K869" s="127"/>
      <c r="L869" s="127"/>
      <c r="M869" s="127"/>
      <c r="N869" s="127"/>
      <c r="O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  <c r="AA869" s="127"/>
      <c r="AB869" s="127"/>
      <c r="AC869" s="127"/>
      <c r="AD869" s="127"/>
      <c r="AE869" s="127"/>
      <c r="AF869" s="127"/>
      <c r="AG869" s="127"/>
      <c r="AH869" s="127"/>
    </row>
    <row r="870" spans="1:34" x14ac:dyDescent="0.25">
      <c r="A870" s="128"/>
      <c r="E870" s="127"/>
      <c r="F870" s="127"/>
      <c r="G870" s="127"/>
      <c r="I870" s="127"/>
      <c r="J870" s="127"/>
      <c r="K870" s="127"/>
      <c r="L870" s="127"/>
      <c r="M870" s="127"/>
      <c r="N870" s="127"/>
      <c r="O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  <c r="AA870" s="127"/>
      <c r="AB870" s="127"/>
      <c r="AC870" s="127"/>
      <c r="AD870" s="127"/>
      <c r="AE870" s="127"/>
      <c r="AF870" s="127"/>
      <c r="AG870" s="127"/>
      <c r="AH870" s="127"/>
    </row>
    <row r="871" spans="1:34" x14ac:dyDescent="0.25">
      <c r="A871" s="128"/>
      <c r="E871" s="127"/>
      <c r="F871" s="127"/>
      <c r="G871" s="127"/>
      <c r="I871" s="127"/>
      <c r="J871" s="127"/>
      <c r="K871" s="127"/>
      <c r="L871" s="127"/>
      <c r="M871" s="127"/>
      <c r="N871" s="127"/>
      <c r="O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  <c r="AA871" s="127"/>
      <c r="AB871" s="127"/>
      <c r="AC871" s="127"/>
      <c r="AD871" s="127"/>
      <c r="AE871" s="127"/>
      <c r="AF871" s="127"/>
      <c r="AG871" s="127"/>
      <c r="AH871" s="127"/>
    </row>
    <row r="872" spans="1:34" x14ac:dyDescent="0.25">
      <c r="A872" s="128"/>
      <c r="E872" s="127"/>
      <c r="F872" s="127"/>
      <c r="G872" s="127"/>
      <c r="I872" s="127"/>
      <c r="J872" s="127"/>
      <c r="K872" s="127"/>
      <c r="L872" s="127"/>
      <c r="M872" s="127"/>
      <c r="N872" s="127"/>
      <c r="O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  <c r="AA872" s="127"/>
      <c r="AB872" s="127"/>
      <c r="AC872" s="127"/>
      <c r="AD872" s="127"/>
      <c r="AE872" s="127"/>
      <c r="AF872" s="127"/>
      <c r="AG872" s="127"/>
      <c r="AH872" s="127"/>
    </row>
    <row r="873" spans="1:34" x14ac:dyDescent="0.25">
      <c r="A873" s="128"/>
      <c r="E873" s="127"/>
      <c r="F873" s="127"/>
      <c r="G873" s="127"/>
      <c r="I873" s="127"/>
      <c r="J873" s="127"/>
      <c r="K873" s="127"/>
      <c r="L873" s="127"/>
      <c r="M873" s="127"/>
      <c r="N873" s="127"/>
      <c r="O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  <c r="AA873" s="127"/>
      <c r="AB873" s="127"/>
      <c r="AC873" s="127"/>
      <c r="AD873" s="127"/>
      <c r="AE873" s="127"/>
      <c r="AF873" s="127"/>
      <c r="AG873" s="127"/>
      <c r="AH873" s="127"/>
    </row>
    <row r="874" spans="1:34" x14ac:dyDescent="0.25">
      <c r="A874" s="128"/>
      <c r="E874" s="127"/>
      <c r="F874" s="127"/>
      <c r="G874" s="127"/>
      <c r="I874" s="127"/>
      <c r="J874" s="127"/>
      <c r="K874" s="127"/>
      <c r="L874" s="127"/>
      <c r="M874" s="127"/>
      <c r="N874" s="127"/>
      <c r="O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  <c r="AA874" s="127"/>
      <c r="AB874" s="127"/>
      <c r="AC874" s="127"/>
      <c r="AD874" s="127"/>
      <c r="AE874" s="127"/>
      <c r="AF874" s="127"/>
      <c r="AG874" s="127"/>
      <c r="AH874" s="127"/>
    </row>
    <row r="875" spans="1:34" x14ac:dyDescent="0.25">
      <c r="A875" s="128"/>
      <c r="E875" s="127"/>
      <c r="F875" s="127"/>
      <c r="G875" s="127"/>
      <c r="I875" s="127"/>
      <c r="J875" s="127"/>
      <c r="K875" s="127"/>
      <c r="L875" s="127"/>
      <c r="M875" s="127"/>
      <c r="N875" s="127"/>
      <c r="O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  <c r="AA875" s="127"/>
      <c r="AB875" s="127"/>
      <c r="AC875" s="127"/>
      <c r="AD875" s="127"/>
      <c r="AE875" s="127"/>
      <c r="AF875" s="127"/>
      <c r="AG875" s="127"/>
      <c r="AH875" s="127"/>
    </row>
    <row r="876" spans="1:34" x14ac:dyDescent="0.25">
      <c r="A876" s="128"/>
      <c r="E876" s="127"/>
      <c r="F876" s="127"/>
      <c r="G876" s="127"/>
      <c r="I876" s="127"/>
      <c r="J876" s="127"/>
      <c r="K876" s="127"/>
      <c r="L876" s="127"/>
      <c r="M876" s="127"/>
      <c r="N876" s="127"/>
      <c r="O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  <c r="AA876" s="127"/>
      <c r="AB876" s="127"/>
      <c r="AC876" s="127"/>
      <c r="AD876" s="127"/>
      <c r="AE876" s="127"/>
      <c r="AF876" s="127"/>
      <c r="AG876" s="127"/>
      <c r="AH876" s="127"/>
    </row>
    <row r="877" spans="1:34" x14ac:dyDescent="0.25">
      <c r="A877" s="128"/>
      <c r="E877" s="127"/>
      <c r="F877" s="127"/>
      <c r="G877" s="127"/>
      <c r="I877" s="127"/>
      <c r="J877" s="127"/>
      <c r="K877" s="127"/>
      <c r="L877" s="127"/>
      <c r="M877" s="127"/>
      <c r="N877" s="127"/>
      <c r="O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  <c r="AA877" s="127"/>
      <c r="AB877" s="127"/>
      <c r="AC877" s="127"/>
      <c r="AD877" s="127"/>
      <c r="AE877" s="127"/>
      <c r="AF877" s="127"/>
      <c r="AG877" s="127"/>
      <c r="AH877" s="127"/>
    </row>
    <row r="878" spans="1:34" x14ac:dyDescent="0.25">
      <c r="A878" s="128"/>
      <c r="E878" s="127"/>
      <c r="F878" s="127"/>
      <c r="G878" s="127"/>
      <c r="I878" s="127"/>
      <c r="J878" s="127"/>
      <c r="K878" s="127"/>
      <c r="L878" s="127"/>
      <c r="M878" s="127"/>
      <c r="N878" s="127"/>
      <c r="O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  <c r="AA878" s="127"/>
      <c r="AB878" s="127"/>
      <c r="AC878" s="127"/>
      <c r="AD878" s="127"/>
      <c r="AE878" s="127"/>
      <c r="AF878" s="127"/>
      <c r="AG878" s="127"/>
      <c r="AH878" s="127"/>
    </row>
    <row r="879" spans="1:34" x14ac:dyDescent="0.25">
      <c r="A879" s="128"/>
      <c r="E879" s="127"/>
      <c r="F879" s="127"/>
      <c r="G879" s="127"/>
      <c r="I879" s="127"/>
      <c r="J879" s="127"/>
      <c r="K879" s="127"/>
      <c r="L879" s="127"/>
      <c r="M879" s="127"/>
      <c r="N879" s="127"/>
      <c r="O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  <c r="AA879" s="127"/>
      <c r="AB879" s="127"/>
      <c r="AC879" s="127"/>
      <c r="AD879" s="127"/>
      <c r="AE879" s="127"/>
      <c r="AF879" s="127"/>
      <c r="AG879" s="127"/>
      <c r="AH879" s="127"/>
    </row>
    <row r="880" spans="1:34" x14ac:dyDescent="0.25">
      <c r="A880" s="128"/>
      <c r="E880" s="127"/>
      <c r="F880" s="127"/>
      <c r="G880" s="127"/>
      <c r="I880" s="127"/>
      <c r="J880" s="127"/>
      <c r="K880" s="127"/>
      <c r="L880" s="127"/>
      <c r="M880" s="127"/>
      <c r="N880" s="127"/>
      <c r="O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  <c r="AA880" s="127"/>
      <c r="AB880" s="127"/>
      <c r="AC880" s="127"/>
      <c r="AD880" s="127"/>
      <c r="AE880" s="127"/>
      <c r="AF880" s="127"/>
      <c r="AG880" s="127"/>
      <c r="AH880" s="127"/>
    </row>
    <row r="881" spans="1:34" x14ac:dyDescent="0.25">
      <c r="A881" s="128"/>
      <c r="E881" s="127"/>
      <c r="F881" s="127"/>
      <c r="G881" s="127"/>
      <c r="I881" s="127"/>
      <c r="J881" s="127"/>
      <c r="K881" s="127"/>
      <c r="L881" s="127"/>
      <c r="M881" s="127"/>
      <c r="N881" s="127"/>
      <c r="O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  <c r="AA881" s="127"/>
      <c r="AB881" s="127"/>
      <c r="AC881" s="127"/>
      <c r="AD881" s="127"/>
      <c r="AE881" s="127"/>
      <c r="AF881" s="127"/>
      <c r="AG881" s="127"/>
      <c r="AH881" s="127"/>
    </row>
    <row r="882" spans="1:34" x14ac:dyDescent="0.25">
      <c r="A882" s="128"/>
      <c r="E882" s="127"/>
      <c r="F882" s="127"/>
      <c r="G882" s="127"/>
      <c r="I882" s="127"/>
      <c r="J882" s="127"/>
      <c r="K882" s="127"/>
      <c r="L882" s="127"/>
      <c r="M882" s="127"/>
      <c r="N882" s="127"/>
      <c r="O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  <c r="AA882" s="127"/>
      <c r="AB882" s="127"/>
      <c r="AC882" s="127"/>
      <c r="AD882" s="127"/>
      <c r="AE882" s="127"/>
      <c r="AF882" s="127"/>
      <c r="AG882" s="127"/>
      <c r="AH882" s="127"/>
    </row>
    <row r="883" spans="1:34" x14ac:dyDescent="0.25">
      <c r="A883" s="128"/>
      <c r="E883" s="127"/>
      <c r="F883" s="127"/>
      <c r="G883" s="127"/>
      <c r="I883" s="127"/>
      <c r="J883" s="127"/>
      <c r="K883" s="127"/>
      <c r="L883" s="127"/>
      <c r="M883" s="127"/>
      <c r="N883" s="127"/>
      <c r="O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  <c r="AA883" s="127"/>
      <c r="AB883" s="127"/>
      <c r="AC883" s="127"/>
      <c r="AD883" s="127"/>
      <c r="AE883" s="127"/>
      <c r="AF883" s="127"/>
      <c r="AG883" s="127"/>
      <c r="AH883" s="127"/>
    </row>
    <row r="884" spans="1:34" x14ac:dyDescent="0.25">
      <c r="A884" s="128"/>
      <c r="E884" s="127"/>
      <c r="F884" s="127"/>
      <c r="G884" s="127"/>
      <c r="I884" s="127"/>
      <c r="J884" s="127"/>
      <c r="K884" s="127"/>
      <c r="L884" s="127"/>
      <c r="M884" s="127"/>
      <c r="N884" s="127"/>
      <c r="O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  <c r="AA884" s="127"/>
      <c r="AB884" s="127"/>
      <c r="AC884" s="127"/>
      <c r="AD884" s="127"/>
      <c r="AE884" s="127"/>
      <c r="AF884" s="127"/>
      <c r="AG884" s="127"/>
      <c r="AH884" s="127"/>
    </row>
    <row r="885" spans="1:34" x14ac:dyDescent="0.25">
      <c r="A885" s="128"/>
      <c r="E885" s="127"/>
      <c r="F885" s="127"/>
      <c r="G885" s="127"/>
      <c r="I885" s="127"/>
      <c r="J885" s="127"/>
      <c r="K885" s="127"/>
      <c r="L885" s="127"/>
      <c r="M885" s="127"/>
      <c r="N885" s="127"/>
      <c r="O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  <c r="AA885" s="127"/>
      <c r="AB885" s="127"/>
      <c r="AC885" s="127"/>
      <c r="AD885" s="127"/>
      <c r="AE885" s="127"/>
      <c r="AF885" s="127"/>
      <c r="AG885" s="127"/>
      <c r="AH885" s="127"/>
    </row>
    <row r="886" spans="1:34" x14ac:dyDescent="0.25">
      <c r="A886" s="128"/>
      <c r="E886" s="127"/>
      <c r="F886" s="127"/>
      <c r="G886" s="127"/>
      <c r="I886" s="127"/>
      <c r="J886" s="127"/>
      <c r="K886" s="127"/>
      <c r="L886" s="127"/>
      <c r="M886" s="127"/>
      <c r="N886" s="127"/>
      <c r="O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  <c r="AA886" s="127"/>
      <c r="AB886" s="127"/>
      <c r="AC886" s="127"/>
      <c r="AD886" s="127"/>
      <c r="AE886" s="127"/>
      <c r="AF886" s="127"/>
      <c r="AG886" s="127"/>
      <c r="AH886" s="127"/>
    </row>
    <row r="887" spans="1:34" x14ac:dyDescent="0.25">
      <c r="A887" s="128"/>
      <c r="E887" s="127"/>
      <c r="F887" s="127"/>
      <c r="G887" s="127"/>
      <c r="I887" s="127"/>
      <c r="J887" s="127"/>
      <c r="K887" s="127"/>
      <c r="L887" s="127"/>
      <c r="M887" s="127"/>
      <c r="N887" s="127"/>
      <c r="O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  <c r="AA887" s="127"/>
      <c r="AB887" s="127"/>
      <c r="AC887" s="127"/>
      <c r="AD887" s="127"/>
      <c r="AE887" s="127"/>
      <c r="AF887" s="127"/>
      <c r="AG887" s="127"/>
      <c r="AH887" s="127"/>
    </row>
    <row r="888" spans="1:34" x14ac:dyDescent="0.25">
      <c r="A888" s="128"/>
      <c r="E888" s="127"/>
      <c r="F888" s="127"/>
      <c r="G888" s="127"/>
      <c r="I888" s="127"/>
      <c r="J888" s="127"/>
      <c r="K888" s="127"/>
      <c r="L888" s="127"/>
      <c r="M888" s="127"/>
      <c r="N888" s="127"/>
      <c r="O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  <c r="AA888" s="127"/>
      <c r="AB888" s="127"/>
      <c r="AC888" s="127"/>
      <c r="AD888" s="127"/>
      <c r="AE888" s="127"/>
      <c r="AF888" s="127"/>
      <c r="AG888" s="127"/>
      <c r="AH888" s="127"/>
    </row>
    <row r="889" spans="1:34" x14ac:dyDescent="0.25">
      <c r="A889" s="128"/>
      <c r="E889" s="127"/>
      <c r="F889" s="127"/>
      <c r="G889" s="127"/>
      <c r="I889" s="127"/>
      <c r="J889" s="127"/>
      <c r="K889" s="127"/>
      <c r="L889" s="127"/>
      <c r="M889" s="127"/>
      <c r="N889" s="127"/>
      <c r="O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  <c r="AA889" s="127"/>
      <c r="AB889" s="127"/>
      <c r="AC889" s="127"/>
      <c r="AD889" s="127"/>
      <c r="AE889" s="127"/>
      <c r="AF889" s="127"/>
      <c r="AG889" s="127"/>
      <c r="AH889" s="127"/>
    </row>
    <row r="890" spans="1:34" x14ac:dyDescent="0.25">
      <c r="A890" s="128"/>
      <c r="E890" s="127"/>
      <c r="F890" s="127"/>
      <c r="G890" s="127"/>
      <c r="I890" s="127"/>
      <c r="J890" s="127"/>
      <c r="K890" s="127"/>
      <c r="L890" s="127"/>
      <c r="M890" s="127"/>
      <c r="N890" s="127"/>
      <c r="O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  <c r="AA890" s="127"/>
      <c r="AB890" s="127"/>
      <c r="AC890" s="127"/>
      <c r="AD890" s="127"/>
      <c r="AE890" s="127"/>
      <c r="AF890" s="127"/>
      <c r="AG890" s="127"/>
      <c r="AH890" s="127"/>
    </row>
    <row r="891" spans="1:34" x14ac:dyDescent="0.25">
      <c r="A891" s="128"/>
      <c r="E891" s="127"/>
      <c r="F891" s="127"/>
      <c r="G891" s="127"/>
      <c r="I891" s="127"/>
      <c r="J891" s="127"/>
      <c r="K891" s="127"/>
      <c r="L891" s="127"/>
      <c r="M891" s="127"/>
      <c r="N891" s="127"/>
      <c r="O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  <c r="AA891" s="127"/>
      <c r="AB891" s="127"/>
      <c r="AC891" s="127"/>
      <c r="AD891" s="127"/>
      <c r="AE891" s="127"/>
      <c r="AF891" s="127"/>
      <c r="AG891" s="127"/>
      <c r="AH891" s="127"/>
    </row>
    <row r="892" spans="1:34" x14ac:dyDescent="0.25">
      <c r="A892" s="128"/>
      <c r="E892" s="127"/>
      <c r="F892" s="127"/>
      <c r="G892" s="127"/>
      <c r="I892" s="127"/>
      <c r="J892" s="127"/>
      <c r="K892" s="127"/>
      <c r="L892" s="127"/>
      <c r="M892" s="127"/>
      <c r="N892" s="127"/>
      <c r="O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  <c r="AA892" s="127"/>
      <c r="AB892" s="127"/>
      <c r="AC892" s="127"/>
      <c r="AD892" s="127"/>
      <c r="AE892" s="127"/>
      <c r="AF892" s="127"/>
      <c r="AG892" s="127"/>
      <c r="AH892" s="127"/>
    </row>
    <row r="893" spans="1:34" x14ac:dyDescent="0.25">
      <c r="A893" s="128"/>
      <c r="E893" s="127"/>
      <c r="F893" s="127"/>
      <c r="G893" s="127"/>
      <c r="I893" s="127"/>
      <c r="J893" s="127"/>
      <c r="K893" s="127"/>
      <c r="L893" s="127"/>
      <c r="M893" s="127"/>
      <c r="N893" s="127"/>
      <c r="O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  <c r="AA893" s="127"/>
      <c r="AB893" s="127"/>
      <c r="AC893" s="127"/>
      <c r="AD893" s="127"/>
      <c r="AE893" s="127"/>
      <c r="AF893" s="127"/>
      <c r="AG893" s="127"/>
      <c r="AH893" s="127"/>
    </row>
    <row r="894" spans="1:34" x14ac:dyDescent="0.25">
      <c r="A894" s="128"/>
      <c r="E894" s="127"/>
      <c r="F894" s="127"/>
      <c r="G894" s="127"/>
      <c r="I894" s="127"/>
      <c r="J894" s="127"/>
      <c r="K894" s="127"/>
      <c r="L894" s="127"/>
      <c r="M894" s="127"/>
      <c r="N894" s="127"/>
      <c r="O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  <c r="AA894" s="127"/>
      <c r="AB894" s="127"/>
      <c r="AC894" s="127"/>
      <c r="AD894" s="127"/>
      <c r="AE894" s="127"/>
      <c r="AF894" s="127"/>
      <c r="AG894" s="127"/>
      <c r="AH894" s="127"/>
    </row>
    <row r="895" spans="1:34" x14ac:dyDescent="0.25">
      <c r="A895" s="128"/>
      <c r="E895" s="127"/>
      <c r="F895" s="127"/>
      <c r="G895" s="127"/>
      <c r="I895" s="127"/>
      <c r="J895" s="127"/>
      <c r="K895" s="127"/>
      <c r="L895" s="127"/>
      <c r="M895" s="127"/>
      <c r="N895" s="127"/>
      <c r="O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  <c r="AA895" s="127"/>
      <c r="AB895" s="127"/>
      <c r="AC895" s="127"/>
      <c r="AD895" s="127"/>
      <c r="AE895" s="127"/>
      <c r="AF895" s="127"/>
      <c r="AG895" s="127"/>
      <c r="AH895" s="127"/>
    </row>
    <row r="896" spans="1:34" x14ac:dyDescent="0.25">
      <c r="A896" s="128"/>
      <c r="E896" s="127"/>
      <c r="F896" s="127"/>
      <c r="G896" s="127"/>
      <c r="I896" s="127"/>
      <c r="J896" s="127"/>
      <c r="K896" s="127"/>
      <c r="L896" s="127"/>
      <c r="M896" s="127"/>
      <c r="N896" s="127"/>
      <c r="O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  <c r="AA896" s="127"/>
      <c r="AB896" s="127"/>
      <c r="AC896" s="127"/>
      <c r="AD896" s="127"/>
      <c r="AE896" s="127"/>
      <c r="AF896" s="127"/>
      <c r="AG896" s="127"/>
      <c r="AH896" s="127"/>
    </row>
    <row r="897" spans="1:34" x14ac:dyDescent="0.25">
      <c r="A897" s="128"/>
      <c r="E897" s="127"/>
      <c r="F897" s="127"/>
      <c r="G897" s="127"/>
      <c r="I897" s="127"/>
      <c r="J897" s="127"/>
      <c r="K897" s="127"/>
      <c r="L897" s="127"/>
      <c r="M897" s="127"/>
      <c r="N897" s="127"/>
      <c r="O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  <c r="AA897" s="127"/>
      <c r="AB897" s="127"/>
      <c r="AC897" s="127"/>
      <c r="AD897" s="127"/>
      <c r="AE897" s="127"/>
      <c r="AF897" s="127"/>
      <c r="AG897" s="127"/>
      <c r="AH897" s="127"/>
    </row>
    <row r="898" spans="1:34" x14ac:dyDescent="0.25">
      <c r="A898" s="128"/>
      <c r="E898" s="127"/>
      <c r="F898" s="127"/>
      <c r="G898" s="127"/>
      <c r="I898" s="127"/>
      <c r="J898" s="127"/>
      <c r="K898" s="127"/>
      <c r="L898" s="127"/>
      <c r="M898" s="127"/>
      <c r="N898" s="127"/>
      <c r="O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  <c r="AA898" s="127"/>
      <c r="AB898" s="127"/>
      <c r="AC898" s="127"/>
      <c r="AD898" s="127"/>
      <c r="AE898" s="127"/>
      <c r="AF898" s="127"/>
      <c r="AG898" s="127"/>
      <c r="AH898" s="127"/>
    </row>
    <row r="899" spans="1:34" x14ac:dyDescent="0.25">
      <c r="A899" s="128"/>
      <c r="E899" s="127"/>
      <c r="F899" s="127"/>
      <c r="G899" s="127"/>
      <c r="I899" s="127"/>
      <c r="J899" s="127"/>
      <c r="K899" s="127"/>
      <c r="L899" s="127"/>
      <c r="M899" s="127"/>
      <c r="N899" s="127"/>
      <c r="O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  <c r="AA899" s="127"/>
      <c r="AB899" s="127"/>
      <c r="AC899" s="127"/>
      <c r="AD899" s="127"/>
      <c r="AE899" s="127"/>
      <c r="AF899" s="127"/>
      <c r="AG899" s="127"/>
      <c r="AH899" s="127"/>
    </row>
    <row r="900" spans="1:34" x14ac:dyDescent="0.25">
      <c r="A900" s="128"/>
      <c r="E900" s="127"/>
      <c r="F900" s="127"/>
      <c r="G900" s="127"/>
      <c r="I900" s="127"/>
      <c r="J900" s="127"/>
      <c r="K900" s="127"/>
      <c r="L900" s="127"/>
      <c r="M900" s="127"/>
      <c r="N900" s="127"/>
      <c r="O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  <c r="AA900" s="127"/>
      <c r="AB900" s="127"/>
      <c r="AC900" s="127"/>
      <c r="AD900" s="127"/>
      <c r="AE900" s="127"/>
      <c r="AF900" s="127"/>
      <c r="AG900" s="127"/>
      <c r="AH900" s="127"/>
    </row>
    <row r="901" spans="1:34" x14ac:dyDescent="0.25">
      <c r="A901" s="128"/>
      <c r="E901" s="127"/>
      <c r="F901" s="127"/>
      <c r="G901" s="127"/>
      <c r="I901" s="127"/>
      <c r="J901" s="127"/>
      <c r="K901" s="127"/>
      <c r="L901" s="127"/>
      <c r="M901" s="127"/>
      <c r="N901" s="127"/>
      <c r="O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  <c r="AA901" s="127"/>
      <c r="AB901" s="127"/>
      <c r="AC901" s="127"/>
      <c r="AD901" s="127"/>
      <c r="AE901" s="127"/>
      <c r="AF901" s="127"/>
      <c r="AG901" s="127"/>
      <c r="AH901" s="127"/>
    </row>
    <row r="902" spans="1:34" x14ac:dyDescent="0.25">
      <c r="A902" s="128"/>
      <c r="E902" s="127"/>
      <c r="F902" s="127"/>
      <c r="G902" s="127"/>
      <c r="I902" s="127"/>
      <c r="J902" s="127"/>
      <c r="K902" s="127"/>
      <c r="L902" s="127"/>
      <c r="M902" s="127"/>
      <c r="N902" s="127"/>
      <c r="O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  <c r="AA902" s="127"/>
      <c r="AB902" s="127"/>
      <c r="AC902" s="127"/>
      <c r="AD902" s="127"/>
      <c r="AE902" s="127"/>
      <c r="AF902" s="127"/>
      <c r="AG902" s="127"/>
      <c r="AH902" s="127"/>
    </row>
    <row r="903" spans="1:34" x14ac:dyDescent="0.25">
      <c r="A903" s="128"/>
      <c r="E903" s="127"/>
      <c r="F903" s="127"/>
      <c r="G903" s="127"/>
      <c r="I903" s="127"/>
      <c r="J903" s="127"/>
      <c r="K903" s="127"/>
      <c r="L903" s="127"/>
      <c r="M903" s="127"/>
      <c r="N903" s="127"/>
      <c r="O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  <c r="AA903" s="127"/>
      <c r="AB903" s="127"/>
      <c r="AC903" s="127"/>
      <c r="AD903" s="127"/>
      <c r="AE903" s="127"/>
      <c r="AF903" s="127"/>
      <c r="AG903" s="127"/>
      <c r="AH903" s="127"/>
    </row>
    <row r="904" spans="1:34" x14ac:dyDescent="0.25">
      <c r="A904" s="128"/>
      <c r="E904" s="127"/>
      <c r="F904" s="127"/>
      <c r="G904" s="127"/>
      <c r="I904" s="127"/>
      <c r="J904" s="127"/>
      <c r="K904" s="127"/>
      <c r="L904" s="127"/>
      <c r="M904" s="127"/>
      <c r="N904" s="127"/>
      <c r="O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  <c r="AA904" s="127"/>
      <c r="AB904" s="127"/>
      <c r="AC904" s="127"/>
      <c r="AD904" s="127"/>
      <c r="AE904" s="127"/>
      <c r="AF904" s="127"/>
      <c r="AG904" s="127"/>
      <c r="AH904" s="127"/>
    </row>
    <row r="905" spans="1:34" x14ac:dyDescent="0.25">
      <c r="A905" s="128"/>
      <c r="E905" s="127"/>
      <c r="F905" s="127"/>
      <c r="G905" s="127"/>
      <c r="I905" s="127"/>
      <c r="J905" s="127"/>
      <c r="K905" s="127"/>
      <c r="L905" s="127"/>
      <c r="M905" s="127"/>
      <c r="N905" s="127"/>
      <c r="O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  <c r="AA905" s="127"/>
      <c r="AB905" s="127"/>
      <c r="AC905" s="127"/>
      <c r="AD905" s="127"/>
      <c r="AE905" s="127"/>
      <c r="AF905" s="127"/>
      <c r="AG905" s="127"/>
      <c r="AH905" s="127"/>
    </row>
    <row r="906" spans="1:34" x14ac:dyDescent="0.25">
      <c r="A906" s="128"/>
      <c r="E906" s="127"/>
      <c r="F906" s="127"/>
      <c r="G906" s="127"/>
      <c r="I906" s="127"/>
      <c r="J906" s="127"/>
      <c r="K906" s="127"/>
      <c r="L906" s="127"/>
      <c r="M906" s="127"/>
      <c r="N906" s="127"/>
      <c r="O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  <c r="AA906" s="127"/>
      <c r="AB906" s="127"/>
      <c r="AC906" s="127"/>
      <c r="AD906" s="127"/>
      <c r="AE906" s="127"/>
      <c r="AF906" s="127"/>
      <c r="AG906" s="127"/>
      <c r="AH906" s="127"/>
    </row>
    <row r="907" spans="1:34" x14ac:dyDescent="0.25">
      <c r="A907" s="128"/>
      <c r="E907" s="127"/>
      <c r="F907" s="127"/>
      <c r="G907" s="127"/>
      <c r="I907" s="127"/>
      <c r="J907" s="127"/>
      <c r="K907" s="127"/>
      <c r="L907" s="127"/>
      <c r="M907" s="127"/>
      <c r="N907" s="127"/>
      <c r="O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  <c r="AA907" s="127"/>
      <c r="AB907" s="127"/>
      <c r="AC907" s="127"/>
      <c r="AD907" s="127"/>
      <c r="AE907" s="127"/>
      <c r="AF907" s="127"/>
      <c r="AG907" s="127"/>
      <c r="AH907" s="127"/>
    </row>
    <row r="908" spans="1:34" x14ac:dyDescent="0.25">
      <c r="A908" s="128"/>
      <c r="E908" s="127"/>
      <c r="F908" s="127"/>
      <c r="G908" s="127"/>
      <c r="I908" s="127"/>
      <c r="J908" s="127"/>
      <c r="K908" s="127"/>
      <c r="L908" s="127"/>
      <c r="M908" s="127"/>
      <c r="N908" s="127"/>
      <c r="O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  <c r="AA908" s="127"/>
      <c r="AB908" s="127"/>
      <c r="AC908" s="127"/>
      <c r="AD908" s="127"/>
      <c r="AE908" s="127"/>
      <c r="AF908" s="127"/>
      <c r="AG908" s="127"/>
      <c r="AH908" s="127"/>
    </row>
    <row r="909" spans="1:34" x14ac:dyDescent="0.25">
      <c r="A909" s="128"/>
      <c r="E909" s="127"/>
      <c r="F909" s="127"/>
      <c r="G909" s="127"/>
      <c r="I909" s="127"/>
      <c r="J909" s="127"/>
      <c r="K909" s="127"/>
      <c r="L909" s="127"/>
      <c r="M909" s="127"/>
      <c r="N909" s="127"/>
      <c r="O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  <c r="AA909" s="127"/>
      <c r="AB909" s="127"/>
      <c r="AC909" s="127"/>
      <c r="AD909" s="127"/>
      <c r="AE909" s="127"/>
      <c r="AF909" s="127"/>
      <c r="AG909" s="127"/>
      <c r="AH909" s="127"/>
    </row>
    <row r="910" spans="1:34" x14ac:dyDescent="0.25">
      <c r="A910" s="128"/>
      <c r="E910" s="127"/>
      <c r="F910" s="127"/>
      <c r="G910" s="127"/>
      <c r="I910" s="127"/>
      <c r="J910" s="127"/>
      <c r="K910" s="127"/>
      <c r="L910" s="127"/>
      <c r="M910" s="127"/>
      <c r="N910" s="127"/>
      <c r="O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  <c r="AA910" s="127"/>
      <c r="AB910" s="127"/>
      <c r="AC910" s="127"/>
      <c r="AD910" s="127"/>
      <c r="AE910" s="127"/>
      <c r="AF910" s="127"/>
      <c r="AG910" s="127"/>
      <c r="AH910" s="127"/>
    </row>
    <row r="911" spans="1:34" x14ac:dyDescent="0.25">
      <c r="A911" s="128"/>
      <c r="E911" s="127"/>
      <c r="F911" s="127"/>
      <c r="G911" s="127"/>
      <c r="I911" s="127"/>
      <c r="J911" s="127"/>
      <c r="K911" s="127"/>
      <c r="L911" s="127"/>
      <c r="M911" s="127"/>
      <c r="N911" s="127"/>
      <c r="O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  <c r="AA911" s="127"/>
      <c r="AB911" s="127"/>
      <c r="AC911" s="127"/>
      <c r="AD911" s="127"/>
      <c r="AE911" s="127"/>
      <c r="AF911" s="127"/>
      <c r="AG911" s="127"/>
      <c r="AH911" s="127"/>
    </row>
    <row r="912" spans="1:34" x14ac:dyDescent="0.25">
      <c r="A912" s="128"/>
      <c r="E912" s="127"/>
      <c r="F912" s="127"/>
      <c r="G912" s="127"/>
      <c r="I912" s="127"/>
      <c r="J912" s="127"/>
      <c r="K912" s="127"/>
      <c r="L912" s="127"/>
      <c r="M912" s="127"/>
      <c r="N912" s="127"/>
      <c r="O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  <c r="AA912" s="127"/>
      <c r="AB912" s="127"/>
      <c r="AC912" s="127"/>
      <c r="AD912" s="127"/>
      <c r="AE912" s="127"/>
      <c r="AF912" s="127"/>
      <c r="AG912" s="127"/>
      <c r="AH912" s="127"/>
    </row>
    <row r="913" spans="1:34" x14ac:dyDescent="0.25">
      <c r="A913" s="128"/>
      <c r="E913" s="127"/>
      <c r="F913" s="127"/>
      <c r="G913" s="127"/>
      <c r="I913" s="127"/>
      <c r="J913" s="127"/>
      <c r="K913" s="127"/>
      <c r="L913" s="127"/>
      <c r="M913" s="127"/>
      <c r="N913" s="127"/>
      <c r="O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  <c r="AA913" s="127"/>
      <c r="AB913" s="127"/>
      <c r="AC913" s="127"/>
      <c r="AD913" s="127"/>
      <c r="AE913" s="127"/>
      <c r="AF913" s="127"/>
      <c r="AG913" s="127"/>
      <c r="AH913" s="127"/>
    </row>
    <row r="914" spans="1:34" x14ac:dyDescent="0.25">
      <c r="A914" s="128"/>
      <c r="E914" s="127"/>
      <c r="F914" s="127"/>
      <c r="G914" s="127"/>
      <c r="I914" s="127"/>
      <c r="J914" s="127"/>
      <c r="K914" s="127"/>
      <c r="L914" s="127"/>
      <c r="M914" s="127"/>
      <c r="N914" s="127"/>
      <c r="O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  <c r="AA914" s="127"/>
      <c r="AB914" s="127"/>
      <c r="AC914" s="127"/>
      <c r="AD914" s="127"/>
      <c r="AE914" s="127"/>
      <c r="AF914" s="127"/>
      <c r="AG914" s="127"/>
      <c r="AH914" s="127"/>
    </row>
    <row r="915" spans="1:34" x14ac:dyDescent="0.25">
      <c r="A915" s="128"/>
      <c r="E915" s="127"/>
      <c r="F915" s="127"/>
      <c r="G915" s="127"/>
      <c r="I915" s="127"/>
      <c r="J915" s="127"/>
      <c r="K915" s="127"/>
      <c r="L915" s="127"/>
      <c r="M915" s="127"/>
      <c r="N915" s="127"/>
      <c r="O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  <c r="AA915" s="127"/>
      <c r="AB915" s="127"/>
      <c r="AC915" s="127"/>
      <c r="AD915" s="127"/>
      <c r="AE915" s="127"/>
      <c r="AF915" s="127"/>
      <c r="AG915" s="127"/>
      <c r="AH915" s="127"/>
    </row>
    <row r="916" spans="1:34" x14ac:dyDescent="0.25">
      <c r="A916" s="128"/>
      <c r="E916" s="127"/>
      <c r="F916" s="127"/>
      <c r="G916" s="127"/>
      <c r="I916" s="127"/>
      <c r="J916" s="127"/>
      <c r="K916" s="127"/>
      <c r="L916" s="127"/>
      <c r="M916" s="127"/>
      <c r="N916" s="127"/>
      <c r="O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  <c r="AA916" s="127"/>
      <c r="AB916" s="127"/>
      <c r="AC916" s="127"/>
      <c r="AD916" s="127"/>
      <c r="AE916" s="127"/>
      <c r="AF916" s="127"/>
      <c r="AG916" s="127"/>
      <c r="AH916" s="127"/>
    </row>
    <row r="917" spans="1:34" x14ac:dyDescent="0.25">
      <c r="A917" s="128"/>
      <c r="E917" s="127"/>
      <c r="F917" s="127"/>
      <c r="G917" s="127"/>
      <c r="I917" s="127"/>
      <c r="J917" s="127"/>
      <c r="K917" s="127"/>
      <c r="L917" s="127"/>
      <c r="M917" s="127"/>
      <c r="N917" s="127"/>
      <c r="O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  <c r="AA917" s="127"/>
      <c r="AB917" s="127"/>
      <c r="AC917" s="127"/>
      <c r="AD917" s="127"/>
      <c r="AE917" s="127"/>
      <c r="AF917" s="127"/>
      <c r="AG917" s="127"/>
      <c r="AH917" s="127"/>
    </row>
    <row r="918" spans="1:34" x14ac:dyDescent="0.25">
      <c r="A918" s="128"/>
      <c r="E918" s="127"/>
      <c r="F918" s="127"/>
      <c r="G918" s="127"/>
      <c r="I918" s="127"/>
      <c r="J918" s="127"/>
      <c r="K918" s="127"/>
      <c r="L918" s="127"/>
      <c r="M918" s="127"/>
      <c r="N918" s="127"/>
      <c r="O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  <c r="AA918" s="127"/>
      <c r="AB918" s="127"/>
      <c r="AC918" s="127"/>
      <c r="AD918" s="127"/>
      <c r="AE918" s="127"/>
      <c r="AF918" s="127"/>
      <c r="AG918" s="127"/>
      <c r="AH918" s="127"/>
    </row>
    <row r="919" spans="1:34" x14ac:dyDescent="0.25">
      <c r="A919" s="128"/>
      <c r="E919" s="127"/>
      <c r="F919" s="127"/>
      <c r="G919" s="127"/>
      <c r="I919" s="127"/>
      <c r="J919" s="127"/>
      <c r="K919" s="127"/>
      <c r="L919" s="127"/>
      <c r="M919" s="127"/>
      <c r="N919" s="127"/>
      <c r="O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  <c r="AA919" s="127"/>
      <c r="AB919" s="127"/>
      <c r="AC919" s="127"/>
      <c r="AD919" s="127"/>
      <c r="AE919" s="127"/>
      <c r="AF919" s="127"/>
      <c r="AG919" s="127"/>
      <c r="AH919" s="127"/>
    </row>
    <row r="920" spans="1:34" x14ac:dyDescent="0.25">
      <c r="A920" s="128"/>
      <c r="E920" s="127"/>
      <c r="F920" s="127"/>
      <c r="G920" s="127"/>
      <c r="I920" s="127"/>
      <c r="J920" s="127"/>
      <c r="K920" s="127"/>
      <c r="L920" s="127"/>
      <c r="M920" s="127"/>
      <c r="N920" s="127"/>
      <c r="O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  <c r="AA920" s="127"/>
      <c r="AB920" s="127"/>
      <c r="AC920" s="127"/>
      <c r="AD920" s="127"/>
      <c r="AE920" s="127"/>
      <c r="AF920" s="127"/>
      <c r="AG920" s="127"/>
      <c r="AH920" s="127"/>
    </row>
    <row r="921" spans="1:34" x14ac:dyDescent="0.25">
      <c r="A921" s="128"/>
      <c r="E921" s="127"/>
      <c r="F921" s="127"/>
      <c r="G921" s="127"/>
      <c r="I921" s="127"/>
      <c r="J921" s="127"/>
      <c r="K921" s="127"/>
      <c r="L921" s="127"/>
      <c r="M921" s="127"/>
      <c r="N921" s="127"/>
      <c r="O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  <c r="AA921" s="127"/>
      <c r="AB921" s="127"/>
      <c r="AC921" s="127"/>
      <c r="AD921" s="127"/>
      <c r="AE921" s="127"/>
      <c r="AF921" s="127"/>
      <c r="AG921" s="127"/>
      <c r="AH921" s="127"/>
    </row>
    <row r="922" spans="1:34" x14ac:dyDescent="0.25">
      <c r="A922" s="128"/>
      <c r="E922" s="127"/>
      <c r="F922" s="127"/>
      <c r="G922" s="127"/>
      <c r="I922" s="127"/>
      <c r="J922" s="127"/>
      <c r="K922" s="127"/>
      <c r="L922" s="127"/>
      <c r="M922" s="127"/>
      <c r="N922" s="127"/>
      <c r="O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  <c r="AA922" s="127"/>
      <c r="AB922" s="127"/>
      <c r="AC922" s="127"/>
      <c r="AD922" s="127"/>
      <c r="AE922" s="127"/>
      <c r="AF922" s="127"/>
      <c r="AG922" s="127"/>
      <c r="AH922" s="127"/>
    </row>
    <row r="923" spans="1:34" x14ac:dyDescent="0.25">
      <c r="A923" s="128"/>
      <c r="E923" s="127"/>
      <c r="F923" s="127"/>
      <c r="G923" s="127"/>
      <c r="I923" s="127"/>
      <c r="J923" s="127"/>
      <c r="K923" s="127"/>
      <c r="L923" s="127"/>
      <c r="M923" s="127"/>
      <c r="N923" s="127"/>
      <c r="O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  <c r="AA923" s="127"/>
      <c r="AB923" s="127"/>
      <c r="AC923" s="127"/>
      <c r="AD923" s="127"/>
      <c r="AE923" s="127"/>
      <c r="AF923" s="127"/>
      <c r="AG923" s="127"/>
      <c r="AH923" s="127"/>
    </row>
    <row r="924" spans="1:34" x14ac:dyDescent="0.25">
      <c r="A924" s="128"/>
      <c r="E924" s="127"/>
      <c r="F924" s="127"/>
      <c r="G924" s="127"/>
      <c r="I924" s="127"/>
      <c r="J924" s="127"/>
      <c r="K924" s="127"/>
      <c r="L924" s="127"/>
      <c r="M924" s="127"/>
      <c r="N924" s="127"/>
      <c r="O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  <c r="AA924" s="127"/>
      <c r="AB924" s="127"/>
      <c r="AC924" s="127"/>
      <c r="AD924" s="127"/>
      <c r="AE924" s="127"/>
      <c r="AF924" s="127"/>
      <c r="AG924" s="127"/>
      <c r="AH924" s="127"/>
    </row>
    <row r="925" spans="1:34" x14ac:dyDescent="0.25">
      <c r="A925" s="128"/>
      <c r="E925" s="127"/>
      <c r="F925" s="127"/>
      <c r="G925" s="127"/>
      <c r="I925" s="127"/>
      <c r="J925" s="127"/>
      <c r="K925" s="127"/>
      <c r="L925" s="127"/>
      <c r="M925" s="127"/>
      <c r="N925" s="127"/>
      <c r="O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  <c r="AA925" s="127"/>
      <c r="AB925" s="127"/>
      <c r="AC925" s="127"/>
      <c r="AD925" s="127"/>
      <c r="AE925" s="127"/>
      <c r="AF925" s="127"/>
      <c r="AG925" s="127"/>
      <c r="AH925" s="127"/>
    </row>
    <row r="926" spans="1:34" x14ac:dyDescent="0.25">
      <c r="A926" s="128"/>
      <c r="E926" s="127"/>
      <c r="F926" s="127"/>
      <c r="G926" s="127"/>
      <c r="I926" s="127"/>
      <c r="J926" s="127"/>
      <c r="K926" s="127"/>
      <c r="L926" s="127"/>
      <c r="M926" s="127"/>
      <c r="N926" s="127"/>
      <c r="O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  <c r="AA926" s="127"/>
      <c r="AB926" s="127"/>
      <c r="AC926" s="127"/>
      <c r="AD926" s="127"/>
      <c r="AE926" s="127"/>
      <c r="AF926" s="127"/>
      <c r="AG926" s="127"/>
      <c r="AH926" s="127"/>
    </row>
    <row r="927" spans="1:34" x14ac:dyDescent="0.25">
      <c r="A927" s="128"/>
      <c r="E927" s="127"/>
      <c r="F927" s="127"/>
      <c r="G927" s="127"/>
      <c r="I927" s="127"/>
      <c r="J927" s="127"/>
      <c r="K927" s="127"/>
      <c r="L927" s="127"/>
      <c r="M927" s="127"/>
      <c r="N927" s="127"/>
      <c r="O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  <c r="AA927" s="127"/>
      <c r="AB927" s="127"/>
      <c r="AC927" s="127"/>
      <c r="AD927" s="127"/>
      <c r="AE927" s="127"/>
      <c r="AF927" s="127"/>
      <c r="AG927" s="127"/>
      <c r="AH927" s="127"/>
    </row>
    <row r="928" spans="1:34" x14ac:dyDescent="0.25">
      <c r="A928" s="128"/>
      <c r="E928" s="127"/>
      <c r="F928" s="127"/>
      <c r="G928" s="127"/>
      <c r="I928" s="127"/>
      <c r="J928" s="127"/>
      <c r="K928" s="127"/>
      <c r="L928" s="127"/>
      <c r="M928" s="127"/>
      <c r="N928" s="127"/>
      <c r="O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  <c r="AA928" s="127"/>
      <c r="AB928" s="127"/>
      <c r="AC928" s="127"/>
      <c r="AD928" s="127"/>
      <c r="AE928" s="127"/>
      <c r="AF928" s="127"/>
      <c r="AG928" s="127"/>
      <c r="AH928" s="127"/>
    </row>
    <row r="929" spans="1:34" x14ac:dyDescent="0.25">
      <c r="A929" s="128"/>
      <c r="E929" s="127"/>
      <c r="F929" s="127"/>
      <c r="G929" s="127"/>
      <c r="I929" s="127"/>
      <c r="J929" s="127"/>
      <c r="K929" s="127"/>
      <c r="L929" s="127"/>
      <c r="M929" s="127"/>
      <c r="N929" s="127"/>
      <c r="O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  <c r="AA929" s="127"/>
      <c r="AB929" s="127"/>
      <c r="AC929" s="127"/>
      <c r="AD929" s="127"/>
      <c r="AE929" s="127"/>
      <c r="AF929" s="127"/>
      <c r="AG929" s="127"/>
      <c r="AH929" s="127"/>
    </row>
    <row r="930" spans="1:34" x14ac:dyDescent="0.25">
      <c r="A930" s="128"/>
      <c r="E930" s="127"/>
      <c r="F930" s="127"/>
      <c r="G930" s="127"/>
      <c r="I930" s="127"/>
      <c r="J930" s="127"/>
      <c r="K930" s="127"/>
      <c r="L930" s="127"/>
      <c r="M930" s="127"/>
      <c r="N930" s="127"/>
      <c r="O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  <c r="AA930" s="127"/>
      <c r="AB930" s="127"/>
      <c r="AC930" s="127"/>
      <c r="AD930" s="127"/>
      <c r="AE930" s="127"/>
      <c r="AF930" s="127"/>
      <c r="AG930" s="127"/>
      <c r="AH930" s="127"/>
    </row>
    <row r="931" spans="1:34" x14ac:dyDescent="0.25">
      <c r="A931" s="128"/>
      <c r="E931" s="127"/>
      <c r="F931" s="127"/>
      <c r="G931" s="127"/>
      <c r="I931" s="127"/>
      <c r="J931" s="127"/>
      <c r="K931" s="127"/>
      <c r="L931" s="127"/>
      <c r="M931" s="127"/>
      <c r="N931" s="127"/>
      <c r="O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  <c r="AA931" s="127"/>
      <c r="AB931" s="127"/>
      <c r="AC931" s="127"/>
      <c r="AD931" s="127"/>
      <c r="AE931" s="127"/>
      <c r="AF931" s="127"/>
      <c r="AG931" s="127"/>
      <c r="AH931" s="127"/>
    </row>
    <row r="932" spans="1:34" x14ac:dyDescent="0.25">
      <c r="A932" s="128"/>
      <c r="E932" s="127"/>
      <c r="F932" s="127"/>
      <c r="G932" s="127"/>
      <c r="I932" s="127"/>
      <c r="J932" s="127"/>
      <c r="K932" s="127"/>
      <c r="L932" s="127"/>
      <c r="M932" s="127"/>
      <c r="N932" s="127"/>
      <c r="O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  <c r="AA932" s="127"/>
      <c r="AB932" s="127"/>
      <c r="AC932" s="127"/>
      <c r="AD932" s="127"/>
      <c r="AE932" s="127"/>
      <c r="AF932" s="127"/>
      <c r="AG932" s="127"/>
      <c r="AH932" s="127"/>
    </row>
    <row r="933" spans="1:34" x14ac:dyDescent="0.25">
      <c r="A933" s="128"/>
      <c r="E933" s="127"/>
      <c r="F933" s="127"/>
      <c r="G933" s="127"/>
      <c r="I933" s="127"/>
      <c r="J933" s="127"/>
      <c r="K933" s="127"/>
      <c r="L933" s="127"/>
      <c r="M933" s="127"/>
      <c r="N933" s="127"/>
      <c r="O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  <c r="AA933" s="127"/>
      <c r="AB933" s="127"/>
      <c r="AC933" s="127"/>
      <c r="AD933" s="127"/>
      <c r="AE933" s="127"/>
      <c r="AF933" s="127"/>
      <c r="AG933" s="127"/>
      <c r="AH933" s="127"/>
    </row>
    <row r="934" spans="1:34" x14ac:dyDescent="0.25">
      <c r="A934" s="128"/>
      <c r="E934" s="127"/>
      <c r="F934" s="127"/>
      <c r="G934" s="127"/>
      <c r="I934" s="127"/>
      <c r="J934" s="127"/>
      <c r="K934" s="127"/>
      <c r="L934" s="127"/>
      <c r="M934" s="127"/>
      <c r="N934" s="127"/>
      <c r="O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  <c r="AA934" s="127"/>
      <c r="AB934" s="127"/>
      <c r="AC934" s="127"/>
      <c r="AD934" s="127"/>
      <c r="AE934" s="127"/>
      <c r="AF934" s="127"/>
      <c r="AG934" s="127"/>
      <c r="AH934" s="127"/>
    </row>
    <row r="935" spans="1:34" x14ac:dyDescent="0.25">
      <c r="A935" s="128"/>
      <c r="E935" s="127"/>
      <c r="F935" s="127"/>
      <c r="G935" s="127"/>
      <c r="I935" s="127"/>
      <c r="J935" s="127"/>
      <c r="K935" s="127"/>
      <c r="L935" s="127"/>
      <c r="M935" s="127"/>
      <c r="N935" s="127"/>
      <c r="O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  <c r="AA935" s="127"/>
      <c r="AB935" s="127"/>
      <c r="AC935" s="127"/>
      <c r="AD935" s="127"/>
      <c r="AE935" s="127"/>
      <c r="AF935" s="127"/>
      <c r="AG935" s="127"/>
      <c r="AH935" s="127"/>
    </row>
    <row r="936" spans="1:34" x14ac:dyDescent="0.25">
      <c r="A936" s="128"/>
      <c r="E936" s="127"/>
      <c r="F936" s="127"/>
      <c r="G936" s="127"/>
      <c r="I936" s="127"/>
      <c r="J936" s="127"/>
      <c r="K936" s="127"/>
      <c r="L936" s="127"/>
      <c r="M936" s="127"/>
      <c r="N936" s="127"/>
      <c r="O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  <c r="AA936" s="127"/>
      <c r="AB936" s="127"/>
      <c r="AC936" s="127"/>
      <c r="AD936" s="127"/>
      <c r="AE936" s="127"/>
      <c r="AF936" s="127"/>
      <c r="AG936" s="127"/>
      <c r="AH936" s="127"/>
    </row>
    <row r="937" spans="1:34" x14ac:dyDescent="0.25">
      <c r="A937" s="128"/>
      <c r="E937" s="127"/>
      <c r="F937" s="127"/>
      <c r="G937" s="127"/>
      <c r="I937" s="127"/>
      <c r="J937" s="127"/>
      <c r="K937" s="127"/>
      <c r="L937" s="127"/>
      <c r="M937" s="127"/>
      <c r="N937" s="127"/>
      <c r="O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  <c r="AA937" s="127"/>
      <c r="AB937" s="127"/>
      <c r="AC937" s="127"/>
      <c r="AD937" s="127"/>
      <c r="AE937" s="127"/>
      <c r="AF937" s="127"/>
      <c r="AG937" s="127"/>
      <c r="AH937" s="127"/>
    </row>
    <row r="938" spans="1:34" x14ac:dyDescent="0.25">
      <c r="A938" s="128"/>
      <c r="E938" s="127"/>
      <c r="F938" s="127"/>
      <c r="G938" s="127"/>
      <c r="I938" s="127"/>
      <c r="J938" s="127"/>
      <c r="K938" s="127"/>
      <c r="L938" s="127"/>
      <c r="M938" s="127"/>
      <c r="N938" s="127"/>
      <c r="O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  <c r="AA938" s="127"/>
      <c r="AB938" s="127"/>
      <c r="AC938" s="127"/>
      <c r="AD938" s="127"/>
      <c r="AE938" s="127"/>
      <c r="AF938" s="127"/>
      <c r="AG938" s="127"/>
      <c r="AH938" s="127"/>
    </row>
    <row r="939" spans="1:34" x14ac:dyDescent="0.25">
      <c r="A939" s="128"/>
      <c r="E939" s="127"/>
      <c r="F939" s="127"/>
      <c r="G939" s="127"/>
      <c r="I939" s="127"/>
      <c r="J939" s="127"/>
      <c r="K939" s="127"/>
      <c r="L939" s="127"/>
      <c r="M939" s="127"/>
      <c r="N939" s="127"/>
      <c r="O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  <c r="AA939" s="127"/>
      <c r="AB939" s="127"/>
      <c r="AC939" s="127"/>
      <c r="AD939" s="127"/>
      <c r="AE939" s="127"/>
      <c r="AF939" s="127"/>
      <c r="AG939" s="127"/>
      <c r="AH939" s="127"/>
    </row>
    <row r="940" spans="1:34" x14ac:dyDescent="0.25">
      <c r="A940" s="128"/>
      <c r="E940" s="127"/>
      <c r="F940" s="127"/>
      <c r="G940" s="127"/>
      <c r="I940" s="127"/>
      <c r="J940" s="127"/>
      <c r="K940" s="127"/>
      <c r="L940" s="127"/>
      <c r="M940" s="127"/>
      <c r="N940" s="127"/>
      <c r="O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  <c r="AA940" s="127"/>
      <c r="AB940" s="127"/>
      <c r="AC940" s="127"/>
      <c r="AD940" s="127"/>
      <c r="AE940" s="127"/>
      <c r="AF940" s="127"/>
      <c r="AG940" s="127"/>
      <c r="AH940" s="127"/>
    </row>
    <row r="941" spans="1:34" x14ac:dyDescent="0.25">
      <c r="A941" s="128"/>
      <c r="E941" s="127"/>
      <c r="F941" s="127"/>
      <c r="G941" s="127"/>
      <c r="I941" s="127"/>
      <c r="J941" s="127"/>
      <c r="K941" s="127"/>
      <c r="L941" s="127"/>
      <c r="M941" s="127"/>
      <c r="N941" s="127"/>
      <c r="O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  <c r="AA941" s="127"/>
      <c r="AB941" s="127"/>
      <c r="AC941" s="127"/>
      <c r="AD941" s="127"/>
      <c r="AE941" s="127"/>
      <c r="AF941" s="127"/>
      <c r="AG941" s="127"/>
      <c r="AH941" s="127"/>
    </row>
    <row r="942" spans="1:34" x14ac:dyDescent="0.25">
      <c r="A942" s="128"/>
      <c r="E942" s="127"/>
      <c r="F942" s="127"/>
      <c r="G942" s="127"/>
      <c r="I942" s="127"/>
      <c r="J942" s="127"/>
      <c r="K942" s="127"/>
      <c r="L942" s="127"/>
      <c r="M942" s="127"/>
      <c r="N942" s="127"/>
      <c r="O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  <c r="AA942" s="127"/>
      <c r="AB942" s="127"/>
      <c r="AC942" s="127"/>
      <c r="AD942" s="127"/>
      <c r="AE942" s="127"/>
      <c r="AF942" s="127"/>
      <c r="AG942" s="127"/>
      <c r="AH942" s="127"/>
    </row>
    <row r="943" spans="1:34" x14ac:dyDescent="0.25">
      <c r="A943" s="128"/>
      <c r="E943" s="127"/>
      <c r="F943" s="127"/>
      <c r="G943" s="127"/>
      <c r="I943" s="127"/>
      <c r="J943" s="127"/>
      <c r="K943" s="127"/>
      <c r="L943" s="127"/>
      <c r="M943" s="127"/>
      <c r="N943" s="127"/>
      <c r="O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  <c r="AA943" s="127"/>
      <c r="AB943" s="127"/>
      <c r="AC943" s="127"/>
      <c r="AD943" s="127"/>
      <c r="AE943" s="127"/>
      <c r="AF943" s="127"/>
      <c r="AG943" s="127"/>
      <c r="AH943" s="127"/>
    </row>
    <row r="944" spans="1:34" x14ac:dyDescent="0.25">
      <c r="A944" s="128"/>
      <c r="E944" s="127"/>
      <c r="F944" s="127"/>
      <c r="G944" s="127"/>
      <c r="I944" s="127"/>
      <c r="J944" s="127"/>
      <c r="K944" s="127"/>
      <c r="L944" s="127"/>
      <c r="M944" s="127"/>
      <c r="N944" s="127"/>
      <c r="O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  <c r="AA944" s="127"/>
      <c r="AB944" s="127"/>
      <c r="AC944" s="127"/>
      <c r="AD944" s="127"/>
      <c r="AE944" s="127"/>
      <c r="AF944" s="127"/>
      <c r="AG944" s="127"/>
      <c r="AH944" s="127"/>
    </row>
    <row r="945" spans="1:34" x14ac:dyDescent="0.25">
      <c r="A945" s="128"/>
      <c r="E945" s="127"/>
      <c r="F945" s="127"/>
      <c r="G945" s="127"/>
      <c r="I945" s="127"/>
      <c r="J945" s="127"/>
      <c r="K945" s="127"/>
      <c r="L945" s="127"/>
      <c r="M945" s="127"/>
      <c r="N945" s="127"/>
      <c r="O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  <c r="AA945" s="127"/>
      <c r="AB945" s="127"/>
      <c r="AC945" s="127"/>
      <c r="AD945" s="127"/>
      <c r="AE945" s="127"/>
      <c r="AF945" s="127"/>
      <c r="AG945" s="127"/>
      <c r="AH945" s="127"/>
    </row>
    <row r="946" spans="1:34" x14ac:dyDescent="0.25">
      <c r="A946" s="128"/>
      <c r="E946" s="127"/>
      <c r="F946" s="127"/>
      <c r="G946" s="127"/>
      <c r="I946" s="127"/>
      <c r="J946" s="127"/>
      <c r="K946" s="127"/>
      <c r="L946" s="127"/>
      <c r="M946" s="127"/>
      <c r="N946" s="127"/>
      <c r="O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  <c r="AA946" s="127"/>
      <c r="AB946" s="127"/>
      <c r="AC946" s="127"/>
      <c r="AD946" s="127"/>
      <c r="AE946" s="127"/>
      <c r="AF946" s="127"/>
      <c r="AG946" s="127"/>
      <c r="AH946" s="127"/>
    </row>
    <row r="947" spans="1:34" x14ac:dyDescent="0.25">
      <c r="A947" s="128"/>
      <c r="E947" s="127"/>
      <c r="F947" s="127"/>
      <c r="G947" s="127"/>
      <c r="I947" s="127"/>
      <c r="J947" s="127"/>
      <c r="K947" s="127"/>
      <c r="L947" s="127"/>
      <c r="M947" s="127"/>
      <c r="N947" s="127"/>
      <c r="O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  <c r="AA947" s="127"/>
      <c r="AB947" s="127"/>
      <c r="AC947" s="127"/>
      <c r="AD947" s="127"/>
      <c r="AE947" s="127"/>
      <c r="AF947" s="127"/>
      <c r="AG947" s="127"/>
      <c r="AH947" s="127"/>
    </row>
    <row r="948" spans="1:34" x14ac:dyDescent="0.25">
      <c r="A948" s="128"/>
      <c r="E948" s="127"/>
      <c r="F948" s="127"/>
      <c r="G948" s="127"/>
      <c r="I948" s="127"/>
      <c r="J948" s="127"/>
      <c r="K948" s="127"/>
      <c r="L948" s="127"/>
      <c r="M948" s="127"/>
      <c r="N948" s="127"/>
      <c r="O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  <c r="AA948" s="127"/>
      <c r="AB948" s="127"/>
      <c r="AC948" s="127"/>
      <c r="AD948" s="127"/>
      <c r="AE948" s="127"/>
      <c r="AF948" s="127"/>
      <c r="AG948" s="127"/>
      <c r="AH948" s="127"/>
    </row>
    <row r="949" spans="1:34" x14ac:dyDescent="0.25">
      <c r="A949" s="128"/>
      <c r="E949" s="127"/>
      <c r="F949" s="127"/>
      <c r="G949" s="127"/>
      <c r="I949" s="127"/>
      <c r="J949" s="127"/>
      <c r="K949" s="127"/>
      <c r="L949" s="127"/>
      <c r="M949" s="127"/>
      <c r="N949" s="127"/>
      <c r="O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  <c r="AA949" s="127"/>
      <c r="AB949" s="127"/>
      <c r="AC949" s="127"/>
      <c r="AD949" s="127"/>
      <c r="AE949" s="127"/>
      <c r="AF949" s="127"/>
      <c r="AG949" s="127"/>
      <c r="AH949" s="127"/>
    </row>
    <row r="950" spans="1:34" x14ac:dyDescent="0.25">
      <c r="A950" s="128"/>
      <c r="E950" s="127"/>
      <c r="F950" s="127"/>
      <c r="G950" s="127"/>
      <c r="I950" s="127"/>
      <c r="J950" s="127"/>
      <c r="K950" s="127"/>
      <c r="L950" s="127"/>
      <c r="M950" s="127"/>
      <c r="N950" s="127"/>
      <c r="O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  <c r="AA950" s="127"/>
      <c r="AB950" s="127"/>
      <c r="AC950" s="127"/>
      <c r="AD950" s="127"/>
      <c r="AE950" s="127"/>
      <c r="AF950" s="127"/>
      <c r="AG950" s="127"/>
      <c r="AH950" s="127"/>
    </row>
    <row r="951" spans="1:34" x14ac:dyDescent="0.25">
      <c r="A951" s="128"/>
      <c r="E951" s="127"/>
      <c r="F951" s="127"/>
      <c r="G951" s="127"/>
      <c r="I951" s="127"/>
      <c r="J951" s="127"/>
      <c r="K951" s="127"/>
      <c r="L951" s="127"/>
      <c r="M951" s="127"/>
      <c r="N951" s="127"/>
      <c r="O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  <c r="AA951" s="127"/>
      <c r="AB951" s="127"/>
      <c r="AC951" s="127"/>
      <c r="AD951" s="127"/>
      <c r="AE951" s="127"/>
      <c r="AF951" s="127"/>
      <c r="AG951" s="127"/>
      <c r="AH951" s="127"/>
    </row>
    <row r="952" spans="1:34" x14ac:dyDescent="0.25">
      <c r="A952" s="128"/>
      <c r="E952" s="127"/>
      <c r="F952" s="127"/>
      <c r="G952" s="127"/>
      <c r="I952" s="127"/>
      <c r="J952" s="127"/>
      <c r="K952" s="127"/>
      <c r="L952" s="127"/>
      <c r="M952" s="127"/>
      <c r="N952" s="127"/>
      <c r="O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  <c r="AA952" s="127"/>
      <c r="AB952" s="127"/>
      <c r="AC952" s="127"/>
      <c r="AD952" s="127"/>
      <c r="AE952" s="127"/>
      <c r="AF952" s="127"/>
      <c r="AG952" s="127"/>
      <c r="AH952" s="127"/>
    </row>
    <row r="953" spans="1:34" x14ac:dyDescent="0.25">
      <c r="A953" s="128"/>
      <c r="E953" s="127"/>
      <c r="F953" s="127"/>
      <c r="G953" s="127"/>
      <c r="I953" s="127"/>
      <c r="J953" s="127"/>
      <c r="K953" s="127"/>
      <c r="L953" s="127"/>
      <c r="M953" s="127"/>
      <c r="N953" s="127"/>
      <c r="O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  <c r="AA953" s="127"/>
      <c r="AB953" s="127"/>
      <c r="AC953" s="127"/>
      <c r="AD953" s="127"/>
      <c r="AE953" s="127"/>
      <c r="AF953" s="127"/>
      <c r="AG953" s="127"/>
      <c r="AH953" s="127"/>
    </row>
    <row r="954" spans="1:34" x14ac:dyDescent="0.25">
      <c r="A954" s="128"/>
      <c r="E954" s="127"/>
      <c r="F954" s="127"/>
      <c r="G954" s="127"/>
      <c r="I954" s="127"/>
      <c r="J954" s="127"/>
      <c r="K954" s="127"/>
      <c r="L954" s="127"/>
      <c r="M954" s="127"/>
      <c r="N954" s="127"/>
      <c r="O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  <c r="AA954" s="127"/>
      <c r="AB954" s="127"/>
      <c r="AC954" s="127"/>
      <c r="AD954" s="127"/>
      <c r="AE954" s="127"/>
      <c r="AF954" s="127"/>
      <c r="AG954" s="127"/>
      <c r="AH954" s="127"/>
    </row>
    <row r="955" spans="1:34" x14ac:dyDescent="0.25">
      <c r="A955" s="128"/>
      <c r="E955" s="127"/>
      <c r="F955" s="127"/>
      <c r="G955" s="127"/>
      <c r="I955" s="127"/>
      <c r="J955" s="127"/>
      <c r="K955" s="127"/>
      <c r="L955" s="127"/>
      <c r="M955" s="127"/>
      <c r="N955" s="127"/>
      <c r="O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  <c r="AA955" s="127"/>
      <c r="AB955" s="127"/>
      <c r="AC955" s="127"/>
      <c r="AD955" s="127"/>
      <c r="AE955" s="127"/>
      <c r="AF955" s="127"/>
      <c r="AG955" s="127"/>
      <c r="AH955" s="127"/>
    </row>
    <row r="956" spans="1:34" x14ac:dyDescent="0.25">
      <c r="A956" s="128"/>
      <c r="E956" s="127"/>
      <c r="F956" s="127"/>
      <c r="G956" s="127"/>
      <c r="I956" s="127"/>
      <c r="J956" s="127"/>
      <c r="K956" s="127"/>
      <c r="L956" s="127"/>
      <c r="M956" s="127"/>
      <c r="N956" s="127"/>
      <c r="O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  <c r="AA956" s="127"/>
      <c r="AB956" s="127"/>
      <c r="AC956" s="127"/>
      <c r="AD956" s="127"/>
      <c r="AE956" s="127"/>
      <c r="AF956" s="127"/>
      <c r="AG956" s="127"/>
      <c r="AH956" s="127"/>
    </row>
    <row r="957" spans="1:34" x14ac:dyDescent="0.25">
      <c r="A957" s="128"/>
      <c r="E957" s="127"/>
      <c r="F957" s="127"/>
      <c r="G957" s="127"/>
      <c r="I957" s="127"/>
      <c r="J957" s="127"/>
      <c r="K957" s="127"/>
      <c r="L957" s="127"/>
      <c r="M957" s="127"/>
      <c r="N957" s="127"/>
      <c r="O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  <c r="AA957" s="127"/>
      <c r="AB957" s="127"/>
      <c r="AC957" s="127"/>
      <c r="AD957" s="127"/>
      <c r="AE957" s="127"/>
      <c r="AF957" s="127"/>
      <c r="AG957" s="127"/>
      <c r="AH957" s="127"/>
    </row>
    <row r="958" spans="1:34" x14ac:dyDescent="0.25">
      <c r="A958" s="128"/>
      <c r="E958" s="127"/>
      <c r="F958" s="127"/>
      <c r="G958" s="127"/>
      <c r="I958" s="127"/>
      <c r="J958" s="127"/>
      <c r="K958" s="127"/>
      <c r="L958" s="127"/>
      <c r="M958" s="127"/>
      <c r="N958" s="127"/>
      <c r="O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  <c r="AA958" s="127"/>
      <c r="AB958" s="127"/>
      <c r="AC958" s="127"/>
      <c r="AD958" s="127"/>
      <c r="AE958" s="127"/>
      <c r="AF958" s="127"/>
      <c r="AG958" s="127"/>
      <c r="AH958" s="127"/>
    </row>
    <row r="959" spans="1:34" x14ac:dyDescent="0.25">
      <c r="A959" s="128"/>
      <c r="E959" s="127"/>
      <c r="F959" s="127"/>
      <c r="G959" s="127"/>
      <c r="I959" s="127"/>
      <c r="J959" s="127"/>
      <c r="K959" s="127"/>
      <c r="L959" s="127"/>
      <c r="M959" s="127"/>
      <c r="N959" s="127"/>
      <c r="O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  <c r="AA959" s="127"/>
      <c r="AB959" s="127"/>
      <c r="AC959" s="127"/>
      <c r="AD959" s="127"/>
      <c r="AE959" s="127"/>
      <c r="AF959" s="127"/>
      <c r="AG959" s="127"/>
      <c r="AH959" s="127"/>
    </row>
    <row r="960" spans="1:34" x14ac:dyDescent="0.25">
      <c r="A960" s="128"/>
      <c r="E960" s="127"/>
      <c r="F960" s="127"/>
      <c r="G960" s="127"/>
      <c r="I960" s="127"/>
      <c r="J960" s="127"/>
      <c r="K960" s="127"/>
      <c r="L960" s="127"/>
      <c r="M960" s="127"/>
      <c r="N960" s="127"/>
      <c r="O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  <c r="AA960" s="127"/>
      <c r="AB960" s="127"/>
      <c r="AC960" s="127"/>
      <c r="AD960" s="127"/>
      <c r="AE960" s="127"/>
      <c r="AF960" s="127"/>
      <c r="AG960" s="127"/>
      <c r="AH960" s="127"/>
    </row>
    <row r="961" spans="1:34" x14ac:dyDescent="0.25">
      <c r="A961" s="128"/>
      <c r="E961" s="127"/>
      <c r="F961" s="127"/>
      <c r="G961" s="127"/>
      <c r="I961" s="127"/>
      <c r="J961" s="127"/>
      <c r="K961" s="127"/>
      <c r="L961" s="127"/>
      <c r="M961" s="127"/>
      <c r="N961" s="127"/>
      <c r="O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  <c r="AA961" s="127"/>
      <c r="AB961" s="127"/>
      <c r="AC961" s="127"/>
      <c r="AD961" s="127"/>
      <c r="AE961" s="127"/>
      <c r="AF961" s="127"/>
      <c r="AG961" s="127"/>
      <c r="AH961" s="127"/>
    </row>
    <row r="962" spans="1:34" x14ac:dyDescent="0.25">
      <c r="A962" s="128"/>
      <c r="E962" s="127"/>
      <c r="F962" s="127"/>
      <c r="G962" s="127"/>
      <c r="I962" s="127"/>
      <c r="J962" s="127"/>
      <c r="K962" s="127"/>
      <c r="L962" s="127"/>
      <c r="M962" s="127"/>
      <c r="N962" s="127"/>
      <c r="O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  <c r="AA962" s="127"/>
      <c r="AB962" s="127"/>
      <c r="AC962" s="127"/>
      <c r="AD962" s="127"/>
      <c r="AE962" s="127"/>
      <c r="AF962" s="127"/>
      <c r="AG962" s="127"/>
      <c r="AH962" s="127"/>
    </row>
    <row r="963" spans="1:34" x14ac:dyDescent="0.25">
      <c r="A963" s="128"/>
      <c r="E963" s="127"/>
      <c r="F963" s="127"/>
      <c r="G963" s="127"/>
      <c r="I963" s="127"/>
      <c r="J963" s="127"/>
      <c r="K963" s="127"/>
      <c r="L963" s="127"/>
      <c r="M963" s="127"/>
      <c r="N963" s="127"/>
      <c r="O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  <c r="AA963" s="127"/>
      <c r="AB963" s="127"/>
      <c r="AC963" s="127"/>
      <c r="AD963" s="127"/>
      <c r="AE963" s="127"/>
      <c r="AF963" s="127"/>
      <c r="AG963" s="127"/>
      <c r="AH963" s="127"/>
    </row>
    <row r="964" spans="1:34" x14ac:dyDescent="0.25">
      <c r="A964" s="128"/>
      <c r="E964" s="127"/>
      <c r="F964" s="127"/>
      <c r="G964" s="127"/>
      <c r="I964" s="127"/>
      <c r="J964" s="127"/>
      <c r="K964" s="127"/>
      <c r="L964" s="127"/>
      <c r="M964" s="127"/>
      <c r="N964" s="127"/>
      <c r="O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  <c r="AA964" s="127"/>
      <c r="AB964" s="127"/>
      <c r="AC964" s="127"/>
      <c r="AD964" s="127"/>
      <c r="AE964" s="127"/>
      <c r="AF964" s="127"/>
      <c r="AG964" s="127"/>
      <c r="AH964" s="127"/>
    </row>
    <row r="965" spans="1:34" x14ac:dyDescent="0.25">
      <c r="A965" s="128"/>
      <c r="E965" s="127"/>
      <c r="F965" s="127"/>
      <c r="G965" s="127"/>
      <c r="I965" s="127"/>
      <c r="J965" s="127"/>
      <c r="K965" s="127"/>
      <c r="L965" s="127"/>
      <c r="M965" s="127"/>
      <c r="N965" s="127"/>
      <c r="O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  <c r="AA965" s="127"/>
      <c r="AB965" s="127"/>
      <c r="AC965" s="127"/>
      <c r="AD965" s="127"/>
      <c r="AE965" s="127"/>
      <c r="AF965" s="127"/>
      <c r="AG965" s="127"/>
      <c r="AH965" s="127"/>
    </row>
    <row r="966" spans="1:34" x14ac:dyDescent="0.25">
      <c r="A966" s="128"/>
      <c r="E966" s="127"/>
      <c r="F966" s="127"/>
      <c r="G966" s="127"/>
      <c r="I966" s="127"/>
      <c r="J966" s="127"/>
      <c r="K966" s="127"/>
      <c r="L966" s="127"/>
      <c r="M966" s="127"/>
      <c r="N966" s="127"/>
      <c r="O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  <c r="AA966" s="127"/>
      <c r="AB966" s="127"/>
      <c r="AC966" s="127"/>
      <c r="AD966" s="127"/>
      <c r="AE966" s="127"/>
      <c r="AF966" s="127"/>
      <c r="AG966" s="127"/>
      <c r="AH966" s="127"/>
    </row>
    <row r="967" spans="1:34" x14ac:dyDescent="0.25">
      <c r="A967" s="128"/>
      <c r="E967" s="127"/>
      <c r="F967" s="127"/>
      <c r="G967" s="127"/>
      <c r="I967" s="127"/>
      <c r="J967" s="127"/>
      <c r="K967" s="127"/>
      <c r="L967" s="127"/>
      <c r="M967" s="127"/>
      <c r="N967" s="127"/>
      <c r="O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  <c r="AA967" s="127"/>
      <c r="AB967" s="127"/>
      <c r="AC967" s="127"/>
      <c r="AD967" s="127"/>
      <c r="AE967" s="127"/>
      <c r="AF967" s="127"/>
      <c r="AG967" s="127"/>
      <c r="AH967" s="127"/>
    </row>
    <row r="968" spans="1:34" x14ac:dyDescent="0.25">
      <c r="A968" s="128"/>
      <c r="E968" s="127"/>
      <c r="F968" s="127"/>
      <c r="G968" s="127"/>
      <c r="I968" s="127"/>
      <c r="J968" s="127"/>
      <c r="K968" s="127"/>
      <c r="L968" s="127"/>
      <c r="M968" s="127"/>
      <c r="N968" s="127"/>
      <c r="O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  <c r="AA968" s="127"/>
      <c r="AB968" s="127"/>
      <c r="AC968" s="127"/>
      <c r="AD968" s="127"/>
      <c r="AE968" s="127"/>
      <c r="AF968" s="127"/>
      <c r="AG968" s="127"/>
      <c r="AH968" s="127"/>
    </row>
    <row r="969" spans="1:34" x14ac:dyDescent="0.25">
      <c r="A969" s="128"/>
      <c r="E969" s="127"/>
      <c r="F969" s="127"/>
      <c r="G969" s="127"/>
      <c r="I969" s="127"/>
      <c r="J969" s="127"/>
      <c r="K969" s="127"/>
      <c r="L969" s="127"/>
      <c r="M969" s="127"/>
      <c r="N969" s="127"/>
      <c r="O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  <c r="AA969" s="127"/>
      <c r="AB969" s="127"/>
      <c r="AC969" s="127"/>
      <c r="AD969" s="127"/>
      <c r="AE969" s="127"/>
      <c r="AF969" s="127"/>
      <c r="AG969" s="127"/>
      <c r="AH969" s="127"/>
    </row>
    <row r="970" spans="1:34" x14ac:dyDescent="0.25">
      <c r="A970" s="128"/>
      <c r="E970" s="127"/>
      <c r="F970" s="127"/>
      <c r="G970" s="127"/>
      <c r="I970" s="127"/>
      <c r="J970" s="127"/>
      <c r="K970" s="127"/>
      <c r="L970" s="127"/>
      <c r="M970" s="127"/>
      <c r="N970" s="127"/>
      <c r="O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  <c r="AA970" s="127"/>
      <c r="AB970" s="127"/>
      <c r="AC970" s="127"/>
      <c r="AD970" s="127"/>
      <c r="AE970" s="127"/>
      <c r="AF970" s="127"/>
      <c r="AG970" s="127"/>
      <c r="AH970" s="127"/>
    </row>
    <row r="971" spans="1:34" x14ac:dyDescent="0.25">
      <c r="A971" s="128"/>
      <c r="E971" s="127"/>
      <c r="F971" s="127"/>
      <c r="G971" s="127"/>
      <c r="I971" s="127"/>
      <c r="J971" s="127"/>
      <c r="K971" s="127"/>
      <c r="L971" s="127"/>
      <c r="M971" s="127"/>
      <c r="N971" s="127"/>
      <c r="O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  <c r="AA971" s="127"/>
      <c r="AB971" s="127"/>
      <c r="AC971" s="127"/>
      <c r="AD971" s="127"/>
      <c r="AE971" s="127"/>
      <c r="AF971" s="127"/>
      <c r="AG971" s="127"/>
      <c r="AH971" s="127"/>
    </row>
    <row r="972" spans="1:34" x14ac:dyDescent="0.25">
      <c r="A972" s="128"/>
      <c r="E972" s="127"/>
      <c r="F972" s="127"/>
      <c r="G972" s="127"/>
      <c r="I972" s="127"/>
      <c r="J972" s="127"/>
      <c r="K972" s="127"/>
      <c r="L972" s="127"/>
      <c r="M972" s="127"/>
      <c r="N972" s="127"/>
      <c r="O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  <c r="AA972" s="127"/>
      <c r="AB972" s="127"/>
      <c r="AC972" s="127"/>
      <c r="AD972" s="127"/>
      <c r="AE972" s="127"/>
      <c r="AF972" s="127"/>
      <c r="AG972" s="127"/>
      <c r="AH972" s="127"/>
    </row>
    <row r="973" spans="1:34" x14ac:dyDescent="0.25">
      <c r="A973" s="128"/>
      <c r="E973" s="127"/>
      <c r="F973" s="127"/>
      <c r="G973" s="127"/>
      <c r="I973" s="127"/>
      <c r="J973" s="127"/>
      <c r="K973" s="127"/>
      <c r="L973" s="127"/>
      <c r="M973" s="127"/>
      <c r="N973" s="127"/>
      <c r="O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  <c r="AA973" s="127"/>
      <c r="AB973" s="127"/>
      <c r="AC973" s="127"/>
      <c r="AD973" s="127"/>
      <c r="AE973" s="127"/>
      <c r="AF973" s="127"/>
      <c r="AG973" s="127"/>
      <c r="AH973" s="127"/>
    </row>
    <row r="974" spans="1:34" x14ac:dyDescent="0.25">
      <c r="A974" s="128"/>
      <c r="E974" s="127"/>
      <c r="F974" s="127"/>
      <c r="G974" s="127"/>
      <c r="I974" s="127"/>
      <c r="J974" s="127"/>
      <c r="K974" s="127"/>
      <c r="L974" s="127"/>
      <c r="M974" s="127"/>
      <c r="N974" s="127"/>
      <c r="O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  <c r="AA974" s="127"/>
      <c r="AB974" s="127"/>
      <c r="AC974" s="127"/>
      <c r="AD974" s="127"/>
      <c r="AE974" s="127"/>
      <c r="AF974" s="127"/>
      <c r="AG974" s="127"/>
      <c r="AH974" s="127"/>
    </row>
    <row r="975" spans="1:34" x14ac:dyDescent="0.25">
      <c r="K975" s="127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J2:J3 P44">
      <formula1>"Agradable,Fresco,Caluroso,Lluvioso"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G6" sqref="G6"/>
    </sheetView>
  </sheetViews>
  <sheetFormatPr baseColWidth="10" defaultRowHeight="15" x14ac:dyDescent="0.25"/>
  <cols>
    <col min="1" max="1" width="11.42578125" style="125" customWidth="1"/>
    <col min="2" max="2" width="19.7109375" style="125" customWidth="1"/>
    <col min="3" max="4" width="11.42578125" style="125" customWidth="1"/>
    <col min="5" max="5" width="13.7109375" style="125" bestFit="1" customWidth="1"/>
    <col min="6" max="6" width="11.42578125" style="125" customWidth="1"/>
    <col min="7" max="7" width="13.85546875" style="125" customWidth="1"/>
    <col min="8" max="8" width="13.5703125" style="125" bestFit="1" customWidth="1"/>
    <col min="9" max="9" width="22.85546875" style="125" customWidth="1"/>
    <col min="10" max="10" width="11.42578125" style="112" customWidth="1"/>
    <col min="11" max="126" width="11.42578125" style="125" customWidth="1"/>
    <col min="127" max="16384" width="11.42578125" style="125"/>
  </cols>
  <sheetData>
    <row r="1" spans="2:12" x14ac:dyDescent="0.25">
      <c r="B1" s="2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4" t="s">
        <v>34</v>
      </c>
      <c r="I1" s="139" t="s">
        <v>35</v>
      </c>
      <c r="J1" s="113" t="s">
        <v>36</v>
      </c>
      <c r="K1" s="113" t="s">
        <v>37</v>
      </c>
    </row>
    <row r="2" spans="2:12" x14ac:dyDescent="0.25">
      <c r="B2" s="5" t="s">
        <v>38</v>
      </c>
      <c r="C2" s="120">
        <v>550</v>
      </c>
      <c r="D2" s="120">
        <v>50</v>
      </c>
      <c r="E2" s="12">
        <v>16</v>
      </c>
      <c r="F2" s="12">
        <f>SUMIFS(Entradas[[#This Row],[Cantidad]],Entradas[[#This Row],[Producto]],Productos[[#This Row],[Bebida]])</f>
        <v>0</v>
      </c>
      <c r="G2" s="13">
        <f>SUMIFS(Salidas[Cant],Salidas[Bebidas],Productos[[#This Row],[Bebida]])</f>
        <v>14</v>
      </c>
      <c r="H2" s="14">
        <f>Productos[[#This Row],[Stock Inicial]]+(Productos[[#This Row],[Entradas]]-Productos[[#This Row],[Salidas]])</f>
        <v>2</v>
      </c>
      <c r="I2" s="140" t="s">
        <v>38</v>
      </c>
      <c r="J2" s="114">
        <v>16</v>
      </c>
      <c r="K2" s="144">
        <f>J2-Productos[[#This Row],[StockActual]]</f>
        <v>14</v>
      </c>
    </row>
    <row r="3" spans="2:12" x14ac:dyDescent="0.25">
      <c r="B3" s="5" t="s">
        <v>39</v>
      </c>
      <c r="C3" s="120">
        <v>550</v>
      </c>
      <c r="D3" s="120">
        <v>50</v>
      </c>
      <c r="E3" s="12">
        <v>0</v>
      </c>
      <c r="F3" s="12">
        <f>SUMIFS(Entradas[[#This Row],[Cantidad]],Entradas[[#This Row],[Producto]],Productos[[#This Row],[Bebida]])</f>
        <v>0</v>
      </c>
      <c r="G3" s="13">
        <f>SUMIFS(Salidas[Cant],Salidas[Bebidas],Productos[[#This Row],[Bebida]])</f>
        <v>0</v>
      </c>
      <c r="H3" s="14">
        <f>Productos[[#This Row],[Stock Inicial]]+(Productos[[#This Row],[Entradas]]-Productos[[#This Row],[Salidas]])</f>
        <v>0</v>
      </c>
      <c r="I3" s="140" t="s">
        <v>39</v>
      </c>
      <c r="J3" s="115" t="s">
        <v>40</v>
      </c>
      <c r="K3" s="144">
        <f>J3-Productos[[#This Row],[StockActual]]</f>
        <v>0</v>
      </c>
    </row>
    <row r="4" spans="2:12" x14ac:dyDescent="0.25">
      <c r="B4" s="5" t="s">
        <v>41</v>
      </c>
      <c r="C4" s="120">
        <v>550</v>
      </c>
      <c r="D4" s="120">
        <v>50</v>
      </c>
      <c r="E4" s="12">
        <v>1</v>
      </c>
      <c r="F4" s="12">
        <f>SUMIFS(Entradas[[#This Row],[Cantidad]],Entradas[[#This Row],[Producto]],Productos[[#This Row],[Bebida]])</f>
        <v>0</v>
      </c>
      <c r="G4" s="13">
        <f>SUMIFS(Salidas[Cant],Salidas[Bebidas],Productos[[#This Row],[Bebida]])</f>
        <v>1</v>
      </c>
      <c r="H4" s="14">
        <f>Productos[[#This Row],[Stock Inicial]]+(Productos[[#This Row],[Entradas]]-Productos[[#This Row],[Salidas]])</f>
        <v>0</v>
      </c>
      <c r="I4" s="140" t="s">
        <v>41</v>
      </c>
      <c r="J4" s="115" t="s">
        <v>42</v>
      </c>
      <c r="K4" s="144">
        <f>J4-Productos[[#This Row],[StockActual]]</f>
        <v>1</v>
      </c>
    </row>
    <row r="5" spans="2:12" x14ac:dyDescent="0.25">
      <c r="B5" s="5" t="s">
        <v>43</v>
      </c>
      <c r="C5" s="120">
        <v>400</v>
      </c>
      <c r="D5" s="120">
        <v>0</v>
      </c>
      <c r="E5" s="12">
        <v>5</v>
      </c>
      <c r="F5" s="12">
        <f>SUMIFS(Entradas[[#This Row],[Cantidad]],Entradas[[#This Row],[Producto]],Productos[[#This Row],[Bebida]])</f>
        <v>0</v>
      </c>
      <c r="G5" s="13">
        <f>SUMIFS(Salidas[Cant],Salidas[Bebidas],Productos[[#This Row],[Bebida]])</f>
        <v>4</v>
      </c>
      <c r="H5" s="14">
        <f>Productos[[#This Row],[Stock Inicial]]+(Productos[[#This Row],[Entradas]]-Productos[[#This Row],[Salidas]])</f>
        <v>1</v>
      </c>
      <c r="I5" s="140" t="s">
        <v>43</v>
      </c>
      <c r="J5" s="115" t="s">
        <v>44</v>
      </c>
      <c r="K5" s="144">
        <f>J5-Productos[[#This Row],[StockActual]]</f>
        <v>6</v>
      </c>
    </row>
    <row r="6" spans="2:12" x14ac:dyDescent="0.25">
      <c r="B6" s="5" t="s">
        <v>45</v>
      </c>
      <c r="C6" s="120">
        <v>250</v>
      </c>
      <c r="D6" s="120">
        <v>0</v>
      </c>
      <c r="E6" s="12">
        <v>7</v>
      </c>
      <c r="F6" s="12">
        <f>SUMIFS(Entradas[[#This Row],[Cantidad]],Entradas[[#This Row],[Producto]],Productos[[#This Row],[Bebida]])</f>
        <v>0</v>
      </c>
      <c r="G6" s="13">
        <f>SUMIFS(Salidas[Cant],Salidas[Bebidas],Productos[[#This Row],[Bebida]])</f>
        <v>1</v>
      </c>
      <c r="H6" s="14">
        <f>Productos[[#This Row],[Stock Inicial]]+(Productos[[#This Row],[Entradas]]-Productos[[#This Row],[Salidas]])</f>
        <v>6</v>
      </c>
      <c r="I6" s="140" t="s">
        <v>45</v>
      </c>
      <c r="J6" s="115" t="s">
        <v>44</v>
      </c>
      <c r="K6" s="144">
        <f>J6-Productos[[#This Row],[StockActual]]</f>
        <v>1</v>
      </c>
    </row>
    <row r="7" spans="2:12" x14ac:dyDescent="0.25">
      <c r="B7" s="5" t="s">
        <v>46</v>
      </c>
      <c r="C7" s="120">
        <v>250</v>
      </c>
      <c r="D7" s="120">
        <v>0</v>
      </c>
      <c r="E7" s="12">
        <v>6</v>
      </c>
      <c r="F7" s="12">
        <f>SUMIFS(Entradas[[#This Row],[Cantidad]],Entradas[[#This Row],[Producto]],Productos[[#This Row],[Bebida]])</f>
        <v>0</v>
      </c>
      <c r="G7" s="13">
        <f>SUMIFS(Salidas[Cant],Salidas[Bebidas],Productos[[#This Row],[Bebida]])</f>
        <v>2</v>
      </c>
      <c r="H7" s="14">
        <f>Productos[[#This Row],[Stock Inicial]]+(Productos[[#This Row],[Entradas]]-Productos[[#This Row],[Salidas]])</f>
        <v>4</v>
      </c>
      <c r="I7" s="140" t="s">
        <v>46</v>
      </c>
      <c r="J7" s="115" t="s">
        <v>47</v>
      </c>
      <c r="K7" s="144">
        <f>J7-Productos[[#This Row],[StockActual]]</f>
        <v>2</v>
      </c>
    </row>
    <row r="8" spans="2:12" x14ac:dyDescent="0.25">
      <c r="B8" s="6" t="s">
        <v>48</v>
      </c>
      <c r="C8" s="120">
        <v>250</v>
      </c>
      <c r="D8" s="120">
        <v>0</v>
      </c>
      <c r="E8" s="12">
        <v>0</v>
      </c>
      <c r="F8" s="12">
        <f>SUMIFS(Entradas[[#This Row],[Cantidad]],Entradas[[#This Row],[Producto]],Productos[[#This Row],[Bebida]])</f>
        <v>0</v>
      </c>
      <c r="G8" s="13">
        <f>SUMIFS(Salidas[Cant],Salidas[Bebidas],Productos[[#This Row],[Bebida]])</f>
        <v>0</v>
      </c>
      <c r="H8" s="14">
        <f>Productos[[#This Row],[Stock Inicial]]+(Productos[[#This Row],[Entradas]]-Productos[[#This Row],[Salidas]])</f>
        <v>0</v>
      </c>
      <c r="I8" s="141" t="s">
        <v>48</v>
      </c>
      <c r="J8" s="115" t="s">
        <v>40</v>
      </c>
      <c r="K8" s="144">
        <f>J8-Productos[[#This Row],[StockActual]]</f>
        <v>0</v>
      </c>
    </row>
    <row r="9" spans="2:12" x14ac:dyDescent="0.25">
      <c r="B9" s="6" t="s">
        <v>49</v>
      </c>
      <c r="C9" s="120">
        <v>250</v>
      </c>
      <c r="D9" s="120">
        <v>0</v>
      </c>
      <c r="E9" s="12">
        <v>0</v>
      </c>
      <c r="F9" s="12">
        <f>SUMIFS(Entradas[[#This Row],[Cantidad]],Entradas[[#This Row],[Producto]],Productos[[#This Row],[Bebida]])</f>
        <v>0</v>
      </c>
      <c r="G9" s="13">
        <f>SUMIFS(Salidas[Cant],Salidas[Bebidas],Productos[[#This Row],[Bebida]])</f>
        <v>0</v>
      </c>
      <c r="H9" s="14">
        <f>Productos[[#This Row],[Stock Inicial]]+(Productos[[#This Row],[Entradas]]-Productos[[#This Row],[Salidas]])</f>
        <v>0</v>
      </c>
      <c r="I9" s="141" t="s">
        <v>49</v>
      </c>
      <c r="J9" s="115" t="s">
        <v>40</v>
      </c>
      <c r="K9" s="144">
        <f>J9-Productos[[#This Row],[StockActual]]</f>
        <v>0</v>
      </c>
    </row>
    <row r="10" spans="2:12" x14ac:dyDescent="0.25">
      <c r="B10" s="5" t="s">
        <v>50</v>
      </c>
      <c r="C10" s="120">
        <v>250</v>
      </c>
      <c r="D10" s="120">
        <v>0</v>
      </c>
      <c r="E10" s="12">
        <v>0</v>
      </c>
      <c r="F10" s="12">
        <f>SUMIFS(Entradas[[#This Row],[Cantidad]],Entradas[[#This Row],[Producto]],Productos[[#This Row],[Bebida]])</f>
        <v>0</v>
      </c>
      <c r="G10" s="13">
        <f>SUMIFS(Salidas[Cant],Salidas[Bebidas],Productos[[#This Row],[Bebida]])</f>
        <v>0</v>
      </c>
      <c r="H10" s="14">
        <f>Productos[[#This Row],[Stock Inicial]]+(Productos[[#This Row],[Entradas]]-Productos[[#This Row],[Salidas]])</f>
        <v>0</v>
      </c>
      <c r="I10" s="140" t="s">
        <v>50</v>
      </c>
      <c r="J10" s="115" t="s">
        <v>40</v>
      </c>
      <c r="K10" s="144">
        <f>J10-Productos[[#This Row],[StockActual]]</f>
        <v>0</v>
      </c>
    </row>
    <row r="11" spans="2:12" x14ac:dyDescent="0.25">
      <c r="B11" s="6" t="s">
        <v>51</v>
      </c>
      <c r="C11" s="120">
        <v>250</v>
      </c>
      <c r="D11" s="120">
        <v>0</v>
      </c>
      <c r="E11" s="12">
        <v>7</v>
      </c>
      <c r="F11" s="12">
        <f>SUMIFS(Entradas[[#This Row],[Cantidad]],Entradas[[#This Row],[Producto]],Productos[[#This Row],[Bebida]])</f>
        <v>0</v>
      </c>
      <c r="G11" s="13">
        <f>SUMIFS(Salidas[Cant],Salidas[Bebidas],Productos[[#This Row],[Bebida]])</f>
        <v>0</v>
      </c>
      <c r="H11" s="14">
        <f>Productos[[#This Row],[Stock Inicial]]+(Productos[[#This Row],[Entradas]]-Productos[[#This Row],[Salidas]])</f>
        <v>7</v>
      </c>
      <c r="I11" s="141" t="s">
        <v>51</v>
      </c>
      <c r="J11" s="115" t="s">
        <v>44</v>
      </c>
      <c r="K11" s="144">
        <f>J11-Productos[[#This Row],[StockActual]]</f>
        <v>0</v>
      </c>
    </row>
    <row r="12" spans="2:12" x14ac:dyDescent="0.25">
      <c r="B12" s="6" t="s">
        <v>52</v>
      </c>
      <c r="C12" s="120">
        <v>250</v>
      </c>
      <c r="D12" s="120">
        <v>0</v>
      </c>
      <c r="E12" s="12">
        <v>0</v>
      </c>
      <c r="F12" s="12">
        <f>SUMIFS(Entradas[[#This Row],[Cantidad]],Entradas[[#This Row],[Producto]],Productos[[#This Row],[Bebida]])</f>
        <v>0</v>
      </c>
      <c r="G12" s="13">
        <f>SUMIFS(Salidas[Cant],Salidas[Bebidas],Productos[[#This Row],[Bebida]])</f>
        <v>0</v>
      </c>
      <c r="H12" s="14">
        <f>Productos[[#This Row],[Stock Inicial]]+(Productos[[#This Row],[Entradas]]-Productos[[#This Row],[Salidas]])</f>
        <v>0</v>
      </c>
      <c r="I12" s="141" t="s">
        <v>52</v>
      </c>
      <c r="J12" s="115" t="s">
        <v>40</v>
      </c>
      <c r="K12" s="144">
        <f>J12-Productos[[#This Row],[StockActual]]</f>
        <v>0</v>
      </c>
      <c r="L12" s="125">
        <f>44-31</f>
        <v>13</v>
      </c>
    </row>
    <row r="13" spans="2:12" x14ac:dyDescent="0.25">
      <c r="B13" s="6" t="s">
        <v>53</v>
      </c>
      <c r="C13" s="7">
        <v>350</v>
      </c>
      <c r="D13" s="120">
        <v>0</v>
      </c>
      <c r="E13" s="12">
        <v>0</v>
      </c>
      <c r="F13" s="12">
        <f>SUMIFS(Entradas[[#This Row],[Cantidad]],Entradas[[#This Row],[Producto]],Productos[[#This Row],[Bebida]])</f>
        <v>0</v>
      </c>
      <c r="G13" s="13">
        <f>SUMIFS(Salidas[Cant],Salidas[Bebidas],Productos[[#This Row],[Bebida]])</f>
        <v>0</v>
      </c>
      <c r="H13" s="14">
        <f>Productos[[#This Row],[Stock Inicial]]+(Productos[[#This Row],[Entradas]]-Productos[[#This Row],[Salidas]])</f>
        <v>0</v>
      </c>
      <c r="I13" s="141" t="s">
        <v>53</v>
      </c>
      <c r="J13" s="115" t="s">
        <v>40</v>
      </c>
      <c r="K13" s="144">
        <f>J13-Productos[[#This Row],[StockActual]]</f>
        <v>0</v>
      </c>
    </row>
    <row r="14" spans="2:12" x14ac:dyDescent="0.25">
      <c r="B14" s="6" t="s">
        <v>54</v>
      </c>
      <c r="C14" s="7">
        <v>350</v>
      </c>
      <c r="D14" s="120">
        <v>0</v>
      </c>
      <c r="E14" s="12">
        <v>0</v>
      </c>
      <c r="F14" s="12">
        <f>SUMIFS(Entradas[[#This Row],[Cantidad]],Entradas[[#This Row],[Producto]],Productos[[#This Row],[Bebida]])</f>
        <v>0</v>
      </c>
      <c r="G14" s="13">
        <f>SUMIFS(Salidas[Cant],Salidas[Bebidas],Productos[[#This Row],[Bebida]])</f>
        <v>0</v>
      </c>
      <c r="H14" s="14">
        <f>Productos[[#This Row],[Stock Inicial]]+(Productos[[#This Row],[Entradas]]-Productos[[#This Row],[Salidas]])</f>
        <v>0</v>
      </c>
      <c r="I14" s="141" t="s">
        <v>54</v>
      </c>
      <c r="J14" s="115" t="s">
        <v>40</v>
      </c>
      <c r="K14" s="144">
        <f>J14-Productos[[#This Row],[StockActual]]</f>
        <v>0</v>
      </c>
    </row>
    <row r="15" spans="2:12" x14ac:dyDescent="0.25">
      <c r="B15" s="8" t="s">
        <v>55</v>
      </c>
      <c r="C15" s="7">
        <v>200</v>
      </c>
      <c r="D15" s="120">
        <v>0</v>
      </c>
      <c r="E15" s="12">
        <v>0</v>
      </c>
      <c r="F15" s="12">
        <f>SUMIFS(Entradas[[#This Row],[Cantidad]],Entradas[[#This Row],[Producto]],Productos[[#This Row],[Bebida]])</f>
        <v>0</v>
      </c>
      <c r="G15" s="13">
        <f>SUMIFS(Salidas[Cant],Salidas[Bebidas],Productos[[#This Row],[Bebida]])</f>
        <v>0</v>
      </c>
      <c r="H15" s="14">
        <f>Productos[[#This Row],[Stock Inicial]]+(Productos[[#This Row],[Entradas]]-Productos[[#This Row],[Salidas]])</f>
        <v>0</v>
      </c>
      <c r="I15" s="142" t="s">
        <v>55</v>
      </c>
      <c r="J15" s="115" t="s">
        <v>40</v>
      </c>
      <c r="K15" s="144">
        <f>J15-Productos[[#This Row],[StockActual]]</f>
        <v>0</v>
      </c>
    </row>
    <row r="16" spans="2:12" x14ac:dyDescent="0.25">
      <c r="B16" s="6" t="s">
        <v>56</v>
      </c>
      <c r="C16" s="120">
        <v>200</v>
      </c>
      <c r="D16" s="120">
        <v>0</v>
      </c>
      <c r="E16" s="12">
        <v>0</v>
      </c>
      <c r="F16" s="12">
        <f>SUMIFS(Entradas[[#This Row],[Cantidad]],Entradas[[#This Row],[Producto]],Productos[[#This Row],[Bebida]])</f>
        <v>0</v>
      </c>
      <c r="G16" s="13">
        <f>SUMIFS(Salidas[Cant],Salidas[Bebidas],Productos[[#This Row],[Bebida]])</f>
        <v>0</v>
      </c>
      <c r="H16" s="14">
        <f>Productos[[#This Row],[Stock Inicial]]+(Productos[[#This Row],[Entradas]]-Productos[[#This Row],[Salidas]])</f>
        <v>0</v>
      </c>
      <c r="I16" s="141" t="s">
        <v>56</v>
      </c>
      <c r="J16" s="115" t="s">
        <v>40</v>
      </c>
      <c r="K16" s="144">
        <f>J16-Productos[[#This Row],[StockActual]]</f>
        <v>0</v>
      </c>
    </row>
    <row r="17" spans="2:11" x14ac:dyDescent="0.25">
      <c r="B17" s="6" t="s">
        <v>57</v>
      </c>
      <c r="C17" s="120">
        <v>200</v>
      </c>
      <c r="D17" s="120">
        <v>0</v>
      </c>
      <c r="E17" s="12">
        <v>0</v>
      </c>
      <c r="F17" s="12">
        <f>SUMIFS(Entradas[[#This Row],[Cantidad]],Entradas[[#This Row],[Producto]],Productos[[#This Row],[Bebida]])</f>
        <v>0</v>
      </c>
      <c r="G17" s="13">
        <f>SUMIFS(Salidas[Cant],Salidas[Bebidas],Productos[[#This Row],[Bebida]])</f>
        <v>0</v>
      </c>
      <c r="H17" s="14">
        <f>Productos[[#This Row],[Stock Inicial]]+(Productos[[#This Row],[Entradas]]-Productos[[#This Row],[Salidas]])</f>
        <v>0</v>
      </c>
      <c r="I17" s="141" t="s">
        <v>57</v>
      </c>
      <c r="J17" s="115" t="s">
        <v>40</v>
      </c>
      <c r="K17" s="144">
        <f>J17-Productos[[#This Row],[StockActual]]</f>
        <v>0</v>
      </c>
    </row>
    <row r="18" spans="2:11" x14ac:dyDescent="0.25">
      <c r="B18" s="6" t="s">
        <v>58</v>
      </c>
      <c r="C18" s="120">
        <v>200</v>
      </c>
      <c r="D18" s="120">
        <v>0</v>
      </c>
      <c r="E18" s="12">
        <v>0</v>
      </c>
      <c r="F18" s="12">
        <f>SUMIFS(Entradas[[#This Row],[Cantidad]],Entradas[[#This Row],[Producto]],Productos[[#This Row],[Bebida]])</f>
        <v>0</v>
      </c>
      <c r="G18" s="13">
        <f>SUMIFS(Salidas[Cant],Salidas[Bebidas],Productos[[#This Row],[Bebida]])</f>
        <v>0</v>
      </c>
      <c r="H18" s="14">
        <f>Productos[[#This Row],[Stock Inicial]]+(Productos[[#This Row],[Entradas]]-Productos[[#This Row],[Salidas]])</f>
        <v>0</v>
      </c>
      <c r="I18" s="141" t="s">
        <v>58</v>
      </c>
      <c r="J18" s="115" t="s">
        <v>40</v>
      </c>
      <c r="K18" s="144">
        <f>J18-Productos[[#This Row],[StockActual]]</f>
        <v>0</v>
      </c>
    </row>
    <row r="19" spans="2:11" x14ac:dyDescent="0.25">
      <c r="B19" s="6" t="s">
        <v>59</v>
      </c>
      <c r="C19" s="120">
        <v>200</v>
      </c>
      <c r="D19" s="120">
        <v>0</v>
      </c>
      <c r="E19" s="12">
        <v>0</v>
      </c>
      <c r="F19" s="12">
        <f>SUMIFS(Entradas[[#This Row],[Cantidad]],Entradas[[#This Row],[Producto]],Productos[[#This Row],[Bebida]])</f>
        <v>0</v>
      </c>
      <c r="G19" s="13">
        <f>SUMIFS(Salidas[Cant],Salidas[Bebidas],Productos[[#This Row],[Bebida]])</f>
        <v>0</v>
      </c>
      <c r="H19" s="14">
        <f>Productos[[#This Row],[Stock Inicial]]+(Productos[[#This Row],[Entradas]]-Productos[[#This Row],[Salidas]])</f>
        <v>0</v>
      </c>
      <c r="I19" s="141" t="s">
        <v>59</v>
      </c>
      <c r="J19" s="115" t="s">
        <v>40</v>
      </c>
      <c r="K19" s="144">
        <f>J19-Productos[[#This Row],[StockActual]]</f>
        <v>0</v>
      </c>
    </row>
    <row r="20" spans="2:11" x14ac:dyDescent="0.25">
      <c r="B20" s="6" t="s">
        <v>60</v>
      </c>
      <c r="C20" s="7">
        <v>150</v>
      </c>
      <c r="D20" s="120">
        <v>0</v>
      </c>
      <c r="E20" s="12">
        <v>0</v>
      </c>
      <c r="F20" s="12">
        <f>SUMIFS(Entradas[[#This Row],[Cantidad]],Entradas[[#This Row],[Producto]],Productos[[#This Row],[Bebida]])</f>
        <v>0</v>
      </c>
      <c r="G20" s="13">
        <f>SUMIFS(Salidas[Cant],Salidas[Bebidas],Productos[[#This Row],[Bebida]])</f>
        <v>0</v>
      </c>
      <c r="H20" s="14">
        <f>Productos[[#This Row],[Stock Inicial]]+(Productos[[#This Row],[Entradas]]-Productos[[#This Row],[Salidas]])</f>
        <v>0</v>
      </c>
      <c r="I20" s="141" t="s">
        <v>60</v>
      </c>
      <c r="J20" s="115" t="s">
        <v>40</v>
      </c>
      <c r="K20" s="144">
        <f>J20-Productos[[#This Row],[StockActual]]</f>
        <v>0</v>
      </c>
    </row>
    <row r="21" spans="2:11" x14ac:dyDescent="0.25">
      <c r="B21" s="6" t="s">
        <v>61</v>
      </c>
      <c r="C21" s="7">
        <v>150</v>
      </c>
      <c r="D21" s="120">
        <v>0</v>
      </c>
      <c r="E21" s="12">
        <v>0</v>
      </c>
      <c r="F21" s="12">
        <f>SUMIFS(Entradas[[#This Row],[Cantidad]],Entradas[[#This Row],[Producto]],Productos[[#This Row],[Bebida]])</f>
        <v>0</v>
      </c>
      <c r="G21" s="13">
        <f>SUMIFS(Salidas[Cant],Salidas[Bebidas],Productos[[#This Row],[Bebida]])</f>
        <v>0</v>
      </c>
      <c r="H21" s="14">
        <f>Productos[[#This Row],[Stock Inicial]]+(Productos[[#This Row],[Entradas]]-Productos[[#This Row],[Salidas]])</f>
        <v>0</v>
      </c>
      <c r="I21" s="141" t="s">
        <v>61</v>
      </c>
      <c r="J21" s="115" t="s">
        <v>40</v>
      </c>
      <c r="K21" s="144">
        <f>J21-Productos[[#This Row],[StockActual]]</f>
        <v>0</v>
      </c>
    </row>
    <row r="22" spans="2:11" x14ac:dyDescent="0.25">
      <c r="B22" s="6" t="s">
        <v>62</v>
      </c>
      <c r="C22" s="7">
        <v>450</v>
      </c>
      <c r="D22" s="120">
        <v>0</v>
      </c>
      <c r="E22" s="12">
        <v>0</v>
      </c>
      <c r="F22" s="12">
        <f>SUMIFS(Entradas[[#This Row],[Cantidad]],Entradas[[#This Row],[Producto]],Productos[[#This Row],[Bebida]])</f>
        <v>0</v>
      </c>
      <c r="G22" s="13">
        <f>SUMIFS(Salidas[Cant],Salidas[Bebidas],Productos[[#This Row],[Bebida]])</f>
        <v>0</v>
      </c>
      <c r="H22" s="14">
        <f>Productos[[#This Row],[Stock Inicial]]+(Productos[[#This Row],[Entradas]]-Productos[[#This Row],[Salidas]])</f>
        <v>0</v>
      </c>
      <c r="I22" s="141" t="s">
        <v>62</v>
      </c>
      <c r="J22" s="115" t="s">
        <v>40</v>
      </c>
      <c r="K22" s="144">
        <f>J22-Productos[[#This Row],[StockActual]]</f>
        <v>0</v>
      </c>
    </row>
    <row r="23" spans="2:11" x14ac:dyDescent="0.25">
      <c r="B23" s="8" t="s">
        <v>63</v>
      </c>
      <c r="C23" s="9">
        <v>200</v>
      </c>
      <c r="D23" s="9">
        <v>0</v>
      </c>
      <c r="E23" s="12">
        <v>0</v>
      </c>
      <c r="F23" s="12">
        <f>SUMIFS(Entradas[[#This Row],[Cantidad]],Entradas[[#This Row],[Producto]],Productos[[#This Row],[Bebida]])</f>
        <v>0</v>
      </c>
      <c r="G23" s="12">
        <f>SUMIFS(Salidas[Cant],Salidas[Bebidas],Productos[[#This Row],[Bebida]])</f>
        <v>0</v>
      </c>
      <c r="H23" s="15">
        <f>Productos[[#This Row],[Stock Inicial]]+(Productos[[#This Row],[Entradas]]-Productos[[#This Row],[Salidas]])</f>
        <v>0</v>
      </c>
      <c r="I23" s="142" t="s">
        <v>63</v>
      </c>
      <c r="J23" s="115" t="s">
        <v>40</v>
      </c>
      <c r="K23" s="144">
        <f>J23-Productos[[#This Row],[StockActual]]</f>
        <v>0</v>
      </c>
    </row>
    <row r="24" spans="2:11" x14ac:dyDescent="0.25">
      <c r="B24" s="10" t="s">
        <v>64</v>
      </c>
      <c r="C24" s="11">
        <v>600</v>
      </c>
      <c r="D24" s="11">
        <v>0</v>
      </c>
      <c r="E24" s="27">
        <v>922</v>
      </c>
      <c r="F24" s="12">
        <f>SUMIFS(Entradas[[#This Row],[Cantidad]],Entradas[[#This Row],[Producto]],Productos[[#This Row],[Bebida]])</f>
        <v>0</v>
      </c>
      <c r="G24" s="27">
        <f>SUMIFS(Salidas[Cant],Salidas[Bebidas],Productos[[#This Row],[Bebida]])</f>
        <v>0</v>
      </c>
      <c r="H24" s="28">
        <f>Productos[[#This Row],[Stock Inicial]]+(Productos[[#This Row],[Entradas]]-Productos[[#This Row],[Salidas]])</f>
        <v>922</v>
      </c>
      <c r="I24" s="143" t="s">
        <v>64</v>
      </c>
      <c r="J24" s="115" t="s">
        <v>40</v>
      </c>
      <c r="K24" s="144">
        <f>J24-Productos[[#This Row],[StockActual]]</f>
        <v>-922</v>
      </c>
    </row>
    <row r="25" spans="2:11" x14ac:dyDescent="0.25">
      <c r="B25" s="10" t="s">
        <v>65</v>
      </c>
      <c r="C25" s="26">
        <v>500</v>
      </c>
      <c r="D25" s="26">
        <v>0</v>
      </c>
      <c r="E25" s="27">
        <v>17</v>
      </c>
      <c r="F25" s="12">
        <f>SUMIFS(Entradas[[#This Row],[Cantidad]],Entradas[[#This Row],[Producto]],Productos[[#This Row],[Bebida]])</f>
        <v>0</v>
      </c>
      <c r="G25" s="27">
        <f>SUMIFS(Salidas[Cant],Salidas[Bebidas],Productos[[#This Row],[Bebida]])</f>
        <v>0</v>
      </c>
      <c r="H25" s="28">
        <f>Productos[[#This Row],[Stock Inicial]]+(Productos[[#This Row],[Entradas]]-Productos[[#This Row],[Salidas]])</f>
        <v>17</v>
      </c>
      <c r="I25" s="143" t="s">
        <v>65</v>
      </c>
      <c r="J25" s="115" t="s">
        <v>40</v>
      </c>
      <c r="K25" s="144">
        <f>J25-Productos[[#This Row],[StockActual]]</f>
        <v>-17</v>
      </c>
    </row>
  </sheetData>
  <sheetProtection password="F8C0" sheet="1" objects="1" scenarios="1"/>
  <conditionalFormatting sqref="K2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</cfRule>
    <cfRule type="cellIs" dxfId="4" priority="3" operator="greaterThan">
      <formula>0</formula>
    </cfRule>
    <cfRule type="cellIs" dxfId="3" priority="4" operator="lessThan">
      <formula>0</formula>
    </cfRule>
    <cfRule type="cellIs" dxfId="2" priority="6" operator="greaterThan">
      <formula>0</formula>
    </cfRule>
    <cfRule type="cellIs" dxfId="1" priority="7" operator="greaterThan">
      <formula>461</formula>
    </cfRule>
    <cfRule type="cellIs" dxfId="0" priority="11" operator="greaterThan">
      <formula>0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9" sqref="C9"/>
    </sheetView>
  </sheetViews>
  <sheetFormatPr baseColWidth="10" defaultRowHeight="15" x14ac:dyDescent="0.25"/>
  <cols>
    <col min="1" max="1" width="25.140625" style="125" customWidth="1"/>
    <col min="2" max="2" width="11.42578125" style="125" customWidth="1"/>
    <col min="3" max="3" width="15.5703125" style="125" bestFit="1" customWidth="1"/>
    <col min="4" max="120" width="11.42578125" style="125" customWidth="1"/>
    <col min="121" max="16384" width="11.42578125" style="125"/>
  </cols>
  <sheetData>
    <row r="1" spans="1:5" x14ac:dyDescent="0.25">
      <c r="A1" s="17" t="s">
        <v>66</v>
      </c>
      <c r="B1" s="18" t="s">
        <v>67</v>
      </c>
      <c r="C1" s="18" t="s">
        <v>68</v>
      </c>
      <c r="D1" s="18" t="s">
        <v>69</v>
      </c>
      <c r="E1" s="19" t="s">
        <v>26</v>
      </c>
    </row>
    <row r="2" spans="1:5" x14ac:dyDescent="0.25">
      <c r="A2" s="20" t="s">
        <v>38</v>
      </c>
      <c r="B2" s="21">
        <v>12</v>
      </c>
      <c r="C2" s="22"/>
      <c r="D2" s="22"/>
      <c r="E2" s="16">
        <f>Entradas[[#This Row],[BebidaXCajon]]*Entradas[[#This Row],[Cajones]]+Entradas[[#This Row],[Sueltas]]</f>
        <v>0</v>
      </c>
    </row>
    <row r="3" spans="1:5" x14ac:dyDescent="0.25">
      <c r="A3" s="20" t="s">
        <v>39</v>
      </c>
      <c r="B3" s="21">
        <v>12</v>
      </c>
      <c r="C3" s="22"/>
      <c r="D3" s="22"/>
      <c r="E3" s="16">
        <f>Entradas[[#This Row],[BebidaXCajon]]*Entradas[[#This Row],[Cajones]]+Entradas[[#This Row],[Sueltas]]</f>
        <v>0</v>
      </c>
    </row>
    <row r="4" spans="1:5" x14ac:dyDescent="0.25">
      <c r="A4" s="20" t="s">
        <v>41</v>
      </c>
      <c r="B4" s="21">
        <v>12</v>
      </c>
      <c r="C4" s="22"/>
      <c r="D4" s="22"/>
      <c r="E4" s="16">
        <f>Entradas[[#This Row],[BebidaXCajon]]*Entradas[[#This Row],[Cajones]]+Entradas[[#This Row],[Sueltas]]</f>
        <v>0</v>
      </c>
    </row>
    <row r="5" spans="1:5" x14ac:dyDescent="0.25">
      <c r="A5" s="20" t="s">
        <v>43</v>
      </c>
      <c r="B5" s="21">
        <v>8</v>
      </c>
      <c r="C5" s="22"/>
      <c r="D5" s="22"/>
      <c r="E5" s="16">
        <f>Entradas[[#This Row],[BebidaXCajon]]*Entradas[[#This Row],[Cajones]]+Entradas[[#This Row],[Sueltas]]</f>
        <v>0</v>
      </c>
    </row>
    <row r="6" spans="1:5" x14ac:dyDescent="0.25">
      <c r="A6" s="20" t="s">
        <v>45</v>
      </c>
      <c r="B6" s="21">
        <v>6</v>
      </c>
      <c r="C6" s="22"/>
      <c r="D6" s="22"/>
      <c r="E6" s="16">
        <f>Entradas[[#This Row],[BebidaXCajon]]*Entradas[[#This Row],[Cajones]]+Entradas[[#This Row],[Sueltas]]</f>
        <v>0</v>
      </c>
    </row>
    <row r="7" spans="1:5" x14ac:dyDescent="0.25">
      <c r="A7" s="20" t="s">
        <v>46</v>
      </c>
      <c r="B7" s="21">
        <v>6</v>
      </c>
      <c r="C7" s="22"/>
      <c r="D7" s="22"/>
      <c r="E7" s="16">
        <f>Entradas[[#This Row],[BebidaXCajon]]*Entradas[[#This Row],[Cajones]]+Entradas[[#This Row],[Sueltas]]</f>
        <v>0</v>
      </c>
    </row>
    <row r="8" spans="1:5" x14ac:dyDescent="0.25">
      <c r="A8" s="23" t="s">
        <v>48</v>
      </c>
      <c r="B8" s="21">
        <v>6</v>
      </c>
      <c r="C8" s="22"/>
      <c r="D8" s="22"/>
      <c r="E8" s="16">
        <f>Entradas[[#This Row],[BebidaXCajon]]*Entradas[[#This Row],[Cajones]]+Entradas[[#This Row],[Sueltas]]</f>
        <v>0</v>
      </c>
    </row>
    <row r="9" spans="1:5" x14ac:dyDescent="0.25">
      <c r="A9" s="23" t="s">
        <v>49</v>
      </c>
      <c r="B9" s="21">
        <v>6</v>
      </c>
      <c r="C9" s="22"/>
      <c r="D9" s="22"/>
      <c r="E9" s="16">
        <f>Entradas[[#This Row],[BebidaXCajon]]*Entradas[[#This Row],[Cajones]]+Entradas[[#This Row],[Sueltas]]</f>
        <v>0</v>
      </c>
    </row>
    <row r="10" spans="1:5" x14ac:dyDescent="0.25">
      <c r="A10" s="20" t="s">
        <v>50</v>
      </c>
      <c r="B10" s="21">
        <v>6</v>
      </c>
      <c r="C10" s="22"/>
      <c r="D10" s="22"/>
      <c r="E10" s="16">
        <f>Entradas[[#This Row],[BebidaXCajon]]*Entradas[[#This Row],[Cajones]]+Entradas[[#This Row],[Sueltas]]</f>
        <v>0</v>
      </c>
    </row>
    <row r="11" spans="1:5" x14ac:dyDescent="0.25">
      <c r="A11" s="23" t="s">
        <v>51</v>
      </c>
      <c r="B11" s="21">
        <v>6</v>
      </c>
      <c r="C11" s="22"/>
      <c r="D11" s="22"/>
      <c r="E11" s="16">
        <f>Entradas[[#This Row],[BebidaXCajon]]*Entradas[[#This Row],[Cajones]]+Entradas[[#This Row],[Sueltas]]</f>
        <v>0</v>
      </c>
    </row>
    <row r="12" spans="1:5" x14ac:dyDescent="0.25">
      <c r="A12" s="23" t="s">
        <v>52</v>
      </c>
      <c r="B12" s="21">
        <v>6</v>
      </c>
      <c r="C12" s="22"/>
      <c r="D12" s="22"/>
      <c r="E12" s="16">
        <f>Entradas[[#This Row],[BebidaXCajon]]*Entradas[[#This Row],[Cajones]]+Entradas[[#This Row],[Sueltas]]</f>
        <v>0</v>
      </c>
    </row>
    <row r="13" spans="1:5" x14ac:dyDescent="0.25">
      <c r="A13" s="23" t="s">
        <v>53</v>
      </c>
      <c r="B13" s="21">
        <v>8</v>
      </c>
      <c r="C13" s="22"/>
      <c r="D13" s="22"/>
      <c r="E13" s="16">
        <f>Entradas[[#This Row],[BebidaXCajon]]*Entradas[[#This Row],[Cajones]]+Entradas[[#This Row],[Sueltas]]</f>
        <v>0</v>
      </c>
    </row>
    <row r="14" spans="1:5" x14ac:dyDescent="0.25">
      <c r="A14" s="23" t="s">
        <v>54</v>
      </c>
      <c r="B14" s="21">
        <v>8</v>
      </c>
      <c r="C14" s="22"/>
      <c r="D14" s="22"/>
      <c r="E14" s="16">
        <f>Entradas[[#This Row],[BebidaXCajon]]*Entradas[[#This Row],[Cajones]]+Entradas[[#This Row],[Sueltas]]</f>
        <v>0</v>
      </c>
    </row>
    <row r="15" spans="1:5" x14ac:dyDescent="0.25">
      <c r="A15" s="24" t="s">
        <v>55</v>
      </c>
      <c r="B15" s="21">
        <v>12</v>
      </c>
      <c r="C15" s="22"/>
      <c r="D15" s="22"/>
      <c r="E15" s="16">
        <f>Entradas[[#This Row],[BebidaXCajon]]*Entradas[[#This Row],[Cajones]]+Entradas[[#This Row],[Sueltas]]</f>
        <v>0</v>
      </c>
    </row>
    <row r="16" spans="1:5" x14ac:dyDescent="0.25">
      <c r="A16" s="23" t="s">
        <v>56</v>
      </c>
      <c r="B16" s="21">
        <v>12</v>
      </c>
      <c r="C16" s="22"/>
      <c r="D16" s="22"/>
      <c r="E16" s="16">
        <f>Entradas[[#This Row],[BebidaXCajon]]*Entradas[[#This Row],[Cajones]]+Entradas[[#This Row],[Sueltas]]</f>
        <v>0</v>
      </c>
    </row>
    <row r="17" spans="1:5" x14ac:dyDescent="0.25">
      <c r="A17" s="23" t="s">
        <v>57</v>
      </c>
      <c r="B17" s="21">
        <v>12</v>
      </c>
      <c r="C17" s="22"/>
      <c r="D17" s="22"/>
      <c r="E17" s="16">
        <f>Entradas[[#This Row],[BebidaXCajon]]*Entradas[[#This Row],[Cajones]]+Entradas[[#This Row],[Sueltas]]</f>
        <v>0</v>
      </c>
    </row>
    <row r="18" spans="1:5" x14ac:dyDescent="0.25">
      <c r="A18" s="23" t="s">
        <v>58</v>
      </c>
      <c r="B18" s="21">
        <v>12</v>
      </c>
      <c r="C18" s="22"/>
      <c r="D18" s="22"/>
      <c r="E18" s="16">
        <f>Entradas[[#This Row],[BebidaXCajon]]*Entradas[[#This Row],[Cajones]]+Entradas[[#This Row],[Sueltas]]</f>
        <v>0</v>
      </c>
    </row>
    <row r="19" spans="1:5" x14ac:dyDescent="0.25">
      <c r="A19" s="23" t="s">
        <v>59</v>
      </c>
      <c r="B19" s="21">
        <v>12</v>
      </c>
      <c r="C19" s="22"/>
      <c r="D19" s="22"/>
      <c r="E19" s="16">
        <f>Entradas[[#This Row],[BebidaXCajon]]*Entradas[[#This Row],[Cajones]]+Entradas[[#This Row],[Sueltas]]</f>
        <v>0</v>
      </c>
    </row>
    <row r="20" spans="1:5" x14ac:dyDescent="0.25">
      <c r="A20" s="23" t="s">
        <v>60</v>
      </c>
      <c r="B20" s="21">
        <v>8</v>
      </c>
      <c r="C20" s="22"/>
      <c r="D20" s="22"/>
      <c r="E20" s="16">
        <f>Entradas[[#This Row],[BebidaXCajon]]*Entradas[[#This Row],[Cajones]]+Entradas[[#This Row],[Sueltas]]</f>
        <v>0</v>
      </c>
    </row>
    <row r="21" spans="1:5" x14ac:dyDescent="0.25">
      <c r="A21" s="23" t="s">
        <v>61</v>
      </c>
      <c r="B21" s="21">
        <v>8</v>
      </c>
      <c r="C21" s="22"/>
      <c r="D21" s="22"/>
      <c r="E21" s="16">
        <f>Entradas[[#This Row],[BebidaXCajon]]*Entradas[[#This Row],[Cajones]]+Entradas[[#This Row],[Sueltas]]</f>
        <v>0</v>
      </c>
    </row>
    <row r="22" spans="1:5" x14ac:dyDescent="0.25">
      <c r="A22" s="23" t="s">
        <v>62</v>
      </c>
      <c r="B22" s="21">
        <v>8</v>
      </c>
      <c r="C22" s="22"/>
      <c r="D22" s="22"/>
      <c r="E22" s="16">
        <f>Entradas[[#This Row],[BebidaXCajon]]*Entradas[[#This Row],[Cajones]]+Entradas[[#This Row],[Sueltas]]</f>
        <v>0</v>
      </c>
    </row>
    <row r="23" spans="1:5" x14ac:dyDescent="0.25">
      <c r="A23" s="24" t="s">
        <v>63</v>
      </c>
      <c r="B23" s="21">
        <v>8</v>
      </c>
      <c r="C23" s="22"/>
      <c r="D23" s="22"/>
      <c r="E23" s="16">
        <f>Entradas[[#This Row],[BebidaXCajon]]*Entradas[[#This Row],[Cajones]]+Entradas[[#This Row],[Sueltas]]</f>
        <v>0</v>
      </c>
    </row>
    <row r="24" spans="1:5" x14ac:dyDescent="0.25">
      <c r="A24" s="25" t="s">
        <v>64</v>
      </c>
      <c r="B24" s="30">
        <v>1</v>
      </c>
      <c r="C24" s="31"/>
      <c r="D24" s="31"/>
      <c r="E24" s="32">
        <f>Entradas[[#This Row],[BebidaXCajon]]*Entradas[[#This Row],[Cajones]]+Entradas[[#This Row],[Sueltas]]</f>
        <v>0</v>
      </c>
    </row>
    <row r="25" spans="1:5" x14ac:dyDescent="0.25">
      <c r="A25" s="29" t="s">
        <v>65</v>
      </c>
      <c r="B25" s="30">
        <v>1</v>
      </c>
      <c r="C25" s="31"/>
      <c r="D25" s="31"/>
      <c r="E25" s="32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6" sqref="A26"/>
    </sheetView>
  </sheetViews>
  <sheetFormatPr baseColWidth="10" defaultRowHeight="15" x14ac:dyDescent="0.25"/>
  <cols>
    <col min="1" max="1" width="26.5703125" style="88" customWidth="1"/>
    <col min="3" max="3" width="16.85546875" style="88" customWidth="1"/>
    <col min="4" max="4" width="59.7109375" style="88" customWidth="1"/>
  </cols>
  <sheetData>
    <row r="1" spans="1:4" x14ac:dyDescent="0.25">
      <c r="A1" s="1" t="s">
        <v>70</v>
      </c>
      <c r="B1" s="1" t="s">
        <v>71</v>
      </c>
      <c r="C1" s="1" t="s">
        <v>72</v>
      </c>
      <c r="D1" s="1" t="s">
        <v>73</v>
      </c>
    </row>
    <row r="2" spans="1:4" x14ac:dyDescent="0.25">
      <c r="A2" s="12" t="s">
        <v>74</v>
      </c>
      <c r="B2" s="22" t="s">
        <v>75</v>
      </c>
      <c r="C2" s="22"/>
      <c r="D2" s="22"/>
    </row>
    <row r="3" spans="1:4" x14ac:dyDescent="0.25">
      <c r="A3" s="12" t="s">
        <v>76</v>
      </c>
      <c r="B3" s="22"/>
      <c r="C3" s="22"/>
      <c r="D3" s="22"/>
    </row>
    <row r="4" spans="1:4" x14ac:dyDescent="0.25">
      <c r="A4" s="12" t="s">
        <v>77</v>
      </c>
      <c r="B4" s="22"/>
      <c r="C4" s="22"/>
      <c r="D4" s="22"/>
    </row>
    <row r="5" spans="1:4" x14ac:dyDescent="0.25">
      <c r="A5" s="12"/>
      <c r="B5" s="22"/>
      <c r="C5" s="22"/>
      <c r="D5" s="22"/>
    </row>
    <row r="6" spans="1:4" x14ac:dyDescent="0.25">
      <c r="A6" s="12"/>
      <c r="B6" s="22"/>
      <c r="C6" s="22"/>
      <c r="D6" s="22"/>
    </row>
    <row r="7" spans="1:4" x14ac:dyDescent="0.25">
      <c r="A7" s="12"/>
      <c r="B7" s="22"/>
      <c r="C7" s="22"/>
      <c r="D7" s="22"/>
    </row>
    <row r="8" spans="1:4" x14ac:dyDescent="0.25">
      <c r="A8" s="12"/>
      <c r="B8" s="22"/>
      <c r="C8" s="22"/>
      <c r="D8" s="22"/>
    </row>
    <row r="9" spans="1:4" x14ac:dyDescent="0.25">
      <c r="A9" s="12"/>
      <c r="B9" s="22"/>
      <c r="C9" s="22"/>
      <c r="D9" s="22"/>
    </row>
    <row r="10" spans="1:4" x14ac:dyDescent="0.25">
      <c r="A10" s="12"/>
      <c r="B10" s="22"/>
      <c r="C10" s="22"/>
      <c r="D10" s="22"/>
    </row>
    <row r="11" spans="1:4" x14ac:dyDescent="0.25">
      <c r="A11" s="12"/>
      <c r="B11" s="22"/>
      <c r="C11" s="22"/>
      <c r="D11" s="22"/>
    </row>
    <row r="12" spans="1:4" x14ac:dyDescent="0.25">
      <c r="A12" s="12" t="s">
        <v>78</v>
      </c>
      <c r="B12" s="22"/>
      <c r="C12" s="22"/>
      <c r="D12" s="22"/>
    </row>
    <row r="13" spans="1:4" x14ac:dyDescent="0.25">
      <c r="A13" s="12" t="s">
        <v>79</v>
      </c>
      <c r="B13" s="22" t="s">
        <v>75</v>
      </c>
      <c r="C13" s="22"/>
      <c r="D13" s="22"/>
    </row>
    <row r="14" spans="1:4" x14ac:dyDescent="0.25">
      <c r="A14" s="12"/>
      <c r="B14" s="22"/>
      <c r="C14" s="22"/>
      <c r="D14" s="22"/>
    </row>
    <row r="15" spans="1:4" x14ac:dyDescent="0.25">
      <c r="A15" s="12"/>
      <c r="B15" s="22"/>
      <c r="C15" s="22"/>
      <c r="D15" s="22"/>
    </row>
    <row r="16" spans="1:4" x14ac:dyDescent="0.25">
      <c r="A16" s="12"/>
      <c r="B16" s="22"/>
      <c r="C16" s="22"/>
      <c r="D16" s="22"/>
    </row>
    <row r="17" spans="1:4" x14ac:dyDescent="0.25">
      <c r="A17" s="12"/>
      <c r="B17" s="22"/>
      <c r="C17" s="22"/>
      <c r="D17" s="22"/>
    </row>
    <row r="18" spans="1:4" x14ac:dyDescent="0.25">
      <c r="A18" s="12"/>
      <c r="B18" s="22"/>
      <c r="C18" s="22"/>
      <c r="D18" s="22"/>
    </row>
    <row r="19" spans="1:4" x14ac:dyDescent="0.25">
      <c r="A19" s="12"/>
      <c r="B19" s="22"/>
      <c r="C19" s="22"/>
      <c r="D19" s="22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3" sqref="C3"/>
    </sheetView>
  </sheetViews>
  <sheetFormatPr baseColWidth="10" defaultRowHeight="15" x14ac:dyDescent="0.25"/>
  <cols>
    <col min="3" max="3" width="13.140625" style="88" customWidth="1"/>
  </cols>
  <sheetData>
    <row r="1" spans="1:5" x14ac:dyDescent="0.25">
      <c r="A1" s="1" t="s">
        <v>80</v>
      </c>
      <c r="B1" s="1" t="s">
        <v>81</v>
      </c>
      <c r="C1" s="1" t="s">
        <v>82</v>
      </c>
      <c r="D1" s="1" t="s">
        <v>83</v>
      </c>
      <c r="E1" s="35" t="s">
        <v>84</v>
      </c>
    </row>
    <row r="2" spans="1:5" x14ac:dyDescent="0.25">
      <c r="A2" t="s">
        <v>85</v>
      </c>
      <c r="B2" s="145">
        <v>45024</v>
      </c>
      <c r="C2" s="34">
        <v>1100</v>
      </c>
      <c r="D2" s="33"/>
    </row>
    <row r="3" spans="1:5" x14ac:dyDescent="0.25">
      <c r="C3" s="34"/>
      <c r="D3" s="33"/>
    </row>
    <row r="4" spans="1:5" x14ac:dyDescent="0.25">
      <c r="C4" s="34"/>
      <c r="D4" s="33">
        <f>C4+B4-Fiados[[#This Row],[Hoy Pago]]</f>
        <v>0</v>
      </c>
    </row>
    <row r="5" spans="1:5" x14ac:dyDescent="0.25">
      <c r="C5" s="34"/>
      <c r="D5" s="33">
        <f>C5+B5-Fiados[[#This Row],[Hoy Pago]]</f>
        <v>0</v>
      </c>
    </row>
    <row r="6" spans="1:5" x14ac:dyDescent="0.25">
      <c r="C6" s="34"/>
      <c r="D6" s="33">
        <f>C6+B6-Fiados[[#This Row],[Hoy Pago]]</f>
        <v>0</v>
      </c>
    </row>
    <row r="7" spans="1:5" x14ac:dyDescent="0.25">
      <c r="C7" s="34"/>
      <c r="D7" s="33">
        <f>C7+B7-Fiados[[#This Row],[Hoy Pago]]</f>
        <v>0</v>
      </c>
    </row>
    <row r="8" spans="1:5" x14ac:dyDescent="0.25">
      <c r="C8" s="34"/>
      <c r="D8" s="33">
        <f>C8+B8-Fiados[[#This Row],[Hoy Pago]]</f>
        <v>0</v>
      </c>
    </row>
    <row r="9" spans="1:5" x14ac:dyDescent="0.25">
      <c r="C9" s="34"/>
      <c r="D9" s="33">
        <f>C9+B9-Fiados[[#This Row],[Hoy Pago]]</f>
        <v>0</v>
      </c>
    </row>
    <row r="10" spans="1:5" x14ac:dyDescent="0.25">
      <c r="C10" s="34"/>
      <c r="D10" s="33">
        <f>C10+B10-Fiados[[#This Row],[Hoy Pago]]</f>
        <v>0</v>
      </c>
    </row>
    <row r="11" spans="1:5" x14ac:dyDescent="0.25">
      <c r="C11" s="34"/>
      <c r="D11" s="33">
        <f>C11+B11-Fiados[[#This Row],[Hoy Pago]]</f>
        <v>0</v>
      </c>
    </row>
    <row r="12" spans="1:5" x14ac:dyDescent="0.25">
      <c r="C12" s="34"/>
      <c r="D12" s="33">
        <f>C12+B12-Fiados[[#This Row],[Hoy Pago]]</f>
        <v>0</v>
      </c>
    </row>
    <row r="13" spans="1:5" x14ac:dyDescent="0.25">
      <c r="C13" s="34"/>
      <c r="D13" s="33">
        <f>C13+B13-Fiados[[#This Row],[Hoy Pago]]</f>
        <v>0</v>
      </c>
    </row>
    <row r="14" spans="1:5" x14ac:dyDescent="0.25">
      <c r="C14" s="34"/>
      <c r="D14" s="33">
        <f>C14+B14-Fiados[[#This Row],[Hoy Pago]]</f>
        <v>0</v>
      </c>
    </row>
    <row r="15" spans="1:5" x14ac:dyDescent="0.25">
      <c r="C15" s="34"/>
      <c r="D15" s="33">
        <f>C15+B15-Fiados[[#This Row],[Hoy Pago]]</f>
        <v>0</v>
      </c>
    </row>
    <row r="16" spans="1:5" x14ac:dyDescent="0.25">
      <c r="C16" s="34"/>
      <c r="D16" s="33">
        <f>C16+B16-Fiados[[#This Row],[Hoy Pago]]</f>
        <v>0</v>
      </c>
    </row>
    <row r="17" spans="3:4" x14ac:dyDescent="0.25">
      <c r="C17" s="34"/>
      <c r="D17" s="33">
        <f>C17+B17-Fiados[[#This Row],[Hoy Pago]]</f>
        <v>0</v>
      </c>
    </row>
    <row r="18" spans="3:4" x14ac:dyDescent="0.25">
      <c r="C18" s="34"/>
      <c r="D18" s="3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6" t="s">
        <v>12</v>
      </c>
      <c r="B1" s="36" t="s">
        <v>86</v>
      </c>
      <c r="C1" s="36" t="s">
        <v>87</v>
      </c>
      <c r="D1" s="36" t="s">
        <v>88</v>
      </c>
      <c r="E1" s="36" t="s">
        <v>89</v>
      </c>
      <c r="F1" s="36" t="s">
        <v>90</v>
      </c>
      <c r="G1" s="36" t="s">
        <v>91</v>
      </c>
      <c r="H1" s="37" t="s">
        <v>92</v>
      </c>
      <c r="I1" s="37" t="s">
        <v>93</v>
      </c>
      <c r="J1" s="36" t="s">
        <v>94</v>
      </c>
      <c r="K1" s="36" t="s">
        <v>95</v>
      </c>
    </row>
    <row r="2" spans="1:11" x14ac:dyDescent="0.25">
      <c r="A2" s="22" t="s">
        <v>96</v>
      </c>
      <c r="B2" s="22" t="s">
        <v>97</v>
      </c>
      <c r="C2" s="22" t="s">
        <v>98</v>
      </c>
      <c r="D2" s="39" t="s">
        <v>99</v>
      </c>
      <c r="E2" s="39" t="s">
        <v>99</v>
      </c>
      <c r="F2" s="39" t="s">
        <v>99</v>
      </c>
      <c r="G2" s="39" t="s">
        <v>99</v>
      </c>
      <c r="H2" s="21"/>
      <c r="I2" s="21"/>
      <c r="J2" s="38">
        <v>44929</v>
      </c>
      <c r="K2" s="22">
        <v>12000</v>
      </c>
    </row>
    <row r="3" spans="1:11" x14ac:dyDescent="0.25">
      <c r="A3" s="22"/>
      <c r="B3" s="22"/>
      <c r="C3" s="22"/>
      <c r="D3" s="39"/>
      <c r="E3" s="39"/>
      <c r="F3" s="39"/>
      <c r="G3" s="39"/>
      <c r="H3" s="21"/>
      <c r="I3" s="21"/>
      <c r="J3" s="22"/>
      <c r="K3" s="22"/>
    </row>
    <row r="4" spans="1:11" x14ac:dyDescent="0.25">
      <c r="A4" s="22"/>
      <c r="B4" s="22"/>
      <c r="C4" s="22"/>
      <c r="D4" s="39"/>
      <c r="E4" s="39"/>
      <c r="F4" s="39"/>
      <c r="G4" s="39"/>
      <c r="H4" s="21"/>
      <c r="I4" s="21"/>
      <c r="J4" s="22"/>
      <c r="K4" s="22"/>
    </row>
    <row r="5" spans="1:11" x14ac:dyDescent="0.25">
      <c r="A5" s="22"/>
      <c r="B5" s="22"/>
      <c r="C5" s="22"/>
      <c r="D5" s="39"/>
      <c r="E5" s="39"/>
      <c r="F5" s="39"/>
      <c r="G5" s="39"/>
      <c r="H5" s="21"/>
      <c r="I5" s="21"/>
      <c r="J5" s="22"/>
      <c r="K5" s="22"/>
    </row>
    <row r="6" spans="1:11" x14ac:dyDescent="0.25">
      <c r="A6" s="22"/>
      <c r="B6" s="22"/>
      <c r="C6" s="22"/>
      <c r="D6" s="39"/>
      <c r="E6" s="39"/>
      <c r="F6" s="39"/>
      <c r="G6" s="39"/>
      <c r="H6" s="21"/>
      <c r="I6" s="21"/>
      <c r="J6" s="22"/>
      <c r="K6" s="22"/>
    </row>
    <row r="7" spans="1:11" x14ac:dyDescent="0.25">
      <c r="A7" s="22"/>
      <c r="B7" s="22"/>
      <c r="C7" s="22"/>
      <c r="D7" s="39"/>
      <c r="E7" s="39"/>
      <c r="F7" s="39"/>
      <c r="G7" s="39"/>
      <c r="H7" s="21"/>
      <c r="I7" s="21"/>
      <c r="J7" s="22"/>
      <c r="K7" s="22"/>
    </row>
    <row r="8" spans="1:11" x14ac:dyDescent="0.25">
      <c r="A8" s="22"/>
      <c r="B8" s="22"/>
      <c r="C8" s="22"/>
      <c r="D8" s="39"/>
      <c r="E8" s="39"/>
      <c r="F8" s="39"/>
      <c r="G8" s="39"/>
      <c r="H8" s="21"/>
      <c r="I8" s="21"/>
      <c r="J8" s="22"/>
      <c r="K8" s="22"/>
    </row>
    <row r="9" spans="1:11" x14ac:dyDescent="0.25">
      <c r="A9" s="22"/>
      <c r="B9" s="22"/>
      <c r="C9" s="22"/>
      <c r="D9" s="39"/>
      <c r="E9" s="39"/>
      <c r="F9" s="39"/>
      <c r="G9" s="39"/>
      <c r="H9" s="21"/>
      <c r="I9" s="21"/>
      <c r="J9" s="22"/>
      <c r="K9" s="22"/>
    </row>
    <row r="10" spans="1:11" x14ac:dyDescent="0.25">
      <c r="A10" s="22"/>
      <c r="B10" s="22"/>
      <c r="C10" s="22"/>
      <c r="D10" s="39"/>
      <c r="E10" s="39"/>
      <c r="F10" s="39"/>
      <c r="G10" s="39"/>
      <c r="H10" s="21"/>
      <c r="I10" s="21"/>
      <c r="J10" s="22"/>
      <c r="K10" s="22"/>
    </row>
    <row r="11" spans="1:11" x14ac:dyDescent="0.25">
      <c r="A11" s="22"/>
      <c r="B11" s="22"/>
      <c r="C11" s="22"/>
      <c r="D11" s="39"/>
      <c r="E11" s="39"/>
      <c r="F11" s="39"/>
      <c r="G11" s="39"/>
      <c r="H11" s="21"/>
      <c r="I11" s="21"/>
      <c r="J11" s="22"/>
      <c r="K11" s="22"/>
    </row>
    <row r="12" spans="1:11" x14ac:dyDescent="0.25">
      <c r="A12" s="22"/>
      <c r="B12" s="22"/>
      <c r="C12" s="22"/>
      <c r="D12" s="39"/>
      <c r="E12" s="39"/>
      <c r="F12" s="39"/>
      <c r="G12" s="39"/>
      <c r="H12" s="21"/>
      <c r="I12" s="21"/>
      <c r="J12" s="22"/>
      <c r="K12" s="22"/>
    </row>
    <row r="13" spans="1:11" x14ac:dyDescent="0.25">
      <c r="A13" s="22"/>
      <c r="B13" s="22"/>
      <c r="C13" s="22"/>
      <c r="D13" s="39"/>
      <c r="E13" s="39"/>
      <c r="F13" s="39"/>
      <c r="G13" s="39"/>
      <c r="H13" s="21"/>
      <c r="I13" s="21"/>
      <c r="J13" s="22"/>
      <c r="K13" s="22"/>
    </row>
    <row r="14" spans="1:11" x14ac:dyDescent="0.25">
      <c r="A14" s="22"/>
      <c r="B14" s="22"/>
      <c r="C14" s="22"/>
      <c r="D14" s="39"/>
      <c r="E14" s="39"/>
      <c r="F14" s="39"/>
      <c r="G14" s="39"/>
      <c r="H14" s="21"/>
      <c r="I14" s="21"/>
      <c r="J14" s="22"/>
      <c r="K14" s="22"/>
    </row>
    <row r="15" spans="1:11" x14ac:dyDescent="0.25">
      <c r="A15" s="22"/>
      <c r="B15" s="22"/>
      <c r="C15" s="22"/>
      <c r="D15" s="39"/>
      <c r="E15" s="39"/>
      <c r="F15" s="39"/>
      <c r="G15" s="39"/>
      <c r="H15" s="21"/>
      <c r="I15" s="21"/>
      <c r="J15" s="22"/>
      <c r="K15" s="22"/>
    </row>
    <row r="16" spans="1:11" x14ac:dyDescent="0.25">
      <c r="A16" s="22"/>
      <c r="B16" s="22"/>
      <c r="C16" s="22"/>
      <c r="D16" s="39"/>
      <c r="E16" s="39"/>
      <c r="F16" s="39"/>
      <c r="G16" s="39"/>
      <c r="H16" s="21"/>
      <c r="I16" s="21"/>
      <c r="J16" s="22"/>
      <c r="K16" s="22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2023-04-11T04:16:18Z</dcterms:modified>
</cp:coreProperties>
</file>