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GShare/"/>
    </mc:Choice>
  </mc:AlternateContent>
  <xr:revisionPtr revIDLastSave="0" documentId="13_ncr:1_{1EB503C6-569C-5145-8C03-D3E49EB0D27F}" xr6:coauthVersionLast="45" xr6:coauthVersionMax="45" xr10:uidLastSave="{00000000-0000-0000-0000-000000000000}"/>
  <bookViews>
    <workbookView xWindow="0" yWindow="460" windowWidth="25600" windowHeight="14240" xr2:uid="{CCC1EF3C-1F00-40A0-B341-CD0DF7416B2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P31" i="1"/>
  <c r="F45" i="1" l="1"/>
  <c r="B48" i="1" s="1"/>
  <c r="D38" i="1"/>
  <c r="B47" i="1" l="1"/>
  <c r="C47" i="1" s="1"/>
  <c r="C48" i="1" s="1"/>
  <c r="C36" i="1"/>
  <c r="D23" i="1"/>
  <c r="D32" i="1"/>
  <c r="E32" i="1" s="1"/>
  <c r="E27" i="1"/>
  <c r="E28" i="1"/>
  <c r="E29" i="1"/>
  <c r="E30" i="1"/>
  <c r="E31" i="1"/>
  <c r="E26" i="1"/>
  <c r="G32" i="1" l="1"/>
  <c r="H32" i="1" s="1"/>
  <c r="F32" i="1"/>
  <c r="G26" i="1"/>
  <c r="H26" i="1" s="1"/>
  <c r="F26" i="1"/>
  <c r="G30" i="1"/>
  <c r="H30" i="1" s="1"/>
  <c r="F30" i="1"/>
  <c r="G28" i="1"/>
  <c r="H28" i="1" s="1"/>
  <c r="F28" i="1"/>
  <c r="G31" i="1"/>
  <c r="H31" i="1" s="1"/>
  <c r="F31" i="1"/>
  <c r="G29" i="1"/>
  <c r="H29" i="1" s="1"/>
  <c r="F29" i="1"/>
  <c r="G27" i="1"/>
  <c r="H27" i="1" s="1"/>
  <c r="F27" i="1"/>
  <c r="H34" i="1" l="1"/>
  <c r="D39" i="1" s="1"/>
  <c r="F34" i="1"/>
</calcChain>
</file>

<file path=xl/sharedStrings.xml><?xml version="1.0" encoding="utf-8"?>
<sst xmlns="http://schemas.openxmlformats.org/spreadsheetml/2006/main" count="25" uniqueCount="21">
  <si>
    <t>Temp</t>
  </si>
  <si>
    <t>PTC</t>
  </si>
  <si>
    <t>Vo</t>
  </si>
  <si>
    <t xml:space="preserve">Using regression </t>
  </si>
  <si>
    <t>m</t>
  </si>
  <si>
    <t>c</t>
  </si>
  <si>
    <t>Vo*G</t>
  </si>
  <si>
    <t>Gain</t>
  </si>
  <si>
    <t xml:space="preserve">Resolution </t>
  </si>
  <si>
    <t>mV/div</t>
  </si>
  <si>
    <t>ADC</t>
  </si>
  <si>
    <t>Degree Steps</t>
  </si>
  <si>
    <t>DAC Steps</t>
  </si>
  <si>
    <t>Dac</t>
  </si>
  <si>
    <t>y=mx+c    or.   T=m.dac+c</t>
  </si>
  <si>
    <t>DAC to Temp conversion =</t>
  </si>
  <si>
    <t>DAC * 0.96 - 189</t>
  </si>
  <si>
    <t>DAC</t>
  </si>
  <si>
    <t>Temp vs Vo measured (ADC calculated)</t>
  </si>
  <si>
    <t>Temp Vs Adc Measured from Working Circuit</t>
  </si>
  <si>
    <t>&lt;&lt; Calculated from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</si>
</sst>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PTC Resistance vs Temperature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xVal>
            <c:numRef>
              <c:f>Sheet1!$D$26:$D$32</c:f>
              <c:numCache>
                <c:formatCode>General</c:formatCode>
                <c:ptCount val="7"/>
                <c:pt idx="0">
                  <c:v>50.7</c:v>
                </c:pt>
                <c:pt idx="1">
                  <c:v>63.2</c:v>
                </c:pt>
                <c:pt idx="2">
                  <c:v>68.3</c:v>
                </c:pt>
                <c:pt idx="3">
                  <c:v>108.7</c:v>
                </c:pt>
                <c:pt idx="4">
                  <c:v>134.80000000000001</c:v>
                </c:pt>
                <c:pt idx="5">
                  <c:v>202</c:v>
                </c:pt>
                <c:pt idx="6">
                  <c:v>215.56</c:v>
                </c:pt>
              </c:numCache>
            </c:numRef>
          </c:xVal>
          <c:yVal>
            <c:numRef>
              <c:f>Sheet1!$C$26:$C$32</c:f>
              <c:numCache>
                <c:formatCode>General</c:formatCode>
                <c:ptCount val="7"/>
                <c:pt idx="0">
                  <c:v>24</c:v>
                </c:pt>
                <c:pt idx="1">
                  <c:v>61</c:v>
                </c:pt>
                <c:pt idx="2">
                  <c:v>78</c:v>
                </c:pt>
                <c:pt idx="3">
                  <c:v>217</c:v>
                </c:pt>
                <c:pt idx="4">
                  <c:v>272</c:v>
                </c:pt>
                <c:pt idx="5">
                  <c:v>458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0B-574C-8E56-5A5A70DDEA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Sheet1!$D$26:$D$32</c:f>
              <c:numCache>
                <c:formatCode>General</c:formatCode>
                <c:ptCount val="7"/>
                <c:pt idx="0">
                  <c:v>50.7</c:v>
                </c:pt>
                <c:pt idx="1">
                  <c:v>63.2</c:v>
                </c:pt>
                <c:pt idx="2">
                  <c:v>68.3</c:v>
                </c:pt>
                <c:pt idx="3">
                  <c:v>108.7</c:v>
                </c:pt>
                <c:pt idx="4">
                  <c:v>134.80000000000001</c:v>
                </c:pt>
                <c:pt idx="5">
                  <c:v>202</c:v>
                </c:pt>
                <c:pt idx="6">
                  <c:v>215.56</c:v>
                </c:pt>
              </c:numCache>
            </c:numRef>
          </c:xVal>
          <c:yVal>
            <c:numRef>
              <c:f>Sheet1!$C$26:$C$32</c:f>
              <c:numCache>
                <c:formatCode>General</c:formatCode>
                <c:ptCount val="7"/>
                <c:pt idx="0">
                  <c:v>24</c:v>
                </c:pt>
                <c:pt idx="1">
                  <c:v>61</c:v>
                </c:pt>
                <c:pt idx="2">
                  <c:v>78</c:v>
                </c:pt>
                <c:pt idx="3">
                  <c:v>217</c:v>
                </c:pt>
                <c:pt idx="4">
                  <c:v>272</c:v>
                </c:pt>
                <c:pt idx="5">
                  <c:v>458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0B-574C-8E56-5A5A70DDE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67007"/>
        <c:axId val="2110260447"/>
      </c:scatterChart>
      <c:valAx>
        <c:axId val="13006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PTC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60447"/>
        <c:crosses val="autoZero"/>
        <c:crossBetween val="midCat"/>
      </c:valAx>
      <c:valAx>
        <c:axId val="21102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670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Sheet1!$P$25</c:f>
              <c:strCache>
                <c:ptCount val="1"/>
                <c:pt idx="0">
                  <c:v>DAC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Sheet1!$P$26:$P$32</c:f>
              <c:numCache>
                <c:formatCode>General</c:formatCode>
                <c:ptCount val="7"/>
                <c:pt idx="0">
                  <c:v>321</c:v>
                </c:pt>
                <c:pt idx="1">
                  <c:v>371</c:v>
                </c:pt>
                <c:pt idx="2">
                  <c:v>414</c:v>
                </c:pt>
                <c:pt idx="3">
                  <c:v>466</c:v>
                </c:pt>
                <c:pt idx="4">
                  <c:v>512</c:v>
                </c:pt>
                <c:pt idx="5">
                  <c:v>703</c:v>
                </c:pt>
                <c:pt idx="6" formatCode="0">
                  <c:v>248.89600000000002</c:v>
                </c:pt>
              </c:numCache>
            </c:numRef>
          </c:xVal>
          <c:yVal>
            <c:numRef>
              <c:f>Sheet1!$O$26:$O$32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500</c:v>
                </c:pt>
                <c:pt idx="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D-2643-B9FA-0DFEFD688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548992"/>
        <c:axId val="1203550640"/>
      </c:scatterChart>
      <c:valAx>
        <c:axId val="120354899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50640"/>
        <c:crosses val="autoZero"/>
        <c:crossBetween val="midCat"/>
      </c:valAx>
      <c:valAx>
        <c:axId val="12035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vs ADC for G=2.22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xVal>
            <c:numRef>
              <c:f>Sheet1!$H$26:$H$32</c:f>
              <c:numCache>
                <c:formatCode>0</c:formatCode>
                <c:ptCount val="7"/>
                <c:pt idx="0">
                  <c:v>221.35202611868638</c:v>
                </c:pt>
                <c:pt idx="1">
                  <c:v>269.45736434108522</c:v>
                </c:pt>
                <c:pt idx="2">
                  <c:v>288.4426280265032</c:v>
                </c:pt>
                <c:pt idx="3">
                  <c:v>427.01111687114798</c:v>
                </c:pt>
                <c:pt idx="4">
                  <c:v>506.68871252204593</c:v>
                </c:pt>
                <c:pt idx="5">
                  <c:v>683.35317460317469</c:v>
                </c:pt>
                <c:pt idx="6">
                  <c:v>714.80210825213464</c:v>
                </c:pt>
              </c:numCache>
            </c:numRef>
          </c:xVal>
          <c:yVal>
            <c:numRef>
              <c:f>Sheet1!$C$26:$C$32</c:f>
              <c:numCache>
                <c:formatCode>General</c:formatCode>
                <c:ptCount val="7"/>
                <c:pt idx="0">
                  <c:v>24</c:v>
                </c:pt>
                <c:pt idx="1">
                  <c:v>61</c:v>
                </c:pt>
                <c:pt idx="2">
                  <c:v>78</c:v>
                </c:pt>
                <c:pt idx="3">
                  <c:v>217</c:v>
                </c:pt>
                <c:pt idx="4">
                  <c:v>272</c:v>
                </c:pt>
                <c:pt idx="5">
                  <c:v>458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9-F84C-A016-F096AD03279C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Sheet1!$P$26:$P$32</c:f>
              <c:numCache>
                <c:formatCode>General</c:formatCode>
                <c:ptCount val="7"/>
                <c:pt idx="0">
                  <c:v>321</c:v>
                </c:pt>
                <c:pt idx="1">
                  <c:v>371</c:v>
                </c:pt>
                <c:pt idx="2">
                  <c:v>414</c:v>
                </c:pt>
                <c:pt idx="3">
                  <c:v>466</c:v>
                </c:pt>
                <c:pt idx="4">
                  <c:v>512</c:v>
                </c:pt>
                <c:pt idx="5">
                  <c:v>703</c:v>
                </c:pt>
                <c:pt idx="6" formatCode="0">
                  <c:v>248.89600000000002</c:v>
                </c:pt>
              </c:numCache>
            </c:numRef>
          </c:xVal>
          <c:yVal>
            <c:numRef>
              <c:f>Sheet1!$O$26:$O$32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500</c:v>
                </c:pt>
                <c:pt idx="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F9-F84C-A016-F096AD03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67007"/>
        <c:axId val="2110260447"/>
      </c:scatterChart>
      <c:valAx>
        <c:axId val="13006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60447"/>
        <c:crosses val="autoZero"/>
        <c:crossBetween val="midCat"/>
      </c:valAx>
      <c:valAx>
        <c:axId val="21102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670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138545</xdr:rowOff>
    </xdr:from>
    <xdr:to>
      <xdr:col>10</xdr:col>
      <xdr:colOff>196273</xdr:colOff>
      <xdr:row>19</xdr:row>
      <xdr:rowOff>150090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07E9A-93DC-4257-9F63-EB3D1B4CD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553163</xdr:colOff>
      <xdr:row>33</xdr:row>
      <xdr:rowOff>92976</xdr:rowOff>
    </xdr:from>
    <xdr:to>
      <xdr:col>17</xdr:col>
      <xdr:colOff>590517</xdr:colOff>
      <xdr:row>47</xdr:row>
      <xdr:rowOff>88358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113B1-EA7D-6842-84E9-BF9C8A128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334818</xdr:colOff>
      <xdr:row>0</xdr:row>
      <xdr:rowOff>115454</xdr:rowOff>
    </xdr:from>
    <xdr:to>
      <xdr:col>19</xdr:col>
      <xdr:colOff>219364</xdr:colOff>
      <xdr:row>19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465D09-5E10-8845-92AA-7066E7E52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4F85-B8EF-4FC6-94E6-C02C64DD2D78}">
  <dimension ref="B4:AA617"/>
  <sheetViews>
    <sheetView tabSelected="1" zoomScale="93" zoomScaleNormal="110" workbookViewId="0">
      <selection activeCell="G32" sqref="G32"/>
    </sheetView>
  </sheetViews>
  <sheetFormatPr baseColWidth="10" defaultColWidth="8.83203125" defaultRowHeight="15" x14ac:dyDescent="0.2"/>
  <cols>
    <col min="6" max="6" width="10.6640625" bestFit="1" customWidth="1"/>
    <col min="8" max="8" width="9.6640625" bestFit="1" customWidth="1"/>
    <col min="15" max="15" width="15.6640625" bestFit="1" customWidth="1"/>
  </cols>
  <sheetData>
    <row r="4" spans="27:27" x14ac:dyDescent="0.2">
      <c r="AA4" s="1"/>
    </row>
    <row r="5" spans="27:27" x14ac:dyDescent="0.2">
      <c r="AA5" s="1"/>
    </row>
    <row r="6" spans="27:27" x14ac:dyDescent="0.2">
      <c r="AA6" s="1"/>
    </row>
    <row r="7" spans="27:27" x14ac:dyDescent="0.2">
      <c r="AA7" s="1"/>
    </row>
    <row r="8" spans="27:27" x14ac:dyDescent="0.2">
      <c r="AA8" s="1"/>
    </row>
    <row r="9" spans="27:27" x14ac:dyDescent="0.2">
      <c r="AA9" s="1"/>
    </row>
    <row r="23" spans="3:18" x14ac:dyDescent="0.2">
      <c r="C23" t="s">
        <v>7</v>
      </c>
      <c r="D23">
        <f>1+(3300/2700)</f>
        <v>2.2222222222222223</v>
      </c>
      <c r="F23" t="s">
        <v>18</v>
      </c>
      <c r="O23" t="s">
        <v>19</v>
      </c>
    </row>
    <row r="25" spans="3:18" x14ac:dyDescent="0.2">
      <c r="C25" t="s">
        <v>0</v>
      </c>
      <c r="D25" t="s">
        <v>1</v>
      </c>
      <c r="E25" t="s">
        <v>2</v>
      </c>
      <c r="F25" t="s">
        <v>10</v>
      </c>
      <c r="G25" t="s">
        <v>6</v>
      </c>
      <c r="O25" t="s">
        <v>0</v>
      </c>
      <c r="P25" t="s">
        <v>17</v>
      </c>
    </row>
    <row r="26" spans="3:18" x14ac:dyDescent="0.2">
      <c r="C26">
        <v>24</v>
      </c>
      <c r="D26">
        <v>50.7</v>
      </c>
      <c r="E26" s="2">
        <f t="shared" ref="E26:E32" si="0">D26/(D26+470)*5</f>
        <v>0.48684463222584984</v>
      </c>
      <c r="F26" s="4">
        <f t="shared" ref="F26:F32" si="1">E26/$C$36</f>
        <v>99.608411753408873</v>
      </c>
      <c r="G26" s="1">
        <f t="shared" ref="G26:G32" si="2">E26*$D$23</f>
        <v>1.0818769605018885</v>
      </c>
      <c r="H26" s="4">
        <f t="shared" ref="H26:H32" si="3">G26/$C$36</f>
        <v>221.35202611868638</v>
      </c>
      <c r="O26">
        <v>100</v>
      </c>
      <c r="P26">
        <v>321</v>
      </c>
      <c r="R26">
        <v>226</v>
      </c>
    </row>
    <row r="27" spans="3:18" x14ac:dyDescent="0.2">
      <c r="C27">
        <v>61</v>
      </c>
      <c r="D27">
        <v>63.2</v>
      </c>
      <c r="E27" s="2">
        <f t="shared" si="0"/>
        <v>0.59264816204051007</v>
      </c>
      <c r="F27" s="4">
        <f t="shared" si="1"/>
        <v>121.25581395348836</v>
      </c>
      <c r="G27" s="1">
        <f t="shared" si="2"/>
        <v>1.3169959156455779</v>
      </c>
      <c r="H27" s="4">
        <f t="shared" si="3"/>
        <v>269.45736434108522</v>
      </c>
      <c r="J27" t="s">
        <v>3</v>
      </c>
      <c r="O27">
        <v>150</v>
      </c>
      <c r="P27">
        <v>371</v>
      </c>
      <c r="R27">
        <v>0.95399999999999996</v>
      </c>
    </row>
    <row r="28" spans="3:18" x14ac:dyDescent="0.2">
      <c r="C28">
        <v>78</v>
      </c>
      <c r="D28">
        <v>68.3</v>
      </c>
      <c r="E28" s="2">
        <f t="shared" si="0"/>
        <v>0.63440460709641466</v>
      </c>
      <c r="F28" s="4">
        <f t="shared" si="1"/>
        <v>129.79918261192643</v>
      </c>
      <c r="G28" s="1">
        <f t="shared" si="2"/>
        <v>1.4097880157698104</v>
      </c>
      <c r="H28" s="4">
        <f t="shared" si="3"/>
        <v>288.4426280265032</v>
      </c>
      <c r="J28" t="s">
        <v>4</v>
      </c>
      <c r="K28">
        <v>2.88</v>
      </c>
      <c r="L28">
        <v>0.35</v>
      </c>
      <c r="O28">
        <v>200</v>
      </c>
      <c r="P28">
        <v>414</v>
      </c>
    </row>
    <row r="29" spans="3:18" x14ac:dyDescent="0.2">
      <c r="C29">
        <v>217</v>
      </c>
      <c r="D29">
        <v>108.7</v>
      </c>
      <c r="E29" s="2">
        <f t="shared" si="0"/>
        <v>0.93917401071366857</v>
      </c>
      <c r="F29" s="4">
        <f t="shared" si="1"/>
        <v>192.15500259201659</v>
      </c>
      <c r="G29" s="1">
        <f t="shared" si="2"/>
        <v>2.0870533571414858</v>
      </c>
      <c r="H29" s="4">
        <f t="shared" si="3"/>
        <v>427.01111687114798</v>
      </c>
      <c r="J29" t="s">
        <v>5</v>
      </c>
      <c r="K29">
        <v>-115.97</v>
      </c>
      <c r="L29">
        <v>40.56</v>
      </c>
      <c r="O29">
        <v>250</v>
      </c>
      <c r="P29">
        <v>466</v>
      </c>
    </row>
    <row r="30" spans="3:18" x14ac:dyDescent="0.2">
      <c r="C30">
        <v>272</v>
      </c>
      <c r="D30">
        <v>134.80000000000001</v>
      </c>
      <c r="E30" s="2">
        <f t="shared" si="0"/>
        <v>1.1144179894179895</v>
      </c>
      <c r="F30" s="4">
        <f t="shared" si="1"/>
        <v>228.00992063492066</v>
      </c>
      <c r="G30" s="1">
        <f t="shared" si="2"/>
        <v>2.4764844209288657</v>
      </c>
      <c r="H30" s="4">
        <f t="shared" si="3"/>
        <v>506.68871252204593</v>
      </c>
      <c r="O30">
        <v>300</v>
      </c>
      <c r="P30">
        <v>512</v>
      </c>
    </row>
    <row r="31" spans="3:18" x14ac:dyDescent="0.2">
      <c r="C31">
        <v>458</v>
      </c>
      <c r="D31">
        <v>202</v>
      </c>
      <c r="E31" s="2">
        <f t="shared" si="0"/>
        <v>1.5029761904761905</v>
      </c>
      <c r="F31" s="4">
        <f t="shared" si="1"/>
        <v>307.50892857142856</v>
      </c>
      <c r="G31" s="1">
        <f t="shared" si="2"/>
        <v>3.3399470899470902</v>
      </c>
      <c r="H31" s="4">
        <f t="shared" si="3"/>
        <v>683.35317460317469</v>
      </c>
      <c r="O31">
        <v>500</v>
      </c>
      <c r="P31">
        <f>O31*R27+R26</f>
        <v>703</v>
      </c>
      <c r="Q31" t="s">
        <v>20</v>
      </c>
    </row>
    <row r="32" spans="3:18" x14ac:dyDescent="0.2">
      <c r="C32">
        <v>500</v>
      </c>
      <c r="D32">
        <f>C32*L28+L29</f>
        <v>215.56</v>
      </c>
      <c r="E32" s="2">
        <f t="shared" si="0"/>
        <v>1.5721453993815278</v>
      </c>
      <c r="F32" s="4">
        <f t="shared" si="1"/>
        <v>321.66094871346058</v>
      </c>
      <c r="G32" s="1">
        <f t="shared" si="2"/>
        <v>3.4936564430700616</v>
      </c>
      <c r="H32" s="4">
        <f t="shared" si="3"/>
        <v>714.80210825213464</v>
      </c>
      <c r="O32">
        <v>24</v>
      </c>
      <c r="P32" s="4">
        <f>R27*O32+R26</f>
        <v>248.89600000000002</v>
      </c>
      <c r="Q32" t="s">
        <v>20</v>
      </c>
    </row>
    <row r="34" spans="2:15" x14ac:dyDescent="0.2">
      <c r="F34" s="4">
        <f>F32-F26</f>
        <v>222.05253696005173</v>
      </c>
      <c r="H34" s="4">
        <f>H32-H26</f>
        <v>493.45008213344829</v>
      </c>
    </row>
    <row r="36" spans="2:15" x14ac:dyDescent="0.2">
      <c r="B36" t="s">
        <v>8</v>
      </c>
      <c r="C36">
        <f>5/((2^10) -1)</f>
        <v>4.8875855327468231E-3</v>
      </c>
      <c r="D36" t="s">
        <v>9</v>
      </c>
    </row>
    <row r="38" spans="2:15" x14ac:dyDescent="0.2">
      <c r="B38" t="s">
        <v>11</v>
      </c>
      <c r="D38">
        <f>C32-C26</f>
        <v>476</v>
      </c>
      <c r="G38" s="1"/>
      <c r="H38" s="4"/>
      <c r="I38" s="4"/>
      <c r="J38" s="4"/>
    </row>
    <row r="39" spans="2:15" x14ac:dyDescent="0.2">
      <c r="B39" t="s">
        <v>12</v>
      </c>
      <c r="D39" s="4">
        <f>H34</f>
        <v>493.45008213344829</v>
      </c>
      <c r="G39" s="1"/>
      <c r="H39" s="4"/>
      <c r="I39" s="4"/>
      <c r="J39" s="4"/>
    </row>
    <row r="40" spans="2:15" x14ac:dyDescent="0.2">
      <c r="H40" s="4"/>
      <c r="I40" s="4"/>
    </row>
    <row r="41" spans="2:15" x14ac:dyDescent="0.2">
      <c r="B41" t="s">
        <v>15</v>
      </c>
      <c r="D41" s="5"/>
      <c r="E41" s="5" t="s">
        <v>16</v>
      </c>
      <c r="H41" s="4"/>
      <c r="I41" s="4"/>
      <c r="J41" s="4"/>
    </row>
    <row r="42" spans="2:15" x14ac:dyDescent="0.2">
      <c r="H42" s="4"/>
      <c r="I42" s="4"/>
    </row>
    <row r="43" spans="2:15" x14ac:dyDescent="0.2">
      <c r="B43" t="s">
        <v>0</v>
      </c>
      <c r="C43" t="s">
        <v>13</v>
      </c>
      <c r="H43" s="4"/>
      <c r="I43" s="4"/>
    </row>
    <row r="44" spans="2:15" x14ac:dyDescent="0.2">
      <c r="B44">
        <v>24</v>
      </c>
      <c r="C44">
        <v>221</v>
      </c>
      <c r="E44" s="5" t="s">
        <v>14</v>
      </c>
      <c r="H44" s="4"/>
      <c r="I44" s="4"/>
    </row>
    <row r="45" spans="2:15" x14ac:dyDescent="0.2">
      <c r="B45">
        <v>500</v>
      </c>
      <c r="C45">
        <v>715</v>
      </c>
      <c r="E45" t="s">
        <v>4</v>
      </c>
      <c r="F45">
        <f>(B45-B44)/(C45-C44)</f>
        <v>0.96356275303643724</v>
      </c>
      <c r="H45" s="4"/>
      <c r="I45" s="4"/>
    </row>
    <row r="46" spans="2:15" x14ac:dyDescent="0.2">
      <c r="H46" s="4"/>
      <c r="I46" s="4"/>
    </row>
    <row r="47" spans="2:15" x14ac:dyDescent="0.2">
      <c r="B47">
        <f>C44*F45</f>
        <v>212.94736842105263</v>
      </c>
      <c r="C47">
        <f>B44-B47</f>
        <v>-188.94736842105263</v>
      </c>
      <c r="H47" s="4"/>
      <c r="I47" s="4"/>
    </row>
    <row r="48" spans="2:15" x14ac:dyDescent="0.2">
      <c r="B48">
        <f>C45*F45</f>
        <v>688.9473684210526</v>
      </c>
      <c r="C48">
        <f>B48+C47</f>
        <v>500</v>
      </c>
      <c r="H48" s="4"/>
      <c r="I48" s="4"/>
      <c r="O48" s="3"/>
    </row>
    <row r="49" spans="8:9" x14ac:dyDescent="0.2">
      <c r="H49" s="4"/>
      <c r="I49" s="4"/>
    </row>
    <row r="50" spans="8:9" x14ac:dyDescent="0.2">
      <c r="H50" s="4"/>
      <c r="I50" s="4"/>
    </row>
    <row r="51" spans="8:9" x14ac:dyDescent="0.2">
      <c r="H51" s="4"/>
      <c r="I51" s="4"/>
    </row>
    <row r="52" spans="8:9" x14ac:dyDescent="0.2">
      <c r="H52" s="4"/>
      <c r="I52" s="4"/>
    </row>
    <row r="53" spans="8:9" x14ac:dyDescent="0.2">
      <c r="H53" s="4"/>
      <c r="I53" s="4"/>
    </row>
    <row r="54" spans="8:9" x14ac:dyDescent="0.2">
      <c r="H54" s="4"/>
      <c r="I54" s="4"/>
    </row>
    <row r="55" spans="8:9" x14ac:dyDescent="0.2">
      <c r="H55" s="4"/>
      <c r="I55" s="4"/>
    </row>
    <row r="56" spans="8:9" x14ac:dyDescent="0.2">
      <c r="H56" s="4"/>
      <c r="I56" s="4"/>
    </row>
    <row r="57" spans="8:9" x14ac:dyDescent="0.2">
      <c r="H57" s="4"/>
      <c r="I57" s="4"/>
    </row>
    <row r="58" spans="8:9" x14ac:dyDescent="0.2">
      <c r="H58" s="4"/>
      <c r="I58" s="4"/>
    </row>
    <row r="59" spans="8:9" x14ac:dyDescent="0.2">
      <c r="H59" s="4"/>
      <c r="I59" s="4"/>
    </row>
    <row r="60" spans="8:9" x14ac:dyDescent="0.2">
      <c r="H60" s="4"/>
      <c r="I60" s="4"/>
    </row>
    <row r="61" spans="8:9" x14ac:dyDescent="0.2">
      <c r="H61" s="4"/>
      <c r="I61" s="4"/>
    </row>
    <row r="62" spans="8:9" x14ac:dyDescent="0.2">
      <c r="H62" s="4"/>
      <c r="I62" s="4"/>
    </row>
    <row r="63" spans="8:9" x14ac:dyDescent="0.2">
      <c r="H63" s="4"/>
      <c r="I63" s="4"/>
    </row>
    <row r="64" spans="8:9" x14ac:dyDescent="0.2">
      <c r="H64" s="4"/>
      <c r="I64" s="4"/>
    </row>
    <row r="65" spans="8:9" x14ac:dyDescent="0.2">
      <c r="H65" s="4"/>
      <c r="I65" s="4"/>
    </row>
    <row r="66" spans="8:9" x14ac:dyDescent="0.2">
      <c r="H66" s="4"/>
      <c r="I66" s="4"/>
    </row>
    <row r="67" spans="8:9" x14ac:dyDescent="0.2">
      <c r="H67" s="4"/>
      <c r="I67" s="4"/>
    </row>
    <row r="68" spans="8:9" x14ac:dyDescent="0.2">
      <c r="H68" s="4"/>
      <c r="I68" s="4"/>
    </row>
    <row r="69" spans="8:9" x14ac:dyDescent="0.2">
      <c r="H69" s="4"/>
      <c r="I69" s="4"/>
    </row>
    <row r="70" spans="8:9" x14ac:dyDescent="0.2">
      <c r="H70" s="4"/>
      <c r="I70" s="4"/>
    </row>
    <row r="71" spans="8:9" x14ac:dyDescent="0.2">
      <c r="H71" s="4"/>
      <c r="I71" s="4"/>
    </row>
    <row r="72" spans="8:9" x14ac:dyDescent="0.2">
      <c r="H72" s="4"/>
      <c r="I72" s="4"/>
    </row>
    <row r="73" spans="8:9" x14ac:dyDescent="0.2">
      <c r="H73" s="4"/>
      <c r="I73" s="4"/>
    </row>
    <row r="74" spans="8:9" x14ac:dyDescent="0.2">
      <c r="H74" s="4"/>
      <c r="I74" s="4"/>
    </row>
    <row r="75" spans="8:9" x14ac:dyDescent="0.2">
      <c r="H75" s="4"/>
      <c r="I75" s="4"/>
    </row>
    <row r="76" spans="8:9" x14ac:dyDescent="0.2">
      <c r="H76" s="4"/>
      <c r="I76" s="4"/>
    </row>
    <row r="77" spans="8:9" x14ac:dyDescent="0.2">
      <c r="H77" s="4"/>
      <c r="I77" s="4"/>
    </row>
    <row r="78" spans="8:9" x14ac:dyDescent="0.2">
      <c r="H78" s="4"/>
      <c r="I78" s="4"/>
    </row>
    <row r="79" spans="8:9" x14ac:dyDescent="0.2">
      <c r="H79" s="4"/>
      <c r="I79" s="4"/>
    </row>
    <row r="80" spans="8:9" x14ac:dyDescent="0.2">
      <c r="H80" s="4"/>
      <c r="I80" s="4"/>
    </row>
    <row r="81" spans="8:9" x14ac:dyDescent="0.2">
      <c r="H81" s="4"/>
      <c r="I81" s="4"/>
    </row>
    <row r="82" spans="8:9" x14ac:dyDescent="0.2">
      <c r="H82" s="4"/>
      <c r="I82" s="4"/>
    </row>
    <row r="83" spans="8:9" x14ac:dyDescent="0.2">
      <c r="H83" s="4"/>
      <c r="I83" s="4"/>
    </row>
    <row r="84" spans="8:9" x14ac:dyDescent="0.2">
      <c r="H84" s="4"/>
      <c r="I84" s="4"/>
    </row>
    <row r="85" spans="8:9" x14ac:dyDescent="0.2">
      <c r="H85" s="4"/>
      <c r="I85" s="4"/>
    </row>
    <row r="86" spans="8:9" x14ac:dyDescent="0.2">
      <c r="H86" s="4"/>
      <c r="I86" s="4"/>
    </row>
    <row r="87" spans="8:9" x14ac:dyDescent="0.2">
      <c r="H87" s="4"/>
      <c r="I87" s="4"/>
    </row>
    <row r="88" spans="8:9" x14ac:dyDescent="0.2">
      <c r="H88" s="4"/>
      <c r="I88" s="4"/>
    </row>
    <row r="89" spans="8:9" x14ac:dyDescent="0.2">
      <c r="H89" s="4"/>
      <c r="I89" s="4"/>
    </row>
    <row r="90" spans="8:9" x14ac:dyDescent="0.2">
      <c r="H90" s="4"/>
      <c r="I90" s="4"/>
    </row>
    <row r="91" spans="8:9" x14ac:dyDescent="0.2">
      <c r="H91" s="4"/>
      <c r="I91" s="4"/>
    </row>
    <row r="92" spans="8:9" x14ac:dyDescent="0.2">
      <c r="H92" s="4"/>
      <c r="I92" s="4"/>
    </row>
    <row r="93" spans="8:9" x14ac:dyDescent="0.2">
      <c r="H93" s="4"/>
      <c r="I93" s="4"/>
    </row>
    <row r="94" spans="8:9" x14ac:dyDescent="0.2">
      <c r="H94" s="4"/>
      <c r="I94" s="4"/>
    </row>
    <row r="95" spans="8:9" x14ac:dyDescent="0.2">
      <c r="H95" s="4"/>
      <c r="I95" s="4"/>
    </row>
    <row r="96" spans="8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  <row r="147" spans="8:9" x14ac:dyDescent="0.2">
      <c r="H147" s="4"/>
      <c r="I147" s="4"/>
    </row>
    <row r="148" spans="8:9" x14ac:dyDescent="0.2">
      <c r="H148" s="4"/>
      <c r="I148" s="4"/>
    </row>
    <row r="149" spans="8:9" x14ac:dyDescent="0.2">
      <c r="H149" s="4"/>
      <c r="I149" s="4"/>
    </row>
    <row r="150" spans="8:9" x14ac:dyDescent="0.2">
      <c r="H150" s="4"/>
      <c r="I150" s="4"/>
    </row>
    <row r="151" spans="8:9" x14ac:dyDescent="0.2">
      <c r="H151" s="4"/>
      <c r="I151" s="4"/>
    </row>
    <row r="152" spans="8:9" x14ac:dyDescent="0.2">
      <c r="H152" s="4"/>
      <c r="I152" s="4"/>
    </row>
    <row r="153" spans="8:9" x14ac:dyDescent="0.2">
      <c r="H153" s="4"/>
      <c r="I153" s="4"/>
    </row>
    <row r="154" spans="8:9" x14ac:dyDescent="0.2">
      <c r="H154" s="4"/>
      <c r="I154" s="4"/>
    </row>
    <row r="155" spans="8:9" x14ac:dyDescent="0.2">
      <c r="H155" s="4"/>
      <c r="I155" s="4"/>
    </row>
    <row r="156" spans="8:9" x14ac:dyDescent="0.2">
      <c r="H156" s="4"/>
      <c r="I156" s="4"/>
    </row>
    <row r="157" spans="8:9" x14ac:dyDescent="0.2">
      <c r="H157" s="4"/>
      <c r="I157" s="4"/>
    </row>
    <row r="158" spans="8:9" x14ac:dyDescent="0.2">
      <c r="H158" s="4"/>
      <c r="I158" s="4"/>
    </row>
    <row r="159" spans="8:9" x14ac:dyDescent="0.2">
      <c r="H159" s="4"/>
      <c r="I159" s="4"/>
    </row>
    <row r="160" spans="8:9" x14ac:dyDescent="0.2">
      <c r="H160" s="4"/>
      <c r="I160" s="4"/>
    </row>
    <row r="161" spans="8:9" x14ac:dyDescent="0.2">
      <c r="H161" s="4"/>
      <c r="I161" s="4"/>
    </row>
    <row r="162" spans="8:9" x14ac:dyDescent="0.2">
      <c r="H162" s="4"/>
      <c r="I162" s="4"/>
    </row>
    <row r="163" spans="8:9" x14ac:dyDescent="0.2">
      <c r="H163" s="4"/>
      <c r="I163" s="4"/>
    </row>
    <row r="164" spans="8:9" x14ac:dyDescent="0.2">
      <c r="H164" s="4"/>
      <c r="I164" s="4"/>
    </row>
    <row r="165" spans="8:9" x14ac:dyDescent="0.2">
      <c r="H165" s="4"/>
      <c r="I165" s="4"/>
    </row>
    <row r="166" spans="8:9" x14ac:dyDescent="0.2">
      <c r="H166" s="4"/>
      <c r="I166" s="4"/>
    </row>
    <row r="167" spans="8:9" x14ac:dyDescent="0.2">
      <c r="H167" s="4"/>
      <c r="I167" s="4"/>
    </row>
    <row r="168" spans="8:9" x14ac:dyDescent="0.2">
      <c r="H168" s="4"/>
      <c r="I168" s="4"/>
    </row>
    <row r="169" spans="8:9" x14ac:dyDescent="0.2">
      <c r="H169" s="4"/>
      <c r="I169" s="4"/>
    </row>
    <row r="170" spans="8:9" x14ac:dyDescent="0.2">
      <c r="H170" s="4"/>
      <c r="I170" s="4"/>
    </row>
    <row r="171" spans="8:9" x14ac:dyDescent="0.2">
      <c r="H171" s="4"/>
      <c r="I171" s="4"/>
    </row>
    <row r="172" spans="8:9" x14ac:dyDescent="0.2">
      <c r="H172" s="4"/>
      <c r="I172" s="4"/>
    </row>
    <row r="173" spans="8:9" x14ac:dyDescent="0.2">
      <c r="H173" s="4"/>
      <c r="I173" s="4"/>
    </row>
    <row r="174" spans="8:9" x14ac:dyDescent="0.2">
      <c r="H174" s="4"/>
      <c r="I174" s="4"/>
    </row>
    <row r="175" spans="8:9" x14ac:dyDescent="0.2">
      <c r="H175" s="4"/>
      <c r="I175" s="4"/>
    </row>
    <row r="176" spans="8:9" x14ac:dyDescent="0.2">
      <c r="H176" s="4"/>
      <c r="I176" s="4"/>
    </row>
    <row r="177" spans="8:9" x14ac:dyDescent="0.2">
      <c r="H177" s="4"/>
      <c r="I177" s="4"/>
    </row>
    <row r="178" spans="8:9" x14ac:dyDescent="0.2">
      <c r="H178" s="4"/>
      <c r="I178" s="4"/>
    </row>
    <row r="179" spans="8:9" x14ac:dyDescent="0.2">
      <c r="H179" s="4"/>
      <c r="I179" s="4"/>
    </row>
    <row r="180" spans="8:9" x14ac:dyDescent="0.2">
      <c r="H180" s="4"/>
      <c r="I180" s="4"/>
    </row>
    <row r="181" spans="8:9" x14ac:dyDescent="0.2">
      <c r="H181" s="4"/>
      <c r="I181" s="4"/>
    </row>
    <row r="182" spans="8:9" x14ac:dyDescent="0.2">
      <c r="H182" s="4"/>
      <c r="I182" s="4"/>
    </row>
    <row r="183" spans="8:9" x14ac:dyDescent="0.2">
      <c r="H183" s="4"/>
      <c r="I183" s="4"/>
    </row>
    <row r="184" spans="8:9" x14ac:dyDescent="0.2">
      <c r="H184" s="4"/>
      <c r="I184" s="4"/>
    </row>
    <row r="185" spans="8:9" x14ac:dyDescent="0.2">
      <c r="H185" s="4"/>
      <c r="I185" s="4"/>
    </row>
    <row r="186" spans="8:9" x14ac:dyDescent="0.2">
      <c r="H186" s="4"/>
      <c r="I186" s="4"/>
    </row>
    <row r="187" spans="8:9" x14ac:dyDescent="0.2">
      <c r="H187" s="4"/>
      <c r="I187" s="4"/>
    </row>
    <row r="188" spans="8:9" x14ac:dyDescent="0.2">
      <c r="H188" s="4"/>
      <c r="I188" s="4"/>
    </row>
    <row r="189" spans="8:9" x14ac:dyDescent="0.2">
      <c r="H189" s="4"/>
      <c r="I189" s="4"/>
    </row>
    <row r="190" spans="8:9" x14ac:dyDescent="0.2">
      <c r="H190" s="4"/>
      <c r="I190" s="4"/>
    </row>
    <row r="191" spans="8:9" x14ac:dyDescent="0.2">
      <c r="H191" s="4"/>
      <c r="I191" s="4"/>
    </row>
    <row r="192" spans="8:9" x14ac:dyDescent="0.2">
      <c r="H192" s="4"/>
      <c r="I192" s="4"/>
    </row>
    <row r="193" spans="8:9" x14ac:dyDescent="0.2">
      <c r="H193" s="4"/>
      <c r="I193" s="4"/>
    </row>
    <row r="194" spans="8:9" x14ac:dyDescent="0.2">
      <c r="H194" s="4"/>
      <c r="I194" s="4"/>
    </row>
    <row r="195" spans="8:9" x14ac:dyDescent="0.2">
      <c r="H195" s="4"/>
      <c r="I195" s="4"/>
    </row>
    <row r="196" spans="8:9" x14ac:dyDescent="0.2">
      <c r="H196" s="4"/>
      <c r="I196" s="4"/>
    </row>
    <row r="197" spans="8:9" x14ac:dyDescent="0.2">
      <c r="H197" s="4"/>
      <c r="I197" s="4"/>
    </row>
    <row r="198" spans="8:9" x14ac:dyDescent="0.2">
      <c r="H198" s="4"/>
      <c r="I198" s="4"/>
    </row>
    <row r="199" spans="8:9" x14ac:dyDescent="0.2">
      <c r="H199" s="4"/>
      <c r="I199" s="4"/>
    </row>
    <row r="200" spans="8:9" x14ac:dyDescent="0.2">
      <c r="H200" s="4"/>
      <c r="I200" s="4"/>
    </row>
    <row r="201" spans="8:9" x14ac:dyDescent="0.2">
      <c r="H201" s="4"/>
      <c r="I201" s="4"/>
    </row>
    <row r="202" spans="8:9" x14ac:dyDescent="0.2">
      <c r="H202" s="4"/>
      <c r="I202" s="4"/>
    </row>
    <row r="203" spans="8:9" x14ac:dyDescent="0.2">
      <c r="H203" s="4"/>
      <c r="I203" s="4"/>
    </row>
    <row r="204" spans="8:9" x14ac:dyDescent="0.2">
      <c r="H204" s="4"/>
      <c r="I204" s="4"/>
    </row>
    <row r="205" spans="8:9" x14ac:dyDescent="0.2">
      <c r="H205" s="4"/>
      <c r="I205" s="4"/>
    </row>
    <row r="206" spans="8:9" x14ac:dyDescent="0.2">
      <c r="H206" s="4"/>
      <c r="I206" s="4"/>
    </row>
    <row r="207" spans="8:9" x14ac:dyDescent="0.2">
      <c r="H207" s="4"/>
      <c r="I207" s="4"/>
    </row>
    <row r="208" spans="8:9" x14ac:dyDescent="0.2">
      <c r="H208" s="4"/>
      <c r="I208" s="4"/>
    </row>
    <row r="209" spans="8:9" x14ac:dyDescent="0.2">
      <c r="H209" s="4"/>
      <c r="I209" s="4"/>
    </row>
    <row r="210" spans="8:9" x14ac:dyDescent="0.2">
      <c r="H210" s="4"/>
      <c r="I210" s="4"/>
    </row>
    <row r="211" spans="8:9" x14ac:dyDescent="0.2">
      <c r="H211" s="4"/>
      <c r="I211" s="4"/>
    </row>
    <row r="212" spans="8:9" x14ac:dyDescent="0.2">
      <c r="H212" s="4"/>
      <c r="I212" s="4"/>
    </row>
    <row r="213" spans="8:9" x14ac:dyDescent="0.2">
      <c r="H213" s="4"/>
      <c r="I213" s="4"/>
    </row>
    <row r="214" spans="8:9" x14ac:dyDescent="0.2">
      <c r="H214" s="4"/>
      <c r="I214" s="4"/>
    </row>
    <row r="215" spans="8:9" x14ac:dyDescent="0.2">
      <c r="H215" s="4"/>
      <c r="I215" s="4"/>
    </row>
    <row r="216" spans="8:9" x14ac:dyDescent="0.2">
      <c r="H216" s="4"/>
      <c r="I216" s="4"/>
    </row>
    <row r="217" spans="8:9" x14ac:dyDescent="0.2">
      <c r="H217" s="4"/>
      <c r="I217" s="4"/>
    </row>
    <row r="218" spans="8:9" x14ac:dyDescent="0.2">
      <c r="H218" s="4"/>
      <c r="I218" s="4"/>
    </row>
    <row r="219" spans="8:9" x14ac:dyDescent="0.2">
      <c r="H219" s="4"/>
      <c r="I219" s="4"/>
    </row>
    <row r="220" spans="8:9" x14ac:dyDescent="0.2">
      <c r="H220" s="4"/>
      <c r="I220" s="4"/>
    </row>
    <row r="221" spans="8:9" x14ac:dyDescent="0.2">
      <c r="H221" s="4"/>
      <c r="I221" s="4"/>
    </row>
    <row r="222" spans="8:9" x14ac:dyDescent="0.2">
      <c r="H222" s="4"/>
      <c r="I222" s="4"/>
    </row>
    <row r="223" spans="8:9" x14ac:dyDescent="0.2">
      <c r="H223" s="4"/>
      <c r="I223" s="4"/>
    </row>
    <row r="224" spans="8:9" x14ac:dyDescent="0.2">
      <c r="H224" s="4"/>
      <c r="I224" s="4"/>
    </row>
    <row r="225" spans="8:9" x14ac:dyDescent="0.2">
      <c r="H225" s="4"/>
      <c r="I225" s="4"/>
    </row>
    <row r="226" spans="8:9" x14ac:dyDescent="0.2">
      <c r="H226" s="4"/>
      <c r="I226" s="4"/>
    </row>
    <row r="227" spans="8:9" x14ac:dyDescent="0.2">
      <c r="H227" s="4"/>
      <c r="I227" s="4"/>
    </row>
    <row r="228" spans="8:9" x14ac:dyDescent="0.2">
      <c r="H228" s="4"/>
      <c r="I228" s="4"/>
    </row>
    <row r="229" spans="8:9" x14ac:dyDescent="0.2">
      <c r="H229" s="4"/>
      <c r="I229" s="4"/>
    </row>
    <row r="230" spans="8:9" x14ac:dyDescent="0.2">
      <c r="H230" s="4"/>
      <c r="I230" s="4"/>
    </row>
    <row r="231" spans="8:9" x14ac:dyDescent="0.2">
      <c r="H231" s="4"/>
      <c r="I231" s="4"/>
    </row>
    <row r="232" spans="8:9" x14ac:dyDescent="0.2">
      <c r="H232" s="4"/>
      <c r="I232" s="4"/>
    </row>
    <row r="233" spans="8:9" x14ac:dyDescent="0.2">
      <c r="H233" s="4"/>
      <c r="I233" s="4"/>
    </row>
    <row r="234" spans="8:9" x14ac:dyDescent="0.2">
      <c r="H234" s="4"/>
      <c r="I234" s="4"/>
    </row>
    <row r="235" spans="8:9" x14ac:dyDescent="0.2">
      <c r="H235" s="4"/>
      <c r="I235" s="4"/>
    </row>
    <row r="236" spans="8:9" x14ac:dyDescent="0.2">
      <c r="H236" s="4"/>
      <c r="I236" s="4"/>
    </row>
    <row r="237" spans="8:9" x14ac:dyDescent="0.2">
      <c r="H237" s="4"/>
      <c r="I237" s="4"/>
    </row>
    <row r="238" spans="8:9" x14ac:dyDescent="0.2">
      <c r="H238" s="4"/>
      <c r="I238" s="4"/>
    </row>
    <row r="239" spans="8:9" x14ac:dyDescent="0.2">
      <c r="H239" s="4"/>
      <c r="I239" s="4"/>
    </row>
    <row r="240" spans="8:9" x14ac:dyDescent="0.2">
      <c r="H240" s="4"/>
      <c r="I240" s="4"/>
    </row>
    <row r="241" spans="8:9" x14ac:dyDescent="0.2">
      <c r="H241" s="4"/>
      <c r="I241" s="4"/>
    </row>
    <row r="242" spans="8:9" x14ac:dyDescent="0.2">
      <c r="H242" s="4"/>
      <c r="I242" s="4"/>
    </row>
    <row r="243" spans="8:9" x14ac:dyDescent="0.2">
      <c r="H243" s="4"/>
      <c r="I243" s="4"/>
    </row>
    <row r="244" spans="8:9" x14ac:dyDescent="0.2">
      <c r="H244" s="4"/>
      <c r="I244" s="4"/>
    </row>
    <row r="245" spans="8:9" x14ac:dyDescent="0.2">
      <c r="H245" s="4"/>
      <c r="I245" s="4"/>
    </row>
    <row r="246" spans="8:9" x14ac:dyDescent="0.2">
      <c r="H246" s="4"/>
      <c r="I246" s="4"/>
    </row>
    <row r="247" spans="8:9" x14ac:dyDescent="0.2">
      <c r="H247" s="4"/>
      <c r="I247" s="4"/>
    </row>
    <row r="248" spans="8:9" x14ac:dyDescent="0.2">
      <c r="H248" s="4"/>
      <c r="I248" s="4"/>
    </row>
    <row r="249" spans="8:9" x14ac:dyDescent="0.2">
      <c r="H249" s="4"/>
      <c r="I249" s="4"/>
    </row>
    <row r="250" spans="8:9" x14ac:dyDescent="0.2">
      <c r="H250" s="4"/>
      <c r="I250" s="4"/>
    </row>
    <row r="251" spans="8:9" x14ac:dyDescent="0.2">
      <c r="H251" s="4"/>
      <c r="I251" s="4"/>
    </row>
    <row r="252" spans="8:9" x14ac:dyDescent="0.2">
      <c r="H252" s="4"/>
      <c r="I252" s="4"/>
    </row>
    <row r="253" spans="8:9" x14ac:dyDescent="0.2">
      <c r="H253" s="4"/>
      <c r="I253" s="4"/>
    </row>
    <row r="254" spans="8:9" x14ac:dyDescent="0.2">
      <c r="H254" s="4"/>
      <c r="I254" s="4"/>
    </row>
    <row r="255" spans="8:9" x14ac:dyDescent="0.2">
      <c r="H255" s="4"/>
      <c r="I255" s="4"/>
    </row>
    <row r="256" spans="8:9" x14ac:dyDescent="0.2">
      <c r="H256" s="4"/>
      <c r="I256" s="4"/>
    </row>
    <row r="257" spans="8:9" x14ac:dyDescent="0.2">
      <c r="H257" s="4"/>
      <c r="I257" s="4"/>
    </row>
    <row r="258" spans="8:9" x14ac:dyDescent="0.2">
      <c r="H258" s="4"/>
      <c r="I258" s="4"/>
    </row>
    <row r="259" spans="8:9" x14ac:dyDescent="0.2">
      <c r="H259" s="4"/>
      <c r="I259" s="4"/>
    </row>
    <row r="260" spans="8:9" x14ac:dyDescent="0.2">
      <c r="H260" s="4"/>
      <c r="I260" s="4"/>
    </row>
    <row r="261" spans="8:9" x14ac:dyDescent="0.2">
      <c r="H261" s="4"/>
      <c r="I261" s="4"/>
    </row>
    <row r="262" spans="8:9" x14ac:dyDescent="0.2">
      <c r="H262" s="4"/>
      <c r="I262" s="4"/>
    </row>
    <row r="263" spans="8:9" x14ac:dyDescent="0.2">
      <c r="H263" s="4"/>
      <c r="I263" s="4"/>
    </row>
    <row r="264" spans="8:9" x14ac:dyDescent="0.2">
      <c r="H264" s="4"/>
      <c r="I264" s="4"/>
    </row>
    <row r="265" spans="8:9" x14ac:dyDescent="0.2">
      <c r="H265" s="4"/>
      <c r="I265" s="4"/>
    </row>
    <row r="266" spans="8:9" x14ac:dyDescent="0.2">
      <c r="H266" s="4"/>
      <c r="I266" s="4"/>
    </row>
    <row r="267" spans="8:9" x14ac:dyDescent="0.2">
      <c r="H267" s="4"/>
      <c r="I267" s="4"/>
    </row>
    <row r="268" spans="8:9" x14ac:dyDescent="0.2">
      <c r="H268" s="4"/>
      <c r="I268" s="4"/>
    </row>
    <row r="269" spans="8:9" x14ac:dyDescent="0.2">
      <c r="H269" s="4"/>
      <c r="I269" s="4"/>
    </row>
    <row r="270" spans="8:9" x14ac:dyDescent="0.2">
      <c r="H270" s="4"/>
      <c r="I270" s="4"/>
    </row>
    <row r="271" spans="8:9" x14ac:dyDescent="0.2">
      <c r="H271" s="4"/>
      <c r="I271" s="4"/>
    </row>
    <row r="272" spans="8:9" x14ac:dyDescent="0.2">
      <c r="H272" s="4"/>
      <c r="I272" s="4"/>
    </row>
    <row r="273" spans="8:9" x14ac:dyDescent="0.2">
      <c r="H273" s="4"/>
      <c r="I273" s="4"/>
    </row>
    <row r="274" spans="8:9" x14ac:dyDescent="0.2">
      <c r="H274" s="4"/>
      <c r="I274" s="4"/>
    </row>
    <row r="275" spans="8:9" x14ac:dyDescent="0.2">
      <c r="H275" s="4"/>
      <c r="I275" s="4"/>
    </row>
    <row r="276" spans="8:9" x14ac:dyDescent="0.2">
      <c r="H276" s="4"/>
      <c r="I276" s="4"/>
    </row>
    <row r="277" spans="8:9" x14ac:dyDescent="0.2">
      <c r="H277" s="4"/>
      <c r="I277" s="4"/>
    </row>
    <row r="278" spans="8:9" x14ac:dyDescent="0.2">
      <c r="H278" s="4"/>
      <c r="I278" s="4"/>
    </row>
    <row r="279" spans="8:9" x14ac:dyDescent="0.2">
      <c r="H279" s="4"/>
      <c r="I279" s="4"/>
    </row>
    <row r="280" spans="8:9" x14ac:dyDescent="0.2">
      <c r="H280" s="4"/>
      <c r="I280" s="4"/>
    </row>
    <row r="281" spans="8:9" x14ac:dyDescent="0.2">
      <c r="H281" s="4"/>
      <c r="I281" s="4"/>
    </row>
    <row r="282" spans="8:9" x14ac:dyDescent="0.2">
      <c r="H282" s="4"/>
      <c r="I282" s="4"/>
    </row>
    <row r="283" spans="8:9" x14ac:dyDescent="0.2">
      <c r="H283" s="4"/>
      <c r="I283" s="4"/>
    </row>
    <row r="284" spans="8:9" x14ac:dyDescent="0.2">
      <c r="H284" s="4"/>
      <c r="I284" s="4"/>
    </row>
    <row r="285" spans="8:9" x14ac:dyDescent="0.2">
      <c r="H285" s="4"/>
      <c r="I285" s="4"/>
    </row>
    <row r="286" spans="8:9" x14ac:dyDescent="0.2">
      <c r="H286" s="4"/>
      <c r="I286" s="4"/>
    </row>
    <row r="287" spans="8:9" x14ac:dyDescent="0.2">
      <c r="H287" s="4"/>
      <c r="I287" s="4"/>
    </row>
    <row r="288" spans="8:9" x14ac:dyDescent="0.2">
      <c r="H288" s="4"/>
      <c r="I288" s="4"/>
    </row>
    <row r="289" spans="8:9" x14ac:dyDescent="0.2">
      <c r="H289" s="4"/>
      <c r="I289" s="4"/>
    </row>
    <row r="290" spans="8:9" x14ac:dyDescent="0.2">
      <c r="H290" s="4"/>
      <c r="I290" s="4"/>
    </row>
    <row r="291" spans="8:9" x14ac:dyDescent="0.2">
      <c r="H291" s="4"/>
      <c r="I291" s="4"/>
    </row>
    <row r="292" spans="8:9" x14ac:dyDescent="0.2">
      <c r="H292" s="4"/>
      <c r="I292" s="4"/>
    </row>
    <row r="293" spans="8:9" x14ac:dyDescent="0.2">
      <c r="H293" s="4"/>
      <c r="I293" s="4"/>
    </row>
    <row r="294" spans="8:9" x14ac:dyDescent="0.2">
      <c r="H294" s="4"/>
      <c r="I294" s="4"/>
    </row>
    <row r="295" spans="8:9" x14ac:dyDescent="0.2">
      <c r="H295" s="4"/>
      <c r="I295" s="4"/>
    </row>
    <row r="296" spans="8:9" x14ac:dyDescent="0.2">
      <c r="H296" s="4"/>
      <c r="I296" s="4"/>
    </row>
    <row r="297" spans="8:9" x14ac:dyDescent="0.2">
      <c r="H297" s="4"/>
      <c r="I297" s="4"/>
    </row>
    <row r="298" spans="8:9" x14ac:dyDescent="0.2">
      <c r="H298" s="4"/>
      <c r="I298" s="4"/>
    </row>
    <row r="299" spans="8:9" x14ac:dyDescent="0.2">
      <c r="H299" s="4"/>
      <c r="I299" s="4"/>
    </row>
    <row r="300" spans="8:9" x14ac:dyDescent="0.2">
      <c r="H300" s="4"/>
      <c r="I300" s="4"/>
    </row>
    <row r="301" spans="8:9" x14ac:dyDescent="0.2">
      <c r="H301" s="4"/>
      <c r="I301" s="4"/>
    </row>
    <row r="302" spans="8:9" x14ac:dyDescent="0.2">
      <c r="H302" s="4"/>
      <c r="I302" s="4"/>
    </row>
    <row r="303" spans="8:9" x14ac:dyDescent="0.2">
      <c r="H303" s="4"/>
      <c r="I303" s="4"/>
    </row>
    <row r="304" spans="8:9" x14ac:dyDescent="0.2">
      <c r="H304" s="4"/>
      <c r="I304" s="4"/>
    </row>
    <row r="305" spans="8:9" x14ac:dyDescent="0.2">
      <c r="H305" s="4"/>
      <c r="I305" s="4"/>
    </row>
    <row r="306" spans="8:9" x14ac:dyDescent="0.2">
      <c r="H306" s="4"/>
      <c r="I306" s="4"/>
    </row>
    <row r="307" spans="8:9" x14ac:dyDescent="0.2">
      <c r="H307" s="4"/>
      <c r="I307" s="4"/>
    </row>
    <row r="308" spans="8:9" x14ac:dyDescent="0.2">
      <c r="H308" s="4"/>
      <c r="I308" s="4"/>
    </row>
    <row r="309" spans="8:9" x14ac:dyDescent="0.2">
      <c r="H309" s="4"/>
      <c r="I309" s="4"/>
    </row>
    <row r="310" spans="8:9" x14ac:dyDescent="0.2">
      <c r="H310" s="4"/>
      <c r="I310" s="4"/>
    </row>
    <row r="311" spans="8:9" x14ac:dyDescent="0.2">
      <c r="H311" s="4"/>
      <c r="I311" s="4"/>
    </row>
    <row r="312" spans="8:9" x14ac:dyDescent="0.2">
      <c r="H312" s="4"/>
      <c r="I312" s="4"/>
    </row>
    <row r="313" spans="8:9" x14ac:dyDescent="0.2">
      <c r="H313" s="4"/>
      <c r="I313" s="4"/>
    </row>
    <row r="314" spans="8:9" x14ac:dyDescent="0.2">
      <c r="H314" s="4"/>
      <c r="I314" s="4"/>
    </row>
    <row r="315" spans="8:9" x14ac:dyDescent="0.2">
      <c r="H315" s="4"/>
      <c r="I315" s="4"/>
    </row>
    <row r="316" spans="8:9" x14ac:dyDescent="0.2">
      <c r="H316" s="4"/>
      <c r="I316" s="4"/>
    </row>
    <row r="317" spans="8:9" x14ac:dyDescent="0.2">
      <c r="H317" s="4"/>
      <c r="I317" s="4"/>
    </row>
    <row r="318" spans="8:9" x14ac:dyDescent="0.2">
      <c r="H318" s="4"/>
      <c r="I318" s="4"/>
    </row>
    <row r="319" spans="8:9" x14ac:dyDescent="0.2">
      <c r="H319" s="4"/>
      <c r="I319" s="4"/>
    </row>
    <row r="320" spans="8:9" x14ac:dyDescent="0.2">
      <c r="H320" s="4"/>
      <c r="I320" s="4"/>
    </row>
    <row r="321" spans="8:9" x14ac:dyDescent="0.2">
      <c r="H321" s="4"/>
      <c r="I321" s="4"/>
    </row>
    <row r="322" spans="8:9" x14ac:dyDescent="0.2">
      <c r="H322" s="4"/>
      <c r="I322" s="4"/>
    </row>
    <row r="323" spans="8:9" x14ac:dyDescent="0.2">
      <c r="H323" s="4"/>
      <c r="I323" s="4"/>
    </row>
    <row r="324" spans="8:9" x14ac:dyDescent="0.2">
      <c r="H324" s="4"/>
      <c r="I324" s="4"/>
    </row>
    <row r="325" spans="8:9" x14ac:dyDescent="0.2">
      <c r="H325" s="4"/>
      <c r="I325" s="4"/>
    </row>
    <row r="326" spans="8:9" x14ac:dyDescent="0.2">
      <c r="H326" s="4"/>
      <c r="I326" s="4"/>
    </row>
    <row r="327" spans="8:9" x14ac:dyDescent="0.2">
      <c r="H327" s="4"/>
      <c r="I327" s="4"/>
    </row>
    <row r="328" spans="8:9" x14ac:dyDescent="0.2">
      <c r="H328" s="4"/>
      <c r="I328" s="4"/>
    </row>
    <row r="329" spans="8:9" x14ac:dyDescent="0.2">
      <c r="H329" s="4"/>
      <c r="I329" s="4"/>
    </row>
    <row r="330" spans="8:9" x14ac:dyDescent="0.2">
      <c r="H330" s="4"/>
      <c r="I330" s="4"/>
    </row>
    <row r="331" spans="8:9" x14ac:dyDescent="0.2">
      <c r="H331" s="4"/>
      <c r="I331" s="4"/>
    </row>
    <row r="332" spans="8:9" x14ac:dyDescent="0.2">
      <c r="H332" s="4"/>
      <c r="I332" s="4"/>
    </row>
    <row r="333" spans="8:9" x14ac:dyDescent="0.2">
      <c r="H333" s="4"/>
      <c r="I333" s="4"/>
    </row>
    <row r="334" spans="8:9" x14ac:dyDescent="0.2">
      <c r="H334" s="4"/>
      <c r="I334" s="4"/>
    </row>
    <row r="335" spans="8:9" x14ac:dyDescent="0.2">
      <c r="H335" s="4"/>
      <c r="I335" s="4"/>
    </row>
    <row r="336" spans="8:9" x14ac:dyDescent="0.2">
      <c r="H336" s="4"/>
      <c r="I336" s="4"/>
    </row>
    <row r="337" spans="8:9" x14ac:dyDescent="0.2">
      <c r="H337" s="4"/>
      <c r="I337" s="4"/>
    </row>
    <row r="338" spans="8:9" x14ac:dyDescent="0.2">
      <c r="H338" s="4"/>
      <c r="I338" s="4"/>
    </row>
    <row r="339" spans="8:9" x14ac:dyDescent="0.2">
      <c r="H339" s="4"/>
      <c r="I339" s="4"/>
    </row>
    <row r="340" spans="8:9" x14ac:dyDescent="0.2">
      <c r="H340" s="4"/>
      <c r="I340" s="4"/>
    </row>
    <row r="341" spans="8:9" x14ac:dyDescent="0.2">
      <c r="H341" s="4"/>
      <c r="I341" s="4"/>
    </row>
    <row r="342" spans="8:9" x14ac:dyDescent="0.2">
      <c r="H342" s="4"/>
      <c r="I342" s="4"/>
    </row>
    <row r="343" spans="8:9" x14ac:dyDescent="0.2">
      <c r="H343" s="4"/>
      <c r="I343" s="4"/>
    </row>
    <row r="344" spans="8:9" x14ac:dyDescent="0.2">
      <c r="H344" s="4"/>
      <c r="I344" s="4"/>
    </row>
    <row r="345" spans="8:9" x14ac:dyDescent="0.2">
      <c r="H345" s="4"/>
      <c r="I345" s="4"/>
    </row>
    <row r="346" spans="8:9" x14ac:dyDescent="0.2">
      <c r="H346" s="4"/>
      <c r="I346" s="4"/>
    </row>
    <row r="347" spans="8:9" x14ac:dyDescent="0.2">
      <c r="H347" s="4"/>
      <c r="I347" s="4"/>
    </row>
    <row r="348" spans="8:9" x14ac:dyDescent="0.2">
      <c r="H348" s="4"/>
      <c r="I348" s="4"/>
    </row>
    <row r="349" spans="8:9" x14ac:dyDescent="0.2">
      <c r="H349" s="4"/>
      <c r="I349" s="4"/>
    </row>
    <row r="350" spans="8:9" x14ac:dyDescent="0.2">
      <c r="H350" s="4"/>
      <c r="I350" s="4"/>
    </row>
    <row r="351" spans="8:9" x14ac:dyDescent="0.2">
      <c r="H351" s="4"/>
      <c r="I351" s="4"/>
    </row>
    <row r="352" spans="8:9" x14ac:dyDescent="0.2">
      <c r="H352" s="4"/>
      <c r="I352" s="4"/>
    </row>
    <row r="353" spans="8:9" x14ac:dyDescent="0.2">
      <c r="H353" s="4"/>
      <c r="I353" s="4"/>
    </row>
    <row r="354" spans="8:9" x14ac:dyDescent="0.2">
      <c r="H354" s="4"/>
      <c r="I354" s="4"/>
    </row>
    <row r="355" spans="8:9" x14ac:dyDescent="0.2">
      <c r="H355" s="4"/>
      <c r="I355" s="4"/>
    </row>
    <row r="356" spans="8:9" x14ac:dyDescent="0.2">
      <c r="H356" s="4"/>
      <c r="I356" s="4"/>
    </row>
    <row r="357" spans="8:9" x14ac:dyDescent="0.2">
      <c r="H357" s="4"/>
      <c r="I357" s="4"/>
    </row>
    <row r="358" spans="8:9" x14ac:dyDescent="0.2">
      <c r="H358" s="4"/>
      <c r="I358" s="4"/>
    </row>
    <row r="359" spans="8:9" x14ac:dyDescent="0.2">
      <c r="H359" s="4"/>
      <c r="I359" s="4"/>
    </row>
    <row r="360" spans="8:9" x14ac:dyDescent="0.2">
      <c r="H360" s="4"/>
      <c r="I360" s="4"/>
    </row>
    <row r="361" spans="8:9" x14ac:dyDescent="0.2">
      <c r="H361" s="4"/>
      <c r="I361" s="4"/>
    </row>
    <row r="362" spans="8:9" x14ac:dyDescent="0.2">
      <c r="H362" s="4"/>
      <c r="I362" s="4"/>
    </row>
    <row r="363" spans="8:9" x14ac:dyDescent="0.2">
      <c r="H363" s="4"/>
      <c r="I363" s="4"/>
    </row>
    <row r="364" spans="8:9" x14ac:dyDescent="0.2">
      <c r="H364" s="4"/>
      <c r="I364" s="4"/>
    </row>
    <row r="365" spans="8:9" x14ac:dyDescent="0.2">
      <c r="H365" s="4"/>
      <c r="I365" s="4"/>
    </row>
    <row r="366" spans="8:9" x14ac:dyDescent="0.2">
      <c r="H366" s="4"/>
      <c r="I366" s="4"/>
    </row>
    <row r="367" spans="8:9" x14ac:dyDescent="0.2">
      <c r="H367" s="4"/>
      <c r="I367" s="4"/>
    </row>
    <row r="368" spans="8:9" x14ac:dyDescent="0.2">
      <c r="H368" s="4"/>
      <c r="I368" s="4"/>
    </row>
    <row r="369" spans="8:9" x14ac:dyDescent="0.2">
      <c r="H369" s="4"/>
      <c r="I369" s="4"/>
    </row>
    <row r="370" spans="8:9" x14ac:dyDescent="0.2">
      <c r="H370" s="4"/>
      <c r="I370" s="4"/>
    </row>
    <row r="371" spans="8:9" x14ac:dyDescent="0.2">
      <c r="H371" s="4"/>
      <c r="I371" s="4"/>
    </row>
    <row r="372" spans="8:9" x14ac:dyDescent="0.2">
      <c r="H372" s="4"/>
      <c r="I372" s="4"/>
    </row>
    <row r="373" spans="8:9" x14ac:dyDescent="0.2">
      <c r="H373" s="4"/>
      <c r="I373" s="4"/>
    </row>
    <row r="374" spans="8:9" x14ac:dyDescent="0.2">
      <c r="H374" s="4"/>
      <c r="I374" s="4"/>
    </row>
    <row r="375" spans="8:9" x14ac:dyDescent="0.2">
      <c r="H375" s="4"/>
      <c r="I375" s="4"/>
    </row>
    <row r="376" spans="8:9" x14ac:dyDescent="0.2">
      <c r="H376" s="4"/>
      <c r="I376" s="4"/>
    </row>
    <row r="377" spans="8:9" x14ac:dyDescent="0.2">
      <c r="H377" s="4"/>
      <c r="I377" s="4"/>
    </row>
    <row r="378" spans="8:9" x14ac:dyDescent="0.2">
      <c r="H378" s="4"/>
      <c r="I378" s="4"/>
    </row>
    <row r="379" spans="8:9" x14ac:dyDescent="0.2">
      <c r="H379" s="4"/>
      <c r="I379" s="4"/>
    </row>
    <row r="380" spans="8:9" x14ac:dyDescent="0.2">
      <c r="H380" s="4"/>
      <c r="I380" s="4"/>
    </row>
    <row r="381" spans="8:9" x14ac:dyDescent="0.2">
      <c r="H381" s="4"/>
      <c r="I381" s="4"/>
    </row>
    <row r="382" spans="8:9" x14ac:dyDescent="0.2">
      <c r="H382" s="4"/>
      <c r="I382" s="4"/>
    </row>
    <row r="383" spans="8:9" x14ac:dyDescent="0.2">
      <c r="H383" s="4"/>
      <c r="I383" s="4"/>
    </row>
    <row r="384" spans="8:9" x14ac:dyDescent="0.2">
      <c r="H384" s="4"/>
      <c r="I384" s="4"/>
    </row>
    <row r="385" spans="8:9" x14ac:dyDescent="0.2">
      <c r="H385" s="4"/>
      <c r="I385" s="4"/>
    </row>
    <row r="386" spans="8:9" x14ac:dyDescent="0.2">
      <c r="H386" s="4"/>
      <c r="I386" s="4"/>
    </row>
    <row r="387" spans="8:9" x14ac:dyDescent="0.2">
      <c r="H387" s="4"/>
      <c r="I387" s="4"/>
    </row>
    <row r="388" spans="8:9" x14ac:dyDescent="0.2">
      <c r="H388" s="4"/>
      <c r="I388" s="4"/>
    </row>
    <row r="389" spans="8:9" x14ac:dyDescent="0.2">
      <c r="H389" s="4"/>
      <c r="I389" s="4"/>
    </row>
    <row r="390" spans="8:9" x14ac:dyDescent="0.2">
      <c r="H390" s="4"/>
      <c r="I390" s="4"/>
    </row>
    <row r="391" spans="8:9" x14ac:dyDescent="0.2">
      <c r="H391" s="4"/>
      <c r="I391" s="4"/>
    </row>
    <row r="392" spans="8:9" x14ac:dyDescent="0.2">
      <c r="H392" s="4"/>
      <c r="I392" s="4"/>
    </row>
    <row r="393" spans="8:9" x14ac:dyDescent="0.2">
      <c r="H393" s="4"/>
      <c r="I393" s="4"/>
    </row>
    <row r="394" spans="8:9" x14ac:dyDescent="0.2">
      <c r="H394" s="4"/>
      <c r="I394" s="4"/>
    </row>
    <row r="395" spans="8:9" x14ac:dyDescent="0.2">
      <c r="H395" s="4"/>
      <c r="I395" s="4"/>
    </row>
    <row r="396" spans="8:9" x14ac:dyDescent="0.2">
      <c r="H396" s="4"/>
      <c r="I396" s="4"/>
    </row>
    <row r="397" spans="8:9" x14ac:dyDescent="0.2">
      <c r="H397" s="4"/>
      <c r="I397" s="4"/>
    </row>
    <row r="398" spans="8:9" x14ac:dyDescent="0.2">
      <c r="H398" s="4"/>
      <c r="I398" s="4"/>
    </row>
    <row r="399" spans="8:9" x14ac:dyDescent="0.2">
      <c r="H399" s="4"/>
      <c r="I399" s="4"/>
    </row>
    <row r="400" spans="8:9" x14ac:dyDescent="0.2">
      <c r="H400" s="4"/>
      <c r="I400" s="4"/>
    </row>
    <row r="401" spans="8:9" x14ac:dyDescent="0.2">
      <c r="H401" s="4"/>
      <c r="I401" s="4"/>
    </row>
    <row r="402" spans="8:9" x14ac:dyDescent="0.2">
      <c r="H402" s="4"/>
      <c r="I402" s="4"/>
    </row>
    <row r="403" spans="8:9" x14ac:dyDescent="0.2">
      <c r="H403" s="4"/>
      <c r="I403" s="4"/>
    </row>
    <row r="404" spans="8:9" x14ac:dyDescent="0.2">
      <c r="H404" s="4"/>
      <c r="I404" s="4"/>
    </row>
    <row r="405" spans="8:9" x14ac:dyDescent="0.2">
      <c r="H405" s="4"/>
      <c r="I405" s="4"/>
    </row>
    <row r="406" spans="8:9" x14ac:dyDescent="0.2">
      <c r="H406" s="4"/>
      <c r="I406" s="4"/>
    </row>
    <row r="407" spans="8:9" x14ac:dyDescent="0.2">
      <c r="H407" s="4"/>
      <c r="I407" s="4"/>
    </row>
    <row r="408" spans="8:9" x14ac:dyDescent="0.2">
      <c r="H408" s="4"/>
      <c r="I408" s="4"/>
    </row>
    <row r="409" spans="8:9" x14ac:dyDescent="0.2">
      <c r="H409" s="4"/>
      <c r="I409" s="4"/>
    </row>
    <row r="410" spans="8:9" x14ac:dyDescent="0.2">
      <c r="H410" s="4"/>
      <c r="I410" s="4"/>
    </row>
    <row r="411" spans="8:9" x14ac:dyDescent="0.2">
      <c r="H411" s="4"/>
      <c r="I411" s="4"/>
    </row>
    <row r="412" spans="8:9" x14ac:dyDescent="0.2">
      <c r="H412" s="4"/>
      <c r="I412" s="4"/>
    </row>
    <row r="413" spans="8:9" x14ac:dyDescent="0.2">
      <c r="H413" s="4"/>
      <c r="I413" s="4"/>
    </row>
    <row r="414" spans="8:9" x14ac:dyDescent="0.2">
      <c r="H414" s="4"/>
      <c r="I414" s="4"/>
    </row>
    <row r="415" spans="8:9" x14ac:dyDescent="0.2">
      <c r="H415" s="4"/>
      <c r="I415" s="4"/>
    </row>
    <row r="416" spans="8:9" x14ac:dyDescent="0.2">
      <c r="H416" s="4"/>
      <c r="I416" s="4"/>
    </row>
    <row r="417" spans="8:9" x14ac:dyDescent="0.2">
      <c r="H417" s="4"/>
      <c r="I417" s="4"/>
    </row>
    <row r="418" spans="8:9" x14ac:dyDescent="0.2">
      <c r="H418" s="4"/>
      <c r="I418" s="4"/>
    </row>
    <row r="419" spans="8:9" x14ac:dyDescent="0.2">
      <c r="H419" s="4"/>
      <c r="I419" s="4"/>
    </row>
    <row r="420" spans="8:9" x14ac:dyDescent="0.2">
      <c r="H420" s="4"/>
      <c r="I420" s="4"/>
    </row>
    <row r="421" spans="8:9" x14ac:dyDescent="0.2">
      <c r="H421" s="4"/>
      <c r="I421" s="4"/>
    </row>
    <row r="422" spans="8:9" x14ac:dyDescent="0.2">
      <c r="H422" s="4"/>
      <c r="I422" s="4"/>
    </row>
    <row r="423" spans="8:9" x14ac:dyDescent="0.2">
      <c r="H423" s="4"/>
      <c r="I423" s="4"/>
    </row>
    <row r="424" spans="8:9" x14ac:dyDescent="0.2">
      <c r="H424" s="4"/>
      <c r="I424" s="4"/>
    </row>
    <row r="425" spans="8:9" x14ac:dyDescent="0.2">
      <c r="H425" s="4"/>
      <c r="I425" s="4"/>
    </row>
    <row r="426" spans="8:9" x14ac:dyDescent="0.2">
      <c r="H426" s="4"/>
      <c r="I426" s="4"/>
    </row>
    <row r="427" spans="8:9" x14ac:dyDescent="0.2">
      <c r="H427" s="4"/>
      <c r="I427" s="4"/>
    </row>
    <row r="428" spans="8:9" x14ac:dyDescent="0.2">
      <c r="H428" s="4"/>
      <c r="I428" s="4"/>
    </row>
    <row r="429" spans="8:9" x14ac:dyDescent="0.2">
      <c r="H429" s="4"/>
      <c r="I429" s="4"/>
    </row>
    <row r="430" spans="8:9" x14ac:dyDescent="0.2">
      <c r="H430" s="4"/>
      <c r="I430" s="4"/>
    </row>
    <row r="431" spans="8:9" x14ac:dyDescent="0.2">
      <c r="H431" s="4"/>
      <c r="I431" s="4"/>
    </row>
    <row r="432" spans="8:9" x14ac:dyDescent="0.2">
      <c r="H432" s="4"/>
      <c r="I432" s="4"/>
    </row>
    <row r="433" spans="8:9" x14ac:dyDescent="0.2">
      <c r="H433" s="4"/>
      <c r="I433" s="4"/>
    </row>
    <row r="434" spans="8:9" x14ac:dyDescent="0.2">
      <c r="H434" s="4"/>
      <c r="I434" s="4"/>
    </row>
    <row r="435" spans="8:9" x14ac:dyDescent="0.2">
      <c r="H435" s="4"/>
      <c r="I435" s="4"/>
    </row>
    <row r="436" spans="8:9" x14ac:dyDescent="0.2">
      <c r="H436" s="4"/>
      <c r="I436" s="4"/>
    </row>
    <row r="437" spans="8:9" x14ac:dyDescent="0.2">
      <c r="H437" s="4"/>
      <c r="I437" s="4"/>
    </row>
    <row r="438" spans="8:9" x14ac:dyDescent="0.2">
      <c r="H438" s="4"/>
      <c r="I438" s="4"/>
    </row>
    <row r="439" spans="8:9" x14ac:dyDescent="0.2">
      <c r="H439" s="4"/>
      <c r="I439" s="4"/>
    </row>
    <row r="440" spans="8:9" x14ac:dyDescent="0.2">
      <c r="H440" s="4"/>
      <c r="I440" s="4"/>
    </row>
    <row r="441" spans="8:9" x14ac:dyDescent="0.2">
      <c r="H441" s="4"/>
      <c r="I441" s="4"/>
    </row>
    <row r="442" spans="8:9" x14ac:dyDescent="0.2">
      <c r="H442" s="4"/>
      <c r="I442" s="4"/>
    </row>
    <row r="443" spans="8:9" x14ac:dyDescent="0.2">
      <c r="H443" s="4"/>
      <c r="I443" s="4"/>
    </row>
    <row r="444" spans="8:9" x14ac:dyDescent="0.2">
      <c r="H444" s="4"/>
      <c r="I444" s="4"/>
    </row>
    <row r="445" spans="8:9" x14ac:dyDescent="0.2">
      <c r="H445" s="4"/>
      <c r="I445" s="4"/>
    </row>
    <row r="446" spans="8:9" x14ac:dyDescent="0.2">
      <c r="H446" s="4"/>
      <c r="I446" s="4"/>
    </row>
    <row r="447" spans="8:9" x14ac:dyDescent="0.2">
      <c r="H447" s="4"/>
      <c r="I447" s="4"/>
    </row>
    <row r="448" spans="8:9" x14ac:dyDescent="0.2">
      <c r="H448" s="4"/>
      <c r="I448" s="4"/>
    </row>
    <row r="449" spans="8:9" x14ac:dyDescent="0.2">
      <c r="H449" s="4"/>
      <c r="I449" s="4"/>
    </row>
    <row r="450" spans="8:9" x14ac:dyDescent="0.2">
      <c r="H450" s="4"/>
      <c r="I450" s="4"/>
    </row>
    <row r="451" spans="8:9" x14ac:dyDescent="0.2">
      <c r="H451" s="4"/>
      <c r="I451" s="4"/>
    </row>
    <row r="452" spans="8:9" x14ac:dyDescent="0.2">
      <c r="H452" s="4"/>
      <c r="I452" s="4"/>
    </row>
    <row r="453" spans="8:9" x14ac:dyDescent="0.2">
      <c r="H453" s="4"/>
      <c r="I453" s="4"/>
    </row>
    <row r="454" spans="8:9" x14ac:dyDescent="0.2">
      <c r="H454" s="4"/>
      <c r="I454" s="4"/>
    </row>
    <row r="455" spans="8:9" x14ac:dyDescent="0.2">
      <c r="H455" s="4"/>
      <c r="I455" s="4"/>
    </row>
    <row r="456" spans="8:9" x14ac:dyDescent="0.2">
      <c r="H456" s="4"/>
      <c r="I456" s="4"/>
    </row>
    <row r="457" spans="8:9" x14ac:dyDescent="0.2">
      <c r="H457" s="4"/>
      <c r="I457" s="4"/>
    </row>
    <row r="458" spans="8:9" x14ac:dyDescent="0.2">
      <c r="H458" s="4"/>
      <c r="I458" s="4"/>
    </row>
    <row r="459" spans="8:9" x14ac:dyDescent="0.2">
      <c r="H459" s="4"/>
      <c r="I459" s="4"/>
    </row>
    <row r="460" spans="8:9" x14ac:dyDescent="0.2">
      <c r="H460" s="4"/>
      <c r="I460" s="4"/>
    </row>
    <row r="461" spans="8:9" x14ac:dyDescent="0.2">
      <c r="H461" s="4"/>
      <c r="I461" s="4"/>
    </row>
    <row r="462" spans="8:9" x14ac:dyDescent="0.2">
      <c r="H462" s="4"/>
      <c r="I462" s="4"/>
    </row>
    <row r="463" spans="8:9" x14ac:dyDescent="0.2">
      <c r="H463" s="4"/>
      <c r="I463" s="4"/>
    </row>
    <row r="464" spans="8:9" x14ac:dyDescent="0.2">
      <c r="H464" s="4"/>
      <c r="I464" s="4"/>
    </row>
    <row r="465" spans="8:9" x14ac:dyDescent="0.2">
      <c r="H465" s="4"/>
      <c r="I465" s="4"/>
    </row>
    <row r="466" spans="8:9" x14ac:dyDescent="0.2">
      <c r="H466" s="4"/>
      <c r="I466" s="4"/>
    </row>
    <row r="467" spans="8:9" x14ac:dyDescent="0.2">
      <c r="H467" s="4"/>
      <c r="I467" s="4"/>
    </row>
    <row r="468" spans="8:9" x14ac:dyDescent="0.2">
      <c r="H468" s="4"/>
      <c r="I468" s="4"/>
    </row>
    <row r="469" spans="8:9" x14ac:dyDescent="0.2">
      <c r="H469" s="4"/>
      <c r="I469" s="4"/>
    </row>
    <row r="470" spans="8:9" x14ac:dyDescent="0.2">
      <c r="H470" s="4"/>
      <c r="I470" s="4"/>
    </row>
    <row r="471" spans="8:9" x14ac:dyDescent="0.2">
      <c r="H471" s="4"/>
      <c r="I471" s="4"/>
    </row>
    <row r="472" spans="8:9" x14ac:dyDescent="0.2">
      <c r="H472" s="4"/>
      <c r="I472" s="4"/>
    </row>
    <row r="473" spans="8:9" x14ac:dyDescent="0.2">
      <c r="H473" s="4"/>
      <c r="I473" s="4"/>
    </row>
    <row r="474" spans="8:9" x14ac:dyDescent="0.2">
      <c r="H474" s="4"/>
      <c r="I474" s="4"/>
    </row>
    <row r="475" spans="8:9" x14ac:dyDescent="0.2">
      <c r="H475" s="4"/>
      <c r="I475" s="4"/>
    </row>
    <row r="476" spans="8:9" x14ac:dyDescent="0.2">
      <c r="H476" s="4"/>
      <c r="I476" s="4"/>
    </row>
    <row r="477" spans="8:9" x14ac:dyDescent="0.2">
      <c r="H477" s="4"/>
      <c r="I477" s="4"/>
    </row>
    <row r="478" spans="8:9" x14ac:dyDescent="0.2">
      <c r="H478" s="4"/>
      <c r="I478" s="4"/>
    </row>
    <row r="479" spans="8:9" x14ac:dyDescent="0.2">
      <c r="H479" s="4"/>
      <c r="I479" s="4"/>
    </row>
    <row r="480" spans="8:9" x14ac:dyDescent="0.2">
      <c r="H480" s="4"/>
      <c r="I480" s="4"/>
    </row>
    <row r="481" spans="8:9" x14ac:dyDescent="0.2">
      <c r="H481" s="4"/>
      <c r="I481" s="4"/>
    </row>
    <row r="482" spans="8:9" x14ac:dyDescent="0.2">
      <c r="H482" s="4"/>
      <c r="I482" s="4"/>
    </row>
    <row r="483" spans="8:9" x14ac:dyDescent="0.2">
      <c r="H483" s="4"/>
      <c r="I483" s="4"/>
    </row>
    <row r="484" spans="8:9" x14ac:dyDescent="0.2">
      <c r="H484" s="4"/>
      <c r="I484" s="4"/>
    </row>
    <row r="485" spans="8:9" x14ac:dyDescent="0.2">
      <c r="H485" s="4"/>
      <c r="I485" s="4"/>
    </row>
    <row r="486" spans="8:9" x14ac:dyDescent="0.2">
      <c r="H486" s="4"/>
      <c r="I486" s="4"/>
    </row>
    <row r="487" spans="8:9" x14ac:dyDescent="0.2">
      <c r="H487" s="4"/>
      <c r="I487" s="4"/>
    </row>
    <row r="488" spans="8:9" x14ac:dyDescent="0.2">
      <c r="H488" s="4"/>
      <c r="I488" s="4"/>
    </row>
    <row r="489" spans="8:9" x14ac:dyDescent="0.2">
      <c r="H489" s="4"/>
      <c r="I489" s="4"/>
    </row>
    <row r="490" spans="8:9" x14ac:dyDescent="0.2">
      <c r="H490" s="4"/>
      <c r="I490" s="4"/>
    </row>
    <row r="491" spans="8:9" x14ac:dyDescent="0.2">
      <c r="H491" s="4"/>
      <c r="I491" s="4"/>
    </row>
    <row r="492" spans="8:9" x14ac:dyDescent="0.2">
      <c r="H492" s="4"/>
      <c r="I492" s="4"/>
    </row>
    <row r="493" spans="8:9" x14ac:dyDescent="0.2">
      <c r="H493" s="4"/>
      <c r="I493" s="4"/>
    </row>
    <row r="494" spans="8:9" x14ac:dyDescent="0.2">
      <c r="H494" s="4"/>
      <c r="I494" s="4"/>
    </row>
    <row r="495" spans="8:9" x14ac:dyDescent="0.2">
      <c r="H495" s="4"/>
      <c r="I495" s="4"/>
    </row>
    <row r="496" spans="8:9" x14ac:dyDescent="0.2">
      <c r="H496" s="4"/>
      <c r="I496" s="4"/>
    </row>
    <row r="497" spans="8:9" x14ac:dyDescent="0.2">
      <c r="H497" s="4"/>
      <c r="I497" s="4"/>
    </row>
    <row r="498" spans="8:9" x14ac:dyDescent="0.2">
      <c r="H498" s="4"/>
      <c r="I498" s="4"/>
    </row>
    <row r="499" spans="8:9" x14ac:dyDescent="0.2">
      <c r="H499" s="4"/>
      <c r="I499" s="4"/>
    </row>
    <row r="500" spans="8:9" x14ac:dyDescent="0.2">
      <c r="H500" s="4"/>
      <c r="I500" s="4"/>
    </row>
    <row r="501" spans="8:9" x14ac:dyDescent="0.2">
      <c r="H501" s="4"/>
      <c r="I501" s="4"/>
    </row>
    <row r="502" spans="8:9" x14ac:dyDescent="0.2">
      <c r="H502" s="4"/>
      <c r="I502" s="4"/>
    </row>
    <row r="503" spans="8:9" x14ac:dyDescent="0.2">
      <c r="H503" s="4"/>
      <c r="I503" s="4"/>
    </row>
    <row r="504" spans="8:9" x14ac:dyDescent="0.2">
      <c r="H504" s="4"/>
      <c r="I504" s="4"/>
    </row>
    <row r="505" spans="8:9" x14ac:dyDescent="0.2">
      <c r="H505" s="4"/>
      <c r="I505" s="4"/>
    </row>
    <row r="506" spans="8:9" x14ac:dyDescent="0.2">
      <c r="H506" s="4"/>
      <c r="I506" s="4"/>
    </row>
    <row r="507" spans="8:9" x14ac:dyDescent="0.2">
      <c r="H507" s="4"/>
      <c r="I507" s="4"/>
    </row>
    <row r="508" spans="8:9" x14ac:dyDescent="0.2">
      <c r="H508" s="4"/>
      <c r="I508" s="4"/>
    </row>
    <row r="509" spans="8:9" x14ac:dyDescent="0.2">
      <c r="H509" s="4"/>
      <c r="I509" s="4"/>
    </row>
    <row r="510" spans="8:9" x14ac:dyDescent="0.2">
      <c r="H510" s="4"/>
      <c r="I510" s="4"/>
    </row>
    <row r="511" spans="8:9" x14ac:dyDescent="0.2">
      <c r="H511" s="4"/>
      <c r="I511" s="4"/>
    </row>
    <row r="512" spans="8:9" x14ac:dyDescent="0.2">
      <c r="H512" s="4"/>
      <c r="I512" s="4"/>
    </row>
    <row r="513" spans="8:9" x14ac:dyDescent="0.2">
      <c r="H513" s="4"/>
      <c r="I513" s="4"/>
    </row>
    <row r="514" spans="8:9" x14ac:dyDescent="0.2">
      <c r="H514" s="4"/>
      <c r="I514" s="4"/>
    </row>
    <row r="515" spans="8:9" x14ac:dyDescent="0.2">
      <c r="H515" s="4"/>
      <c r="I515" s="4"/>
    </row>
    <row r="516" spans="8:9" x14ac:dyDescent="0.2">
      <c r="H516" s="4"/>
      <c r="I516" s="4"/>
    </row>
    <row r="517" spans="8:9" x14ac:dyDescent="0.2">
      <c r="H517" s="4"/>
      <c r="I517" s="4"/>
    </row>
    <row r="518" spans="8:9" x14ac:dyDescent="0.2">
      <c r="H518" s="4"/>
      <c r="I518" s="4"/>
    </row>
    <row r="519" spans="8:9" x14ac:dyDescent="0.2">
      <c r="H519" s="4"/>
      <c r="I519" s="4"/>
    </row>
    <row r="520" spans="8:9" x14ac:dyDescent="0.2">
      <c r="H520" s="4"/>
      <c r="I520" s="4"/>
    </row>
    <row r="521" spans="8:9" x14ac:dyDescent="0.2">
      <c r="H521" s="4"/>
      <c r="I521" s="4"/>
    </row>
    <row r="522" spans="8:9" x14ac:dyDescent="0.2">
      <c r="H522" s="4"/>
      <c r="I522" s="4"/>
    </row>
    <row r="523" spans="8:9" x14ac:dyDescent="0.2">
      <c r="H523" s="4"/>
      <c r="I523" s="4"/>
    </row>
    <row r="524" spans="8:9" x14ac:dyDescent="0.2">
      <c r="H524" s="4"/>
      <c r="I524" s="4"/>
    </row>
    <row r="525" spans="8:9" x14ac:dyDescent="0.2">
      <c r="H525" s="4"/>
      <c r="I525" s="4"/>
    </row>
    <row r="526" spans="8:9" x14ac:dyDescent="0.2">
      <c r="H526" s="4"/>
      <c r="I526" s="4"/>
    </row>
    <row r="527" spans="8:9" x14ac:dyDescent="0.2">
      <c r="H527" s="4"/>
      <c r="I527" s="4"/>
    </row>
    <row r="528" spans="8:9" x14ac:dyDescent="0.2">
      <c r="H528" s="4"/>
      <c r="I528" s="4"/>
    </row>
    <row r="529" spans="8:9" x14ac:dyDescent="0.2">
      <c r="H529" s="4"/>
      <c r="I529" s="4"/>
    </row>
    <row r="530" spans="8:9" x14ac:dyDescent="0.2">
      <c r="H530" s="4"/>
      <c r="I530" s="4"/>
    </row>
    <row r="531" spans="8:9" x14ac:dyDescent="0.2">
      <c r="H531" s="4"/>
      <c r="I531" s="4"/>
    </row>
    <row r="532" spans="8:9" x14ac:dyDescent="0.2">
      <c r="H532" s="4"/>
      <c r="I532" s="4"/>
    </row>
    <row r="533" spans="8:9" x14ac:dyDescent="0.2">
      <c r="H533" s="4"/>
      <c r="I533" s="4"/>
    </row>
    <row r="534" spans="8:9" x14ac:dyDescent="0.2">
      <c r="H534" s="4"/>
      <c r="I534" s="4"/>
    </row>
    <row r="535" spans="8:9" x14ac:dyDescent="0.2">
      <c r="H535" s="4"/>
      <c r="I535" s="4"/>
    </row>
    <row r="536" spans="8:9" x14ac:dyDescent="0.2">
      <c r="H536" s="4"/>
      <c r="I536" s="4"/>
    </row>
    <row r="537" spans="8:9" x14ac:dyDescent="0.2">
      <c r="H537" s="4"/>
      <c r="I537" s="4"/>
    </row>
    <row r="538" spans="8:9" x14ac:dyDescent="0.2">
      <c r="H538" s="4"/>
      <c r="I538" s="4"/>
    </row>
    <row r="539" spans="8:9" x14ac:dyDescent="0.2">
      <c r="H539" s="4"/>
      <c r="I539" s="4"/>
    </row>
    <row r="540" spans="8:9" x14ac:dyDescent="0.2">
      <c r="H540" s="4"/>
      <c r="I540" s="4"/>
    </row>
    <row r="541" spans="8:9" x14ac:dyDescent="0.2">
      <c r="H541" s="4"/>
      <c r="I541" s="4"/>
    </row>
    <row r="542" spans="8:9" x14ac:dyDescent="0.2">
      <c r="H542" s="4"/>
      <c r="I542" s="4"/>
    </row>
    <row r="543" spans="8:9" x14ac:dyDescent="0.2">
      <c r="H543" s="4"/>
      <c r="I543" s="4"/>
    </row>
    <row r="544" spans="8:9" x14ac:dyDescent="0.2">
      <c r="H544" s="4"/>
      <c r="I544" s="4"/>
    </row>
    <row r="545" spans="8:9" x14ac:dyDescent="0.2">
      <c r="H545" s="4"/>
      <c r="I545" s="4"/>
    </row>
    <row r="546" spans="8:9" x14ac:dyDescent="0.2">
      <c r="H546" s="4"/>
      <c r="I546" s="4"/>
    </row>
    <row r="547" spans="8:9" x14ac:dyDescent="0.2">
      <c r="H547" s="4"/>
      <c r="I547" s="4"/>
    </row>
    <row r="548" spans="8:9" x14ac:dyDescent="0.2">
      <c r="H548" s="4"/>
      <c r="I548" s="4"/>
    </row>
    <row r="549" spans="8:9" x14ac:dyDescent="0.2">
      <c r="H549" s="4"/>
      <c r="I549" s="4"/>
    </row>
    <row r="550" spans="8:9" x14ac:dyDescent="0.2">
      <c r="H550" s="4"/>
      <c r="I550" s="4"/>
    </row>
    <row r="551" spans="8:9" x14ac:dyDescent="0.2">
      <c r="H551" s="4"/>
      <c r="I551" s="4"/>
    </row>
    <row r="552" spans="8:9" x14ac:dyDescent="0.2">
      <c r="H552" s="4"/>
      <c r="I552" s="4"/>
    </row>
    <row r="553" spans="8:9" x14ac:dyDescent="0.2">
      <c r="H553" s="4"/>
      <c r="I553" s="4"/>
    </row>
    <row r="554" spans="8:9" x14ac:dyDescent="0.2">
      <c r="H554" s="4"/>
      <c r="I554" s="4"/>
    </row>
    <row r="555" spans="8:9" x14ac:dyDescent="0.2">
      <c r="H555" s="4"/>
      <c r="I555" s="4"/>
    </row>
    <row r="556" spans="8:9" x14ac:dyDescent="0.2">
      <c r="H556" s="4"/>
      <c r="I556" s="4"/>
    </row>
    <row r="557" spans="8:9" x14ac:dyDescent="0.2">
      <c r="H557" s="4"/>
      <c r="I557" s="4"/>
    </row>
    <row r="558" spans="8:9" x14ac:dyDescent="0.2">
      <c r="H558" s="4"/>
      <c r="I558" s="4"/>
    </row>
    <row r="559" spans="8:9" x14ac:dyDescent="0.2">
      <c r="H559" s="4"/>
      <c r="I559" s="4"/>
    </row>
    <row r="560" spans="8:9" x14ac:dyDescent="0.2">
      <c r="H560" s="4"/>
      <c r="I560" s="4"/>
    </row>
    <row r="561" spans="8:9" x14ac:dyDescent="0.2">
      <c r="H561" s="4"/>
      <c r="I561" s="4"/>
    </row>
    <row r="562" spans="8:9" x14ac:dyDescent="0.2">
      <c r="H562" s="4"/>
      <c r="I562" s="4"/>
    </row>
    <row r="563" spans="8:9" x14ac:dyDescent="0.2">
      <c r="H563" s="4"/>
      <c r="I563" s="4"/>
    </row>
    <row r="564" spans="8:9" x14ac:dyDescent="0.2">
      <c r="H564" s="4"/>
      <c r="I564" s="4"/>
    </row>
    <row r="565" spans="8:9" x14ac:dyDescent="0.2">
      <c r="H565" s="4"/>
      <c r="I565" s="4"/>
    </row>
    <row r="566" spans="8:9" x14ac:dyDescent="0.2">
      <c r="H566" s="4"/>
      <c r="I566" s="4"/>
    </row>
    <row r="567" spans="8:9" x14ac:dyDescent="0.2">
      <c r="H567" s="4"/>
      <c r="I567" s="4"/>
    </row>
    <row r="568" spans="8:9" x14ac:dyDescent="0.2">
      <c r="H568" s="4"/>
      <c r="I568" s="4"/>
    </row>
    <row r="569" spans="8:9" x14ac:dyDescent="0.2">
      <c r="H569" s="4"/>
      <c r="I569" s="4"/>
    </row>
    <row r="570" spans="8:9" x14ac:dyDescent="0.2">
      <c r="H570" s="4"/>
      <c r="I570" s="4"/>
    </row>
    <row r="571" spans="8:9" x14ac:dyDescent="0.2">
      <c r="H571" s="4"/>
      <c r="I571" s="4"/>
    </row>
    <row r="572" spans="8:9" x14ac:dyDescent="0.2">
      <c r="H572" s="4"/>
      <c r="I572" s="4"/>
    </row>
    <row r="573" spans="8:9" x14ac:dyDescent="0.2">
      <c r="H573" s="4"/>
      <c r="I573" s="4"/>
    </row>
    <row r="574" spans="8:9" x14ac:dyDescent="0.2">
      <c r="H574" s="4"/>
      <c r="I574" s="4"/>
    </row>
    <row r="575" spans="8:9" x14ac:dyDescent="0.2">
      <c r="H575" s="4"/>
      <c r="I575" s="4"/>
    </row>
    <row r="576" spans="8:9" x14ac:dyDescent="0.2">
      <c r="H576" s="4"/>
      <c r="I576" s="4"/>
    </row>
    <row r="577" spans="8:9" x14ac:dyDescent="0.2">
      <c r="H577" s="4"/>
      <c r="I577" s="4"/>
    </row>
    <row r="578" spans="8:9" x14ac:dyDescent="0.2">
      <c r="H578" s="4"/>
      <c r="I578" s="4"/>
    </row>
    <row r="579" spans="8:9" x14ac:dyDescent="0.2">
      <c r="H579" s="4"/>
      <c r="I579" s="4"/>
    </row>
    <row r="580" spans="8:9" x14ac:dyDescent="0.2">
      <c r="H580" s="4"/>
      <c r="I580" s="4"/>
    </row>
    <row r="581" spans="8:9" x14ac:dyDescent="0.2">
      <c r="H581" s="4"/>
      <c r="I581" s="4"/>
    </row>
    <row r="582" spans="8:9" x14ac:dyDescent="0.2">
      <c r="H582" s="4"/>
      <c r="I582" s="4"/>
    </row>
    <row r="583" spans="8:9" x14ac:dyDescent="0.2">
      <c r="H583" s="4"/>
      <c r="I583" s="4"/>
    </row>
    <row r="584" spans="8:9" x14ac:dyDescent="0.2">
      <c r="H584" s="4"/>
      <c r="I584" s="4"/>
    </row>
    <row r="585" spans="8:9" x14ac:dyDescent="0.2">
      <c r="H585" s="4"/>
      <c r="I585" s="4"/>
    </row>
    <row r="586" spans="8:9" x14ac:dyDescent="0.2">
      <c r="H586" s="4"/>
      <c r="I586" s="4"/>
    </row>
    <row r="587" spans="8:9" x14ac:dyDescent="0.2">
      <c r="H587" s="4"/>
      <c r="I587" s="4"/>
    </row>
    <row r="588" spans="8:9" x14ac:dyDescent="0.2">
      <c r="H588" s="4"/>
      <c r="I588" s="4"/>
    </row>
    <row r="589" spans="8:9" x14ac:dyDescent="0.2">
      <c r="H589" s="4"/>
      <c r="I589" s="4"/>
    </row>
    <row r="590" spans="8:9" x14ac:dyDescent="0.2">
      <c r="H590" s="4"/>
      <c r="I590" s="4"/>
    </row>
    <row r="591" spans="8:9" x14ac:dyDescent="0.2">
      <c r="H591" s="4"/>
      <c r="I591" s="4"/>
    </row>
    <row r="592" spans="8:9" x14ac:dyDescent="0.2">
      <c r="H592" s="4"/>
      <c r="I592" s="4"/>
    </row>
    <row r="593" spans="8:9" x14ac:dyDescent="0.2">
      <c r="H593" s="4"/>
      <c r="I593" s="4"/>
    </row>
    <row r="594" spans="8:9" x14ac:dyDescent="0.2">
      <c r="H594" s="4"/>
      <c r="I594" s="4"/>
    </row>
    <row r="595" spans="8:9" x14ac:dyDescent="0.2">
      <c r="H595" s="4"/>
      <c r="I595" s="4"/>
    </row>
    <row r="596" spans="8:9" x14ac:dyDescent="0.2">
      <c r="H596" s="4"/>
      <c r="I596" s="4"/>
    </row>
    <row r="597" spans="8:9" x14ac:dyDescent="0.2">
      <c r="H597" s="4"/>
      <c r="I597" s="4"/>
    </row>
    <row r="598" spans="8:9" x14ac:dyDescent="0.2">
      <c r="H598" s="4"/>
      <c r="I598" s="4"/>
    </row>
    <row r="599" spans="8:9" x14ac:dyDescent="0.2">
      <c r="H599" s="4"/>
      <c r="I599" s="4"/>
    </row>
    <row r="600" spans="8:9" x14ac:dyDescent="0.2">
      <c r="H600" s="4"/>
      <c r="I600" s="4"/>
    </row>
    <row r="601" spans="8:9" x14ac:dyDescent="0.2">
      <c r="H601" s="4"/>
      <c r="I601" s="4"/>
    </row>
    <row r="602" spans="8:9" x14ac:dyDescent="0.2">
      <c r="H602" s="4"/>
      <c r="I602" s="4"/>
    </row>
    <row r="603" spans="8:9" x14ac:dyDescent="0.2">
      <c r="H603" s="4"/>
      <c r="I603" s="4"/>
    </row>
    <row r="604" spans="8:9" x14ac:dyDescent="0.2">
      <c r="H604" s="4"/>
      <c r="I604" s="4"/>
    </row>
    <row r="605" spans="8:9" x14ac:dyDescent="0.2">
      <c r="H605" s="4"/>
      <c r="I605" s="4"/>
    </row>
    <row r="606" spans="8:9" x14ac:dyDescent="0.2">
      <c r="H606" s="4"/>
      <c r="I606" s="4"/>
    </row>
    <row r="607" spans="8:9" x14ac:dyDescent="0.2">
      <c r="H607" s="4"/>
      <c r="I607" s="4"/>
    </row>
    <row r="608" spans="8:9" x14ac:dyDescent="0.2">
      <c r="H608" s="4"/>
      <c r="I608" s="4"/>
    </row>
    <row r="609" spans="8:9" x14ac:dyDescent="0.2">
      <c r="H609" s="4"/>
      <c r="I609" s="4"/>
    </row>
    <row r="610" spans="8:9" x14ac:dyDescent="0.2">
      <c r="H610" s="4"/>
      <c r="I610" s="4"/>
    </row>
    <row r="611" spans="8:9" x14ac:dyDescent="0.2">
      <c r="H611" s="4"/>
      <c r="I611" s="4"/>
    </row>
    <row r="612" spans="8:9" x14ac:dyDescent="0.2">
      <c r="H612" s="4"/>
      <c r="I612" s="4"/>
    </row>
    <row r="613" spans="8:9" x14ac:dyDescent="0.2">
      <c r="H613" s="4"/>
      <c r="I613" s="4"/>
    </row>
    <row r="614" spans="8:9" x14ac:dyDescent="0.2">
      <c r="H614" s="4"/>
      <c r="I614" s="4"/>
    </row>
    <row r="615" spans="8:9" x14ac:dyDescent="0.2">
      <c r="H615" s="4"/>
      <c r="I615" s="4"/>
    </row>
    <row r="616" spans="8:9" x14ac:dyDescent="0.2">
      <c r="H616" s="4"/>
      <c r="I616" s="4"/>
    </row>
    <row r="617" spans="8:9" x14ac:dyDescent="0.2">
      <c r="H617" s="4"/>
      <c r="I6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Gough, Keith, Vodafone</dc:creator>
  <cp:lastModifiedBy>Microsoft Office User</cp:lastModifiedBy>
  <dcterms:created xsi:type="dcterms:W3CDTF">2022-01-13T11:25:47Z</dcterms:created>
  <dcterms:modified xsi:type="dcterms:W3CDTF">2022-02-21T19:45:04Z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2022-01-31T11:56:42Z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aa893138-21ae-4914-9e5f-efe4811221e0</vt:lpwstr>
  </property>
  <property fmtid="{D5CDD505-2E9C-101B-9397-08002B2CF9AE}" pid="8" name="MSIP_Label_0359f705-2ba0-454b-9cfc-6ce5bcaac040_ContentBits">
    <vt:lpwstr>2</vt:lpwstr>
  </property>
</Properties>
</file>