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xr:revisionPtr revIDLastSave="0" documentId="8_{E6B24226-3C1E-46E8-9D11-07EDC9479674}" xr6:coauthVersionLast="45" xr6:coauthVersionMax="45" xr10:uidLastSave="{00000000-0000-0000-0000-000000000000}"/>
  <bookViews>
    <workbookView xWindow="1500" yWindow="0" windowWidth="21600" windowHeight="11385" xr2:uid="{00000000-000D-0000-FFFF-FFFF00000000}"/>
  </bookViews>
  <sheets>
    <sheet name="Plan1" sheetId="1" r:id="rId1"/>
  </sheets>
  <definedNames>
    <definedName name="_FilterDatabase" localSheetId="0" hidden="1">Plan1!$C$10:$H$10</definedName>
    <definedName name="Print_Area" localSheetId="0">Plan1!$A$1:$H$49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 l="1"/>
  <c r="A11" i="1"/>
  <c r="E8" i="1" l="1"/>
  <c r="D8" i="1"/>
</calcChain>
</file>

<file path=xl/sharedStrings.xml><?xml version="1.0" encoding="utf-8"?>
<sst xmlns="http://schemas.openxmlformats.org/spreadsheetml/2006/main" count="215" uniqueCount="161">
  <si>
    <t>Source Data From:</t>
  </si>
  <si>
    <t>Project:</t>
  </si>
  <si>
    <t>Variant:</t>
  </si>
  <si>
    <t>Report Date:</t>
  </si>
  <si>
    <t>Print Date:</t>
  </si>
  <si>
    <t>#</t>
  </si>
  <si>
    <t>Bill of Materials</t>
  </si>
  <si>
    <t>Project Code:</t>
  </si>
  <si>
    <t>obdh2_project.prjpcb</t>
  </si>
  <si>
    <t>None</t>
  </si>
  <si>
    <t>OBDH2</t>
  </si>
  <si>
    <t>26/08/2020</t>
  </si>
  <si>
    <t>20:31:33</t>
  </si>
  <si>
    <t>Partnumber</t>
  </si>
  <si>
    <t>CRCW080510K0FKEA</t>
  </si>
  <si>
    <t>CRCW08050000Z0EA</t>
  </si>
  <si>
    <t>CC0805KRX7R8BB104</t>
  </si>
  <si>
    <t>TPSR106K006R1000, TPSP106M010R2000</t>
  </si>
  <si>
    <t>RC0805FR-0747KL</t>
  </si>
  <si>
    <t>RC0805FR-07330RL</t>
  </si>
  <si>
    <t>LTST-C170KFKT</t>
  </si>
  <si>
    <t>CL21B103KAANNNC</t>
  </si>
  <si>
    <t>LTST-C171GKT, RC0805FR-071KL</t>
  </si>
  <si>
    <t>TCA4311ADR</t>
  </si>
  <si>
    <t>53398-0671</t>
  </si>
  <si>
    <t>08051A100FAT2A</t>
  </si>
  <si>
    <t>PCF0805R-1K65BT1</t>
  </si>
  <si>
    <t>CL21C120FBANNNC</t>
  </si>
  <si>
    <t>C3225X7R1C226K250AC</t>
  </si>
  <si>
    <t>BLM21PG300SN1D</t>
  </si>
  <si>
    <t>CRGCQ0805F120R</t>
  </si>
  <si>
    <t>826646-2</t>
  </si>
  <si>
    <t>LVK12R050DER</t>
  </si>
  <si>
    <t>C0805C474K5RACTU</t>
  </si>
  <si>
    <t>AC0805FR-13100KL</t>
  </si>
  <si>
    <t>C0603X102J4RECAUTO</t>
  </si>
  <si>
    <t>C0805C475K3RACAUTO</t>
  </si>
  <si>
    <t>ABM8X-102-32.000MHZ-T</t>
  </si>
  <si>
    <t>ECS-.327-12.5-34S-TR</t>
  </si>
  <si>
    <t>C0603C104K5RAC3121</t>
  </si>
  <si>
    <t>FSI-110-03-G-D-AD</t>
  </si>
  <si>
    <t/>
  </si>
  <si>
    <t>MAX9934TAUA+</t>
  </si>
  <si>
    <t>MSP430F6659IPZR</t>
  </si>
  <si>
    <t>MT25QL01GBBB8ESF-0SIT</t>
  </si>
  <si>
    <t>SSW-126-04-G-D</t>
  </si>
  <si>
    <t>REF5030A-Q1</t>
  </si>
  <si>
    <t>THVD1451DR</t>
  </si>
  <si>
    <t>TLV341AIDBVR</t>
  </si>
  <si>
    <t>TPS3823-33QDBVRQ1</t>
  </si>
  <si>
    <t>Comment</t>
  </si>
  <si>
    <t>10k</t>
  </si>
  <si>
    <t>0R</t>
  </si>
  <si>
    <t>0.1uF/25V</t>
  </si>
  <si>
    <t>10uF/10V</t>
  </si>
  <si>
    <t>47k</t>
  </si>
  <si>
    <t>330R</t>
  </si>
  <si>
    <t>Orange</t>
  </si>
  <si>
    <t>0.01uF/25V</t>
  </si>
  <si>
    <t>DNP</t>
  </si>
  <si>
    <t>6H_PicoBlade</t>
  </si>
  <si>
    <t>10pF/100V</t>
  </si>
  <si>
    <t>12K</t>
  </si>
  <si>
    <t>12pF/50V</t>
  </si>
  <si>
    <t>22uF/16V</t>
  </si>
  <si>
    <t>30R@100Mhz, 3A</t>
  </si>
  <si>
    <t>120R</t>
  </si>
  <si>
    <t>Header 2H</t>
  </si>
  <si>
    <t>0.05R/0.5W</t>
  </si>
  <si>
    <t>0.47uF/50V</t>
  </si>
  <si>
    <t>1M</t>
  </si>
  <si>
    <t>1nF/16V</t>
  </si>
  <si>
    <t>4.7uF/25V</t>
  </si>
  <si>
    <t>32MHz 10ppm</t>
  </si>
  <si>
    <t>32.768kHz 12.5pF</t>
  </si>
  <si>
    <t>100k</t>
  </si>
  <si>
    <t>100nF/50V</t>
  </si>
  <si>
    <t>FSI-110-03-X-D-AD</t>
  </si>
  <si>
    <t>Header 4H</t>
  </si>
  <si>
    <t>Header 6H</t>
  </si>
  <si>
    <t>Header 7x2</t>
  </si>
  <si>
    <t>MSP430F6659IPZR_1</t>
  </si>
  <si>
    <t>PC104_INTERNAL</t>
  </si>
  <si>
    <t>Description</t>
  </si>
  <si>
    <t>RES 10K OHM 1/8W 1%  0805</t>
  </si>
  <si>
    <t>RES 0R OHM 1/16W JUMPER 0805</t>
  </si>
  <si>
    <t>CAP CER 0.1UF 25V 10% X7R 0805</t>
  </si>
  <si>
    <t>CAP Tantalum 10uF 6.3V 10% 0805, CAP Tantalum 10uF 10V 20% 0805</t>
  </si>
  <si>
    <t>RES 47k OHM 1/10W 1% 0805</t>
  </si>
  <si>
    <t>RES 330R OHM 1/4W 1% 0805</t>
  </si>
  <si>
    <t>SMD Orange LED</t>
  </si>
  <si>
    <t>CAP CER 0.01uF 25V 10% X7R 0805</t>
  </si>
  <si>
    <t>SMD Green LED, RES 1.0K OHM 1/8W 1% 0805</t>
  </si>
  <si>
    <t>IC SIGNAL BUFFER I2C 8SOIC</t>
  </si>
  <si>
    <t>Header, 6-Pin, Right Angle</t>
  </si>
  <si>
    <t>CAP CER 10pF 100V 0805</t>
  </si>
  <si>
    <t>RES 1.65K OHM 1/10W 0.1% 0805</t>
  </si>
  <si>
    <t>CAP CER 12pF 50V 0805</t>
  </si>
  <si>
    <t>CAP CER 22uF 16V 10% X7R 1210</t>
  </si>
  <si>
    <t>Ferrite Bead 30 OHM 3A 100MHz</t>
  </si>
  <si>
    <t>RES 120R OHM 1/8W 1% 0805</t>
  </si>
  <si>
    <t>Header, 2-Pin</t>
  </si>
  <si>
    <t>Current Sense Resistors - SMD 0.05ohm .5% 4 Terminal</t>
  </si>
  <si>
    <t>CAP CER 0.47UF 50V 10% X7R 0805</t>
  </si>
  <si>
    <t>RES 1000K OHM 1/8W 1% 0805</t>
  </si>
  <si>
    <t>CAP CER 1nF 16V 0603 5%</t>
  </si>
  <si>
    <t>CAP CER 4.7UF 25V 10% X7R 0805</t>
  </si>
  <si>
    <t>32MHz ±10ppm Crystal 10pF 60 Ohm -40°C ~ 125°C</t>
  </si>
  <si>
    <t>32.768kHz ±20ppm Crystal 12.5pF 70 kOhm -40°C ~ 125°C</t>
  </si>
  <si>
    <t>RES 100K OHM 1/8W 1% 0805</t>
  </si>
  <si>
    <t>CAP CER 100nF 50V 0603 10%</t>
  </si>
  <si>
    <t>Contact Connector</t>
  </si>
  <si>
    <t>Header, 4-Pin</t>
  </si>
  <si>
    <t>Header, 7-Pin, Dual row</t>
  </si>
  <si>
    <t>Imported</t>
  </si>
  <si>
    <t>IC FLASH 1GBIT 108MHZ 16SOIC</t>
  </si>
  <si>
    <t>PC104</t>
  </si>
  <si>
    <t>IC INTERFACE RS422_RS485 8SOIC</t>
  </si>
  <si>
    <t>Processor Supervisory Circuit, 1 Supply Monitored, -40 to 85 degC, 5-Pin SOT-23 (DBV), Green (RoHS &amp; no Sb/Br)</t>
  </si>
  <si>
    <t>Quantity</t>
  </si>
  <si>
    <t>Designator</t>
  </si>
  <si>
    <t>R8, R14, R15, R16, R17, R21, R22, R23, R24, R25, R26, R27, R28, R29, R30, R31, R32, R33, R34, R35, R36, R38</t>
  </si>
  <si>
    <t>J_PC1, J_PC2, J_PC3, J_PC4, J_PC5, J_PC6, J_PC7, J_PC8, J_PC9, J_PC10, J_PC11, J_V0, J_V1, J_V2, J_V3, J_V4, J_V5</t>
  </si>
  <si>
    <t>C10, C12, C13, C14, C15, C16, C17, C21, C23, C25, C27, C28, C36, C37</t>
  </si>
  <si>
    <t>C9, C18, C19, C20, C22, C24, C26, C29</t>
  </si>
  <si>
    <t>R1, R10, R11, V1, V2, V3, V4</t>
  </si>
  <si>
    <t>R2, R3, R4, R5, R6, R7</t>
  </si>
  <si>
    <t>D1, D2, D3, D4, D5, D6</t>
  </si>
  <si>
    <t>C11, C32, C34, C35</t>
  </si>
  <si>
    <t>D7, D8, R12, R13</t>
  </si>
  <si>
    <t>U6, U7, U8</t>
  </si>
  <si>
    <t>P1, P4</t>
  </si>
  <si>
    <t>C3, C4</t>
  </si>
  <si>
    <t>R9, R37</t>
  </si>
  <si>
    <t>C5, C6</t>
  </si>
  <si>
    <t>C7, C8</t>
  </si>
  <si>
    <t>FB1, FB2</t>
  </si>
  <si>
    <t>R19, R20</t>
  </si>
  <si>
    <t>P6, P7</t>
  </si>
  <si>
    <t>RSense</t>
  </si>
  <si>
    <t>C2</t>
  </si>
  <si>
    <t>R_ESD</t>
  </si>
  <si>
    <t>C1</t>
  </si>
  <si>
    <t>C31</t>
  </si>
  <si>
    <t>Y1</t>
  </si>
  <si>
    <t>Y2</t>
  </si>
  <si>
    <t>R18</t>
  </si>
  <si>
    <t>C30</t>
  </si>
  <si>
    <t>P3</t>
  </si>
  <si>
    <t>P8</t>
  </si>
  <si>
    <t>P5</t>
  </si>
  <si>
    <t>P2</t>
  </si>
  <si>
    <t>U3</t>
  </si>
  <si>
    <t>U9</t>
  </si>
  <si>
    <t>U5</t>
  </si>
  <si>
    <t>U16</t>
  </si>
  <si>
    <t>U2</t>
  </si>
  <si>
    <t>U10</t>
  </si>
  <si>
    <t>U4</t>
  </si>
  <si>
    <t>U1</t>
  </si>
  <si>
    <t>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</si>
</sst>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6" xfId="0" applyFont="1" applyFill="1" applyBorder="1"/>
    <xf numFmtId="0" fontId="1" fillId="0" borderId="0" xfId="0" applyFont="1" applyFill="1"/>
    <xf numFmtId="0" fontId="1" fillId="0" borderId="0" xfId="0" applyFont="1"/>
    <xf numFmtId="0" fontId="1" fillId="3" borderId="4" xfId="0" applyFont="1" applyFill="1" applyBorder="1"/>
    <xf numFmtId="0" fontId="3" fillId="0" borderId="5" xfId="0" applyFont="1" applyFill="1" applyBorder="1" applyAlignment="1">
      <alignment horizontal="right"/>
    </xf>
    <xf numFmtId="0" fontId="1" fillId="3" borderId="0" xfId="0" applyFont="1" applyFill="1" applyBorder="1"/>
    <xf numFmtId="0" fontId="1" fillId="3" borderId="2" xfId="0" applyFont="1" applyFill="1" applyBorder="1"/>
    <xf numFmtId="0" fontId="4" fillId="0" borderId="5" xfId="0" applyFont="1" applyFill="1" applyBorder="1" applyAlignment="1">
      <alignment horizontal="right"/>
    </xf>
    <xf numFmtId="0" fontId="1" fillId="3" borderId="0" xfId="0" applyFont="1" applyFill="1" applyBorder="1" applyAlignment="1"/>
    <xf numFmtId="0" fontId="5" fillId="0" borderId="5" xfId="0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left"/>
    </xf>
    <xf numFmtId="0" fontId="1" fillId="3" borderId="7" xfId="0" applyFont="1" applyFill="1" applyBorder="1"/>
    <xf numFmtId="0" fontId="1" fillId="3" borderId="8" xfId="0" applyFont="1" applyFill="1" applyBorder="1"/>
    <xf numFmtId="0" fontId="1" fillId="3" borderId="3" xfId="0" applyFont="1" applyFill="1" applyBorder="1" applyAlignment="1"/>
    <xf numFmtId="0" fontId="6" fillId="2" borderId="1" xfId="0" quotePrefix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3" borderId="0" xfId="0" applyFont="1" applyFill="1"/>
    <xf numFmtId="0" fontId="6" fillId="2" borderId="9" xfId="0" quotePrefix="1" applyFont="1" applyFill="1" applyBorder="1" applyAlignment="1">
      <alignment horizontal="center"/>
    </xf>
    <xf numFmtId="0" fontId="6" fillId="2" borderId="5" xfId="0" quotePrefix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5" fillId="0" borderId="1" xfId="0" quotePrefix="1" applyFont="1" applyFill="1" applyBorder="1" applyAlignment="1">
      <alignment horizontal="left"/>
    </xf>
    <xf numFmtId="0" fontId="7" fillId="0" borderId="1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3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129541</xdr:rowOff>
    </xdr:from>
    <xdr:to>
      <xdr:col>2</xdr:col>
      <xdr:colOff>51308</xdr:colOff>
      <xdr:row>8</xdr:row>
      <xdr:rowOff>30481</xdr:rowOff>
    </xdr:to>
    <xdr:pic>
      <xdr:nvPicPr>
        <xdr:cNvPr id="2" name="Picture 1" descr="A close up of a logo&#10;&#10;Description automatically generated">
          <a:extLst>
            <a:ext uri="{FF2B5EF4-FFF2-40B4-BE49-F238E27FC236}">
              <a16:creationId xmlns:a16="http://schemas.microsoft.com/office/drawing/2014/main" id="{9C561B77-A4A6-46D4-8A41-F4ACD0CFF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129541"/>
          <a:ext cx="2731643" cy="1546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9"/>
  <sheetViews>
    <sheetView tabSelected="1" view="pageBreakPreview" zoomScaleNormal="100" zoomScaleSheetLayoutView="100" workbookViewId="0">
      <selection activeCell="C11" sqref="C11"/>
    </sheetView>
  </sheetViews>
  <sheetFormatPr defaultColWidth="9.140625" defaultRowHeight="15" x14ac:dyDescent="0.25"/>
  <cols>
    <col min="1" max="1" width="38.140625" style="3" customWidth="1"/>
    <col min="2" max="2" width="1.140625" style="3" customWidth="1"/>
    <col min="3" max="3" width="31.85546875" style="3" customWidth="1"/>
    <col min="4" max="4" width="44" style="3" customWidth="1"/>
    <col min="5" max="5" width="42.5703125" style="3" customWidth="1"/>
    <col min="6" max="6" width="19" style="3" customWidth="1"/>
    <col min="7" max="7" width="21.140625" style="3" bestFit="1" customWidth="1"/>
    <col min="8" max="8" width="16.85546875" style="3" bestFit="1" customWidth="1"/>
    <col min="9" max="9" width="12.85546875" style="3" bestFit="1" customWidth="1"/>
    <col min="10" max="16384" width="9.140625" style="3"/>
  </cols>
  <sheetData>
    <row r="1" spans="1:10" ht="28.5" x14ac:dyDescent="0.25">
      <c r="A1" s="1"/>
      <c r="B1" s="7"/>
      <c r="C1" s="26" t="s">
        <v>6</v>
      </c>
      <c r="D1" s="26"/>
      <c r="E1" s="26"/>
      <c r="F1" s="26"/>
      <c r="G1" s="26"/>
      <c r="H1" s="26"/>
      <c r="I1" s="2"/>
      <c r="J1" s="2"/>
    </row>
    <row r="2" spans="1:10" x14ac:dyDescent="0.25">
      <c r="A2" s="4"/>
      <c r="B2" s="7"/>
      <c r="C2" s="5" t="s">
        <v>0</v>
      </c>
      <c r="D2" s="28" t="s">
        <v>8</v>
      </c>
      <c r="E2" s="27"/>
      <c r="F2" s="27"/>
      <c r="G2" s="27"/>
      <c r="H2" s="27"/>
      <c r="I2" s="2"/>
      <c r="J2" s="2"/>
    </row>
    <row r="3" spans="1:10" x14ac:dyDescent="0.25">
      <c r="A3" s="4"/>
      <c r="B3" s="7"/>
      <c r="C3" s="5" t="s">
        <v>1</v>
      </c>
      <c r="D3" s="28" t="s">
        <v>8</v>
      </c>
      <c r="E3" s="27"/>
      <c r="F3" s="27"/>
      <c r="G3" s="27"/>
      <c r="H3" s="27"/>
      <c r="I3" s="2"/>
      <c r="J3" s="2"/>
    </row>
    <row r="4" spans="1:10" x14ac:dyDescent="0.25">
      <c r="A4" s="4"/>
      <c r="B4" s="7"/>
      <c r="C4" s="5" t="s">
        <v>2</v>
      </c>
      <c r="D4" s="28" t="s">
        <v>9</v>
      </c>
      <c r="E4" s="27"/>
      <c r="F4" s="27"/>
      <c r="G4" s="27"/>
      <c r="H4" s="27"/>
      <c r="I4" s="2"/>
      <c r="J4" s="2"/>
    </row>
    <row r="5" spans="1:10" x14ac:dyDescent="0.25">
      <c r="A5" s="4"/>
      <c r="B5" s="7"/>
      <c r="C5" s="5" t="s">
        <v>7</v>
      </c>
      <c r="D5" s="28" t="s">
        <v>10</v>
      </c>
      <c r="E5" s="27"/>
      <c r="F5" s="27"/>
      <c r="G5" s="27"/>
      <c r="H5" s="27"/>
      <c r="I5" s="2"/>
      <c r="J5" s="2"/>
    </row>
    <row r="6" spans="1:10" x14ac:dyDescent="0.25">
      <c r="A6" s="4"/>
      <c r="B6" s="7"/>
      <c r="C6" s="25"/>
      <c r="D6" s="25"/>
      <c r="E6" s="25"/>
      <c r="F6" s="25"/>
      <c r="G6" s="25"/>
      <c r="H6" s="20"/>
      <c r="I6" s="2"/>
      <c r="J6" s="2"/>
    </row>
    <row r="7" spans="1:10" x14ac:dyDescent="0.25">
      <c r="A7" s="4"/>
      <c r="B7" s="7"/>
      <c r="C7" s="8" t="s">
        <v>3</v>
      </c>
      <c r="D7" s="29" t="s">
        <v>11</v>
      </c>
      <c r="E7" s="29" t="s">
        <v>12</v>
      </c>
      <c r="F7" s="9"/>
      <c r="G7" s="9"/>
      <c r="H7" s="20"/>
      <c r="I7" s="2"/>
      <c r="J7" s="2"/>
    </row>
    <row r="8" spans="1:10" x14ac:dyDescent="0.25">
      <c r="A8" s="4"/>
      <c r="B8" s="7"/>
      <c r="C8" s="10" t="s">
        <v>4</v>
      </c>
      <c r="D8" s="11">
        <f ca="1">TODAY()</f>
        <v>44069</v>
      </c>
      <c r="E8" s="12">
        <f ca="1">NOW()</f>
        <v>44069.855479513892</v>
      </c>
      <c r="F8" s="9"/>
      <c r="G8" s="9"/>
      <c r="H8" s="20"/>
      <c r="I8" s="2"/>
      <c r="J8" s="2"/>
    </row>
    <row r="9" spans="1:10" x14ac:dyDescent="0.25">
      <c r="A9" s="13"/>
      <c r="B9" s="14"/>
      <c r="C9" s="6"/>
      <c r="D9" s="6"/>
      <c r="E9" s="15"/>
      <c r="F9" s="15"/>
      <c r="G9" s="15"/>
      <c r="H9" s="20"/>
      <c r="I9" s="2"/>
      <c r="J9" s="2"/>
    </row>
    <row r="10" spans="1:10" x14ac:dyDescent="0.25">
      <c r="A10" s="21" t="s">
        <v>5</v>
      </c>
      <c r="B10" s="22"/>
      <c r="C10" s="16" t="s">
        <v>13</v>
      </c>
      <c r="D10" s="16" t="s">
        <v>50</v>
      </c>
      <c r="E10" s="16" t="s">
        <v>83</v>
      </c>
      <c r="F10" s="16" t="s">
        <v>119</v>
      </c>
      <c r="G10" s="16" t="s">
        <v>120</v>
      </c>
      <c r="H10" s="16" t="s">
        <v>160</v>
      </c>
      <c r="I10" s="17"/>
    </row>
    <row r="11" spans="1:10" ht="63.75" x14ac:dyDescent="0.25">
      <c r="A11" s="23">
        <f>ROW(A11) - ROW($A$10)</f>
        <v>1</v>
      </c>
      <c r="B11" s="24"/>
      <c r="C11" s="30" t="s">
        <v>14</v>
      </c>
      <c r="D11" s="30" t="s">
        <v>51</v>
      </c>
      <c r="E11" s="30" t="s">
        <v>84</v>
      </c>
      <c r="F11" s="18">
        <v>22</v>
      </c>
      <c r="G11" s="30" t="s">
        <v>121</v>
      </c>
      <c r="H11" s="30" t="s">
        <v>160</v>
      </c>
    </row>
    <row r="12" spans="1:10" ht="76.5" x14ac:dyDescent="0.25">
      <c r="A12" s="23">
        <f t="shared" ref="A12:A49" si="0">ROW(A12) - ROW($A$10)</f>
        <v>2</v>
      </c>
      <c r="B12" s="24"/>
      <c r="C12" s="30" t="s">
        <v>15</v>
      </c>
      <c r="D12" s="30" t="s">
        <v>52</v>
      </c>
      <c r="E12" s="30" t="s">
        <v>85</v>
      </c>
      <c r="F12" s="18">
        <v>17</v>
      </c>
      <c r="G12" s="30" t="s">
        <v>122</v>
      </c>
      <c r="H12" s="30" t="s">
        <v>160</v>
      </c>
    </row>
    <row r="13" spans="1:10" ht="38.25" x14ac:dyDescent="0.25">
      <c r="A13" s="23">
        <f>ROW(A13) - ROW($A$10)</f>
        <v>3</v>
      </c>
      <c r="B13" s="24"/>
      <c r="C13" s="30" t="s">
        <v>16</v>
      </c>
      <c r="D13" s="30" t="s">
        <v>53</v>
      </c>
      <c r="E13" s="30" t="s">
        <v>86</v>
      </c>
      <c r="F13" s="18">
        <v>14</v>
      </c>
      <c r="G13" s="30" t="s">
        <v>123</v>
      </c>
      <c r="H13" s="30" t="s">
        <v>160</v>
      </c>
    </row>
    <row r="14" spans="1:10" ht="25.5" x14ac:dyDescent="0.25">
      <c r="A14" s="23">
        <f t="shared" si="0"/>
        <v>4</v>
      </c>
      <c r="B14" s="24"/>
      <c r="C14" s="30" t="s">
        <v>17</v>
      </c>
      <c r="D14" s="30" t="s">
        <v>54</v>
      </c>
      <c r="E14" s="30" t="s">
        <v>87</v>
      </c>
      <c r="F14" s="18">
        <v>8</v>
      </c>
      <c r="G14" s="30" t="s">
        <v>124</v>
      </c>
      <c r="H14" s="30" t="s">
        <v>160</v>
      </c>
    </row>
    <row r="15" spans="1:10" ht="25.5" x14ac:dyDescent="0.25">
      <c r="A15" s="23">
        <f>ROW(A15) - ROW($A$10)</f>
        <v>5</v>
      </c>
      <c r="B15" s="24"/>
      <c r="C15" s="30" t="s">
        <v>18</v>
      </c>
      <c r="D15" s="30" t="s">
        <v>55</v>
      </c>
      <c r="E15" s="30" t="s">
        <v>88</v>
      </c>
      <c r="F15" s="18">
        <v>7</v>
      </c>
      <c r="G15" s="30" t="s">
        <v>125</v>
      </c>
      <c r="H15" s="30" t="s">
        <v>160</v>
      </c>
    </row>
    <row r="16" spans="1:10" x14ac:dyDescent="0.25">
      <c r="A16" s="23">
        <f t="shared" si="0"/>
        <v>6</v>
      </c>
      <c r="B16" s="24"/>
      <c r="C16" s="30" t="s">
        <v>19</v>
      </c>
      <c r="D16" s="30" t="s">
        <v>56</v>
      </c>
      <c r="E16" s="30" t="s">
        <v>89</v>
      </c>
      <c r="F16" s="18">
        <v>6</v>
      </c>
      <c r="G16" s="30" t="s">
        <v>126</v>
      </c>
      <c r="H16" s="30" t="s">
        <v>160</v>
      </c>
    </row>
    <row r="17" spans="1:8" x14ac:dyDescent="0.25">
      <c r="A17" s="23">
        <f>ROW(A17) - ROW($A$10)</f>
        <v>7</v>
      </c>
      <c r="B17" s="24"/>
      <c r="C17" s="30" t="s">
        <v>20</v>
      </c>
      <c r="D17" s="30" t="s">
        <v>57</v>
      </c>
      <c r="E17" s="30" t="s">
        <v>90</v>
      </c>
      <c r="F17" s="18">
        <v>6</v>
      </c>
      <c r="G17" s="30" t="s">
        <v>127</v>
      </c>
      <c r="H17" s="30" t="s">
        <v>160</v>
      </c>
    </row>
    <row r="18" spans="1:8" x14ac:dyDescent="0.25">
      <c r="A18" s="23">
        <f t="shared" si="0"/>
        <v>8</v>
      </c>
      <c r="B18" s="24"/>
      <c r="C18" s="30" t="s">
        <v>21</v>
      </c>
      <c r="D18" s="30" t="s">
        <v>58</v>
      </c>
      <c r="E18" s="30" t="s">
        <v>91</v>
      </c>
      <c r="F18" s="18">
        <v>4</v>
      </c>
      <c r="G18" s="30" t="s">
        <v>128</v>
      </c>
      <c r="H18" s="30" t="s">
        <v>160</v>
      </c>
    </row>
    <row r="19" spans="1:8" x14ac:dyDescent="0.25">
      <c r="A19" s="23">
        <f>ROW(A19) - ROW($A$10)</f>
        <v>9</v>
      </c>
      <c r="B19" s="24"/>
      <c r="C19" s="30" t="s">
        <v>22</v>
      </c>
      <c r="D19" s="30" t="s">
        <v>59</v>
      </c>
      <c r="E19" s="30" t="s">
        <v>92</v>
      </c>
      <c r="F19" s="18">
        <v>4</v>
      </c>
      <c r="G19" s="30" t="s">
        <v>129</v>
      </c>
      <c r="H19" s="30" t="s">
        <v>160</v>
      </c>
    </row>
    <row r="20" spans="1:8" x14ac:dyDescent="0.25">
      <c r="A20" s="23">
        <f t="shared" si="0"/>
        <v>10</v>
      </c>
      <c r="B20" s="24"/>
      <c r="C20" s="30" t="s">
        <v>23</v>
      </c>
      <c r="D20" s="30" t="s">
        <v>23</v>
      </c>
      <c r="E20" s="30" t="s">
        <v>93</v>
      </c>
      <c r="F20" s="18">
        <v>3</v>
      </c>
      <c r="G20" s="30" t="s">
        <v>130</v>
      </c>
      <c r="H20" s="30" t="s">
        <v>160</v>
      </c>
    </row>
    <row r="21" spans="1:8" x14ac:dyDescent="0.25">
      <c r="A21" s="23">
        <f>ROW(A21) - ROW($A$10)</f>
        <v>11</v>
      </c>
      <c r="B21" s="24"/>
      <c r="C21" s="30" t="s">
        <v>24</v>
      </c>
      <c r="D21" s="30" t="s">
        <v>60</v>
      </c>
      <c r="E21" s="30" t="s">
        <v>94</v>
      </c>
      <c r="F21" s="18">
        <v>2</v>
      </c>
      <c r="G21" s="30" t="s">
        <v>131</v>
      </c>
      <c r="H21" s="30" t="s">
        <v>160</v>
      </c>
    </row>
    <row r="22" spans="1:8" x14ac:dyDescent="0.25">
      <c r="A22" s="23">
        <f t="shared" si="0"/>
        <v>12</v>
      </c>
      <c r="B22" s="24"/>
      <c r="C22" s="30" t="s">
        <v>25</v>
      </c>
      <c r="D22" s="30" t="s">
        <v>61</v>
      </c>
      <c r="E22" s="30" t="s">
        <v>95</v>
      </c>
      <c r="F22" s="18">
        <v>2</v>
      </c>
      <c r="G22" s="30" t="s">
        <v>132</v>
      </c>
      <c r="H22" s="30" t="s">
        <v>160</v>
      </c>
    </row>
    <row r="23" spans="1:8" x14ac:dyDescent="0.25">
      <c r="A23" s="23">
        <f>ROW(A23) - ROW($A$10)</f>
        <v>13</v>
      </c>
      <c r="B23" s="24"/>
      <c r="C23" s="30" t="s">
        <v>26</v>
      </c>
      <c r="D23" s="30" t="s">
        <v>62</v>
      </c>
      <c r="E23" s="30" t="s">
        <v>96</v>
      </c>
      <c r="F23" s="18">
        <v>2</v>
      </c>
      <c r="G23" s="30" t="s">
        <v>133</v>
      </c>
      <c r="H23" s="30" t="s">
        <v>160</v>
      </c>
    </row>
    <row r="24" spans="1:8" x14ac:dyDescent="0.25">
      <c r="A24" s="23">
        <f t="shared" si="0"/>
        <v>14</v>
      </c>
      <c r="B24" s="24"/>
      <c r="C24" s="30" t="s">
        <v>27</v>
      </c>
      <c r="D24" s="30" t="s">
        <v>63</v>
      </c>
      <c r="E24" s="30" t="s">
        <v>97</v>
      </c>
      <c r="F24" s="18">
        <v>2</v>
      </c>
      <c r="G24" s="30" t="s">
        <v>134</v>
      </c>
      <c r="H24" s="30" t="s">
        <v>160</v>
      </c>
    </row>
    <row r="25" spans="1:8" x14ac:dyDescent="0.25">
      <c r="A25" s="23">
        <f>ROW(A25) - ROW($A$10)</f>
        <v>15</v>
      </c>
      <c r="B25" s="24"/>
      <c r="C25" s="30" t="s">
        <v>28</v>
      </c>
      <c r="D25" s="30" t="s">
        <v>64</v>
      </c>
      <c r="E25" s="30" t="s">
        <v>98</v>
      </c>
      <c r="F25" s="18">
        <v>2</v>
      </c>
      <c r="G25" s="30" t="s">
        <v>135</v>
      </c>
      <c r="H25" s="30" t="s">
        <v>160</v>
      </c>
    </row>
    <row r="26" spans="1:8" x14ac:dyDescent="0.25">
      <c r="A26" s="23">
        <f t="shared" si="0"/>
        <v>16</v>
      </c>
      <c r="B26" s="24"/>
      <c r="C26" s="30" t="s">
        <v>29</v>
      </c>
      <c r="D26" s="30" t="s">
        <v>65</v>
      </c>
      <c r="E26" s="30" t="s">
        <v>99</v>
      </c>
      <c r="F26" s="18">
        <v>2</v>
      </c>
      <c r="G26" s="30" t="s">
        <v>136</v>
      </c>
      <c r="H26" s="30" t="s">
        <v>160</v>
      </c>
    </row>
    <row r="27" spans="1:8" x14ac:dyDescent="0.25">
      <c r="A27" s="23">
        <f>ROW(A27) - ROW($A$10)</f>
        <v>17</v>
      </c>
      <c r="B27" s="24"/>
      <c r="C27" s="30" t="s">
        <v>30</v>
      </c>
      <c r="D27" s="30" t="s">
        <v>66</v>
      </c>
      <c r="E27" s="30" t="s">
        <v>100</v>
      </c>
      <c r="F27" s="18">
        <v>2</v>
      </c>
      <c r="G27" s="30" t="s">
        <v>137</v>
      </c>
      <c r="H27" s="30" t="s">
        <v>160</v>
      </c>
    </row>
    <row r="28" spans="1:8" x14ac:dyDescent="0.25">
      <c r="A28" s="23">
        <f t="shared" si="0"/>
        <v>18</v>
      </c>
      <c r="B28" s="24"/>
      <c r="C28" s="30" t="s">
        <v>31</v>
      </c>
      <c r="D28" s="30" t="s">
        <v>67</v>
      </c>
      <c r="E28" s="30" t="s">
        <v>101</v>
      </c>
      <c r="F28" s="18">
        <v>2</v>
      </c>
      <c r="G28" s="30" t="s">
        <v>138</v>
      </c>
      <c r="H28" s="30" t="s">
        <v>160</v>
      </c>
    </row>
    <row r="29" spans="1:8" ht="25.5" x14ac:dyDescent="0.25">
      <c r="A29" s="23">
        <f>ROW(A29) - ROW($A$10)</f>
        <v>19</v>
      </c>
      <c r="B29" s="24"/>
      <c r="C29" s="30" t="s">
        <v>32</v>
      </c>
      <c r="D29" s="30" t="s">
        <v>68</v>
      </c>
      <c r="E29" s="30" t="s">
        <v>102</v>
      </c>
      <c r="F29" s="18">
        <v>1</v>
      </c>
      <c r="G29" s="30" t="s">
        <v>139</v>
      </c>
      <c r="H29" s="30" t="s">
        <v>160</v>
      </c>
    </row>
    <row r="30" spans="1:8" x14ac:dyDescent="0.25">
      <c r="A30" s="23">
        <f t="shared" si="0"/>
        <v>20</v>
      </c>
      <c r="B30" s="24"/>
      <c r="C30" s="30" t="s">
        <v>33</v>
      </c>
      <c r="D30" s="30" t="s">
        <v>69</v>
      </c>
      <c r="E30" s="30" t="s">
        <v>103</v>
      </c>
      <c r="F30" s="18">
        <v>1</v>
      </c>
      <c r="G30" s="30" t="s">
        <v>140</v>
      </c>
      <c r="H30" s="30" t="s">
        <v>160</v>
      </c>
    </row>
    <row r="31" spans="1:8" x14ac:dyDescent="0.25">
      <c r="A31" s="23">
        <f>ROW(A31) - ROW($A$10)</f>
        <v>21</v>
      </c>
      <c r="B31" s="24"/>
      <c r="C31" s="30" t="s">
        <v>34</v>
      </c>
      <c r="D31" s="30" t="s">
        <v>70</v>
      </c>
      <c r="E31" s="30" t="s">
        <v>104</v>
      </c>
      <c r="F31" s="18">
        <v>1</v>
      </c>
      <c r="G31" s="30" t="s">
        <v>141</v>
      </c>
      <c r="H31" s="30" t="s">
        <v>160</v>
      </c>
    </row>
    <row r="32" spans="1:8" x14ac:dyDescent="0.25">
      <c r="A32" s="23">
        <f t="shared" si="0"/>
        <v>22</v>
      </c>
      <c r="B32" s="24"/>
      <c r="C32" s="30" t="s">
        <v>35</v>
      </c>
      <c r="D32" s="30" t="s">
        <v>71</v>
      </c>
      <c r="E32" s="30" t="s">
        <v>105</v>
      </c>
      <c r="F32" s="18">
        <v>1</v>
      </c>
      <c r="G32" s="30" t="s">
        <v>142</v>
      </c>
      <c r="H32" s="30" t="s">
        <v>160</v>
      </c>
    </row>
    <row r="33" spans="1:8" x14ac:dyDescent="0.25">
      <c r="A33" s="23">
        <f>ROW(A33) - ROW($A$10)</f>
        <v>23</v>
      </c>
      <c r="B33" s="24"/>
      <c r="C33" s="30" t="s">
        <v>36</v>
      </c>
      <c r="D33" s="30" t="s">
        <v>72</v>
      </c>
      <c r="E33" s="30" t="s">
        <v>106</v>
      </c>
      <c r="F33" s="18">
        <v>1</v>
      </c>
      <c r="G33" s="30" t="s">
        <v>143</v>
      </c>
      <c r="H33" s="30" t="s">
        <v>160</v>
      </c>
    </row>
    <row r="34" spans="1:8" x14ac:dyDescent="0.25">
      <c r="A34" s="23">
        <f t="shared" si="0"/>
        <v>24</v>
      </c>
      <c r="B34" s="24"/>
      <c r="C34" s="30" t="s">
        <v>37</v>
      </c>
      <c r="D34" s="30" t="s">
        <v>73</v>
      </c>
      <c r="E34" s="30" t="s">
        <v>107</v>
      </c>
      <c r="F34" s="18">
        <v>1</v>
      </c>
      <c r="G34" s="30" t="s">
        <v>144</v>
      </c>
      <c r="H34" s="30" t="s">
        <v>160</v>
      </c>
    </row>
    <row r="35" spans="1:8" ht="25.5" x14ac:dyDescent="0.25">
      <c r="A35" s="23">
        <f>ROW(A35) - ROW($A$10)</f>
        <v>25</v>
      </c>
      <c r="B35" s="24"/>
      <c r="C35" s="30" t="s">
        <v>38</v>
      </c>
      <c r="D35" s="30" t="s">
        <v>74</v>
      </c>
      <c r="E35" s="30" t="s">
        <v>108</v>
      </c>
      <c r="F35" s="18">
        <v>1</v>
      </c>
      <c r="G35" s="30" t="s">
        <v>145</v>
      </c>
      <c r="H35" s="30" t="s">
        <v>160</v>
      </c>
    </row>
    <row r="36" spans="1:8" x14ac:dyDescent="0.25">
      <c r="A36" s="23">
        <f t="shared" si="0"/>
        <v>26</v>
      </c>
      <c r="B36" s="24"/>
      <c r="C36" s="30" t="s">
        <v>34</v>
      </c>
      <c r="D36" s="30" t="s">
        <v>75</v>
      </c>
      <c r="E36" s="30" t="s">
        <v>109</v>
      </c>
      <c r="F36" s="18">
        <v>1</v>
      </c>
      <c r="G36" s="30" t="s">
        <v>146</v>
      </c>
      <c r="H36" s="30" t="s">
        <v>160</v>
      </c>
    </row>
    <row r="37" spans="1:8" x14ac:dyDescent="0.25">
      <c r="A37" s="23">
        <f>ROW(A37) - ROW($A$10)</f>
        <v>27</v>
      </c>
      <c r="B37" s="24"/>
      <c r="C37" s="30" t="s">
        <v>39</v>
      </c>
      <c r="D37" s="30" t="s">
        <v>76</v>
      </c>
      <c r="E37" s="30" t="s">
        <v>110</v>
      </c>
      <c r="F37" s="18">
        <v>1</v>
      </c>
      <c r="G37" s="30" t="s">
        <v>147</v>
      </c>
      <c r="H37" s="30" t="s">
        <v>160</v>
      </c>
    </row>
    <row r="38" spans="1:8" x14ac:dyDescent="0.25">
      <c r="A38" s="23">
        <f t="shared" si="0"/>
        <v>28</v>
      </c>
      <c r="B38" s="24"/>
      <c r="C38" s="30" t="s">
        <v>40</v>
      </c>
      <c r="D38" s="30" t="s">
        <v>77</v>
      </c>
      <c r="E38" s="30" t="s">
        <v>111</v>
      </c>
      <c r="F38" s="18">
        <v>1</v>
      </c>
      <c r="G38" s="30" t="s">
        <v>148</v>
      </c>
      <c r="H38" s="30" t="s">
        <v>160</v>
      </c>
    </row>
    <row r="39" spans="1:8" x14ac:dyDescent="0.25">
      <c r="A39" s="23">
        <f>ROW(A39) - ROW($A$10)</f>
        <v>29</v>
      </c>
      <c r="B39" s="24"/>
      <c r="C39" s="30" t="s">
        <v>41</v>
      </c>
      <c r="D39" s="30" t="s">
        <v>78</v>
      </c>
      <c r="E39" s="30" t="s">
        <v>112</v>
      </c>
      <c r="F39" s="18">
        <v>1</v>
      </c>
      <c r="G39" s="30" t="s">
        <v>149</v>
      </c>
      <c r="H39" s="30" t="s">
        <v>160</v>
      </c>
    </row>
    <row r="40" spans="1:8" x14ac:dyDescent="0.25">
      <c r="A40" s="23">
        <f t="shared" si="0"/>
        <v>30</v>
      </c>
      <c r="B40" s="24"/>
      <c r="C40" s="30" t="s">
        <v>41</v>
      </c>
      <c r="D40" s="30" t="s">
        <v>79</v>
      </c>
      <c r="E40" s="30" t="s">
        <v>94</v>
      </c>
      <c r="F40" s="18">
        <v>1</v>
      </c>
      <c r="G40" s="30" t="s">
        <v>150</v>
      </c>
      <c r="H40" s="30" t="s">
        <v>160</v>
      </c>
    </row>
    <row r="41" spans="1:8" x14ac:dyDescent="0.25">
      <c r="A41" s="23">
        <f>ROW(A41) - ROW($A$10)</f>
        <v>31</v>
      </c>
      <c r="B41" s="24"/>
      <c r="C41" s="30" t="s">
        <v>41</v>
      </c>
      <c r="D41" s="30" t="s">
        <v>80</v>
      </c>
      <c r="E41" s="30" t="s">
        <v>113</v>
      </c>
      <c r="F41" s="18">
        <v>1</v>
      </c>
      <c r="G41" s="30" t="s">
        <v>151</v>
      </c>
      <c r="H41" s="30" t="s">
        <v>160</v>
      </c>
    </row>
    <row r="42" spans="1:8" x14ac:dyDescent="0.25">
      <c r="A42" s="23">
        <f t="shared" si="0"/>
        <v>32</v>
      </c>
      <c r="B42" s="24"/>
      <c r="C42" s="30" t="s">
        <v>42</v>
      </c>
      <c r="D42" s="30" t="s">
        <v>42</v>
      </c>
      <c r="E42" s="30" t="s">
        <v>42</v>
      </c>
      <c r="F42" s="18">
        <v>1</v>
      </c>
      <c r="G42" s="30" t="s">
        <v>152</v>
      </c>
      <c r="H42" s="30" t="s">
        <v>160</v>
      </c>
    </row>
    <row r="43" spans="1:8" x14ac:dyDescent="0.25">
      <c r="A43" s="23">
        <f>ROW(A43) - ROW($A$10)</f>
        <v>33</v>
      </c>
      <c r="B43" s="24"/>
      <c r="C43" s="30" t="s">
        <v>43</v>
      </c>
      <c r="D43" s="30" t="s">
        <v>81</v>
      </c>
      <c r="E43" s="30" t="s">
        <v>114</v>
      </c>
      <c r="F43" s="18">
        <v>1</v>
      </c>
      <c r="G43" s="30" t="s">
        <v>153</v>
      </c>
      <c r="H43" s="30" t="s">
        <v>160</v>
      </c>
    </row>
    <row r="44" spans="1:8" x14ac:dyDescent="0.25">
      <c r="A44" s="23">
        <f t="shared" si="0"/>
        <v>34</v>
      </c>
      <c r="B44" s="24"/>
      <c r="C44" s="30" t="s">
        <v>44</v>
      </c>
      <c r="D44" s="30" t="s">
        <v>44</v>
      </c>
      <c r="E44" s="30" t="s">
        <v>115</v>
      </c>
      <c r="F44" s="18">
        <v>1</v>
      </c>
      <c r="G44" s="30" t="s">
        <v>154</v>
      </c>
      <c r="H44" s="30" t="s">
        <v>160</v>
      </c>
    </row>
    <row r="45" spans="1:8" x14ac:dyDescent="0.25">
      <c r="A45" s="23">
        <f>ROW(A45) - ROW($A$10)</f>
        <v>35</v>
      </c>
      <c r="B45" s="24"/>
      <c r="C45" s="30" t="s">
        <v>45</v>
      </c>
      <c r="D45" s="30" t="s">
        <v>82</v>
      </c>
      <c r="E45" s="30" t="s">
        <v>116</v>
      </c>
      <c r="F45" s="18">
        <v>1</v>
      </c>
      <c r="G45" s="30" t="s">
        <v>155</v>
      </c>
      <c r="H45" s="30" t="s">
        <v>160</v>
      </c>
    </row>
    <row r="46" spans="1:8" x14ac:dyDescent="0.25">
      <c r="A46" s="23">
        <f t="shared" si="0"/>
        <v>36</v>
      </c>
      <c r="B46" s="24"/>
      <c r="C46" s="30" t="s">
        <v>46</v>
      </c>
      <c r="D46" s="30" t="s">
        <v>46</v>
      </c>
      <c r="E46" s="30" t="s">
        <v>46</v>
      </c>
      <c r="F46" s="18">
        <v>1</v>
      </c>
      <c r="G46" s="30" t="s">
        <v>156</v>
      </c>
      <c r="H46" s="30" t="s">
        <v>160</v>
      </c>
    </row>
    <row r="47" spans="1:8" x14ac:dyDescent="0.25">
      <c r="A47" s="23">
        <f>ROW(A47) - ROW($A$10)</f>
        <v>37</v>
      </c>
      <c r="B47" s="24"/>
      <c r="C47" s="30" t="s">
        <v>47</v>
      </c>
      <c r="D47" s="30" t="s">
        <v>47</v>
      </c>
      <c r="E47" s="30" t="s">
        <v>117</v>
      </c>
      <c r="F47" s="18">
        <v>1</v>
      </c>
      <c r="G47" s="30" t="s">
        <v>157</v>
      </c>
      <c r="H47" s="30" t="s">
        <v>160</v>
      </c>
    </row>
    <row r="48" spans="1:8" x14ac:dyDescent="0.25">
      <c r="A48" s="23">
        <f t="shared" si="0"/>
        <v>38</v>
      </c>
      <c r="B48" s="24"/>
      <c r="C48" s="30" t="s">
        <v>48</v>
      </c>
      <c r="D48" s="30" t="s">
        <v>48</v>
      </c>
      <c r="E48" s="30" t="s">
        <v>48</v>
      </c>
      <c r="F48" s="18">
        <v>1</v>
      </c>
      <c r="G48" s="30" t="s">
        <v>158</v>
      </c>
      <c r="H48" s="30" t="s">
        <v>160</v>
      </c>
    </row>
    <row r="49" spans="1:8" ht="38.25" x14ac:dyDescent="0.25">
      <c r="A49" s="23">
        <f>ROW(A49) - ROW($A$10)</f>
        <v>39</v>
      </c>
      <c r="B49" s="24"/>
      <c r="C49" s="30" t="s">
        <v>49</v>
      </c>
      <c r="D49" s="30" t="s">
        <v>49</v>
      </c>
      <c r="E49" s="30" t="s">
        <v>118</v>
      </c>
      <c r="F49" s="18">
        <v>1</v>
      </c>
      <c r="G49" s="30" t="s">
        <v>159</v>
      </c>
      <c r="H49" s="30" t="s">
        <v>160</v>
      </c>
    </row>
    <row r="50" spans="1:8" x14ac:dyDescent="0.25">
      <c r="C50" s="19"/>
      <c r="D50" s="19"/>
      <c r="E50" s="19"/>
      <c r="F50" s="19"/>
      <c r="G50" s="19"/>
      <c r="H50" s="19"/>
    </row>
    <row r="51" spans="1:8" x14ac:dyDescent="0.25">
      <c r="C51" s="19"/>
      <c r="D51" s="19"/>
      <c r="E51" s="19"/>
      <c r="F51" s="19"/>
      <c r="G51" s="19"/>
      <c r="H51" s="19"/>
    </row>
    <row r="52" spans="1:8" x14ac:dyDescent="0.25">
      <c r="C52" s="19"/>
      <c r="D52" s="19"/>
      <c r="E52" s="19"/>
      <c r="F52" s="19"/>
      <c r="G52" s="19"/>
      <c r="H52" s="19"/>
    </row>
    <row r="53" spans="1:8" x14ac:dyDescent="0.25">
      <c r="C53" s="19"/>
      <c r="D53" s="19"/>
      <c r="E53" s="19"/>
      <c r="F53" s="19"/>
      <c r="G53" s="19"/>
      <c r="H53" s="19"/>
    </row>
    <row r="54" spans="1:8" x14ac:dyDescent="0.25">
      <c r="C54" s="19"/>
      <c r="D54" s="19"/>
      <c r="E54" s="19"/>
      <c r="F54" s="19"/>
      <c r="G54" s="19"/>
      <c r="H54" s="19"/>
    </row>
    <row r="55" spans="1:8" x14ac:dyDescent="0.25">
      <c r="C55" s="19"/>
      <c r="D55" s="19"/>
      <c r="E55" s="19"/>
      <c r="F55" s="19"/>
      <c r="G55" s="19"/>
      <c r="H55" s="19"/>
    </row>
    <row r="56" spans="1:8" x14ac:dyDescent="0.25">
      <c r="D56" s="19"/>
      <c r="E56" s="19"/>
      <c r="F56" s="19"/>
      <c r="G56" s="19"/>
      <c r="H56" s="19"/>
    </row>
    <row r="57" spans="1:8" x14ac:dyDescent="0.25">
      <c r="D57" s="19"/>
      <c r="E57" s="19"/>
      <c r="F57" s="19"/>
      <c r="G57" s="19"/>
      <c r="H57" s="19"/>
    </row>
    <row r="58" spans="1:8" x14ac:dyDescent="0.25">
      <c r="D58" s="19"/>
      <c r="E58" s="19"/>
      <c r="F58" s="19"/>
      <c r="G58" s="19"/>
      <c r="H58" s="19"/>
    </row>
    <row r="59" spans="1:8" x14ac:dyDescent="0.25">
      <c r="D59" s="19"/>
      <c r="E59" s="19"/>
      <c r="F59" s="19"/>
      <c r="G59" s="19"/>
      <c r="H59" s="19"/>
    </row>
    <row r="60" spans="1:8" x14ac:dyDescent="0.25">
      <c r="D60" s="19"/>
      <c r="E60" s="19"/>
      <c r="F60" s="19"/>
      <c r="G60" s="19"/>
      <c r="H60" s="19"/>
    </row>
    <row r="61" spans="1:8" x14ac:dyDescent="0.25">
      <c r="D61" s="19"/>
      <c r="E61" s="19"/>
      <c r="F61" s="19"/>
      <c r="G61" s="19"/>
      <c r="H61" s="19"/>
    </row>
    <row r="62" spans="1:8" x14ac:dyDescent="0.25">
      <c r="D62" s="19"/>
      <c r="E62" s="19"/>
      <c r="F62" s="19"/>
      <c r="G62" s="19"/>
      <c r="H62" s="19"/>
    </row>
    <row r="63" spans="1:8" x14ac:dyDescent="0.25">
      <c r="D63" s="19"/>
      <c r="E63" s="19"/>
      <c r="F63" s="19"/>
      <c r="G63" s="19"/>
      <c r="H63" s="19"/>
    </row>
    <row r="64" spans="1:8" x14ac:dyDescent="0.25">
      <c r="D64" s="19"/>
      <c r="E64" s="19"/>
      <c r="F64" s="19"/>
      <c r="G64" s="19"/>
      <c r="H64" s="19"/>
    </row>
    <row r="65" spans="4:8" x14ac:dyDescent="0.25">
      <c r="D65" s="19"/>
      <c r="E65" s="19"/>
      <c r="F65" s="19"/>
      <c r="G65" s="19"/>
      <c r="H65" s="19"/>
    </row>
    <row r="66" spans="4:8" x14ac:dyDescent="0.25">
      <c r="D66" s="19"/>
      <c r="E66" s="19"/>
      <c r="F66" s="19"/>
      <c r="G66" s="19"/>
      <c r="H66" s="19"/>
    </row>
    <row r="67" spans="4:8" x14ac:dyDescent="0.25">
      <c r="D67" s="19"/>
      <c r="E67" s="19"/>
      <c r="F67" s="19"/>
      <c r="G67" s="19"/>
      <c r="H67" s="19"/>
    </row>
    <row r="68" spans="4:8" x14ac:dyDescent="0.25">
      <c r="D68" s="19"/>
      <c r="E68" s="19"/>
      <c r="F68" s="19"/>
      <c r="G68" s="19"/>
      <c r="H68" s="19"/>
    </row>
    <row r="69" spans="4:8" x14ac:dyDescent="0.25">
      <c r="D69" s="19"/>
      <c r="E69" s="19"/>
      <c r="F69" s="19"/>
      <c r="G69" s="19"/>
      <c r="H69" s="19"/>
    </row>
  </sheetData>
  <autoFilter ref="C10:H10" xr:uid="{00000000-0009-0000-0000-000000000000}"/>
  <mergeCells count="46">
    <mergeCell ref="A44:B44"/>
    <mergeCell ref="A45:B45"/>
    <mergeCell ref="A46:B46"/>
    <mergeCell ref="A47:B47"/>
    <mergeCell ref="A48:B48"/>
    <mergeCell ref="A39:B39"/>
    <mergeCell ref="A40:B40"/>
    <mergeCell ref="A41:B41"/>
    <mergeCell ref="A42:B42"/>
    <mergeCell ref="A43:B43"/>
    <mergeCell ref="A34:B34"/>
    <mergeCell ref="A35:B35"/>
    <mergeCell ref="A36:B36"/>
    <mergeCell ref="A37:B37"/>
    <mergeCell ref="A38:B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C1:H1"/>
    <mergeCell ref="D2:H2"/>
    <mergeCell ref="D3:H3"/>
    <mergeCell ref="D4:H4"/>
    <mergeCell ref="D5:H5"/>
    <mergeCell ref="A10:B10"/>
    <mergeCell ref="A11:B11"/>
    <mergeCell ref="A12:B12"/>
    <mergeCell ref="A49:B49"/>
    <mergeCell ref="C6:G6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</mergeCells>
  <conditionalFormatting sqref="H11:H12">
    <cfRule type="cellIs" dxfId="37" priority="38" operator="equal">
      <formula>"Not Fitted"</formula>
    </cfRule>
  </conditionalFormatting>
  <conditionalFormatting sqref="H13">
    <cfRule type="cellIs" dxfId="36" priority="37" operator="equal">
      <formula>"Not Fitted"</formula>
    </cfRule>
  </conditionalFormatting>
  <conditionalFormatting sqref="H14">
    <cfRule type="cellIs" dxfId="35" priority="36" operator="equal">
      <formula>"Not Fitted"</formula>
    </cfRule>
  </conditionalFormatting>
  <conditionalFormatting sqref="H15">
    <cfRule type="cellIs" dxfId="34" priority="35" operator="equal">
      <formula>"Not Fitted"</formula>
    </cfRule>
  </conditionalFormatting>
  <conditionalFormatting sqref="H16">
    <cfRule type="cellIs" dxfId="33" priority="34" operator="equal">
      <formula>"Not Fitted"</formula>
    </cfRule>
  </conditionalFormatting>
  <conditionalFormatting sqref="H17">
    <cfRule type="cellIs" dxfId="32" priority="33" operator="equal">
      <formula>"Not Fitted"</formula>
    </cfRule>
  </conditionalFormatting>
  <conditionalFormatting sqref="H18">
    <cfRule type="cellIs" dxfId="31" priority="32" operator="equal">
      <formula>"Not Fitted"</formula>
    </cfRule>
  </conditionalFormatting>
  <conditionalFormatting sqref="H19">
    <cfRule type="cellIs" dxfId="30" priority="31" operator="equal">
      <formula>"Not Fitted"</formula>
    </cfRule>
  </conditionalFormatting>
  <conditionalFormatting sqref="H20">
    <cfRule type="cellIs" dxfId="29" priority="30" operator="equal">
      <formula>"Not Fitted"</formula>
    </cfRule>
  </conditionalFormatting>
  <conditionalFormatting sqref="H21">
    <cfRule type="cellIs" dxfId="28" priority="29" operator="equal">
      <formula>"Not Fitted"</formula>
    </cfRule>
  </conditionalFormatting>
  <conditionalFormatting sqref="H22">
    <cfRule type="cellIs" dxfId="27" priority="28" operator="equal">
      <formula>"Not Fitted"</formula>
    </cfRule>
  </conditionalFormatting>
  <conditionalFormatting sqref="H23">
    <cfRule type="cellIs" dxfId="26" priority="27" operator="equal">
      <formula>"Not Fitted"</formula>
    </cfRule>
  </conditionalFormatting>
  <conditionalFormatting sqref="H24">
    <cfRule type="cellIs" dxfId="25" priority="26" operator="equal">
      <formula>"Not Fitted"</formula>
    </cfRule>
  </conditionalFormatting>
  <conditionalFormatting sqref="H25">
    <cfRule type="cellIs" dxfId="24" priority="25" operator="equal">
      <formula>"Not Fitted"</formula>
    </cfRule>
  </conditionalFormatting>
  <conditionalFormatting sqref="H26">
    <cfRule type="cellIs" dxfId="23" priority="24" operator="equal">
      <formula>"Not Fitted"</formula>
    </cfRule>
  </conditionalFormatting>
  <conditionalFormatting sqref="H27">
    <cfRule type="cellIs" dxfId="22" priority="23" operator="equal">
      <formula>"Not Fitted"</formula>
    </cfRule>
  </conditionalFormatting>
  <conditionalFormatting sqref="H28">
    <cfRule type="cellIs" dxfId="21" priority="22" operator="equal">
      <formula>"Not Fitted"</formula>
    </cfRule>
  </conditionalFormatting>
  <conditionalFormatting sqref="H29">
    <cfRule type="cellIs" dxfId="20" priority="21" operator="equal">
      <formula>"Not Fitted"</formula>
    </cfRule>
  </conditionalFormatting>
  <conditionalFormatting sqref="H30">
    <cfRule type="cellIs" dxfId="19" priority="20" operator="equal">
      <formula>"Not Fitted"</formula>
    </cfRule>
  </conditionalFormatting>
  <conditionalFormatting sqref="H31">
    <cfRule type="cellIs" dxfId="18" priority="19" operator="equal">
      <formula>"Not Fitted"</formula>
    </cfRule>
  </conditionalFormatting>
  <conditionalFormatting sqref="H32">
    <cfRule type="cellIs" dxfId="17" priority="18" operator="equal">
      <formula>"Not Fitted"</formula>
    </cfRule>
  </conditionalFormatting>
  <conditionalFormatting sqref="H33">
    <cfRule type="cellIs" dxfId="16" priority="17" operator="equal">
      <formula>"Not Fitted"</formula>
    </cfRule>
  </conditionalFormatting>
  <conditionalFormatting sqref="H34">
    <cfRule type="cellIs" dxfId="15" priority="16" operator="equal">
      <formula>"Not Fitted"</formula>
    </cfRule>
  </conditionalFormatting>
  <conditionalFormatting sqref="H35">
    <cfRule type="cellIs" dxfId="14" priority="15" operator="equal">
      <formula>"Not Fitted"</formula>
    </cfRule>
  </conditionalFormatting>
  <conditionalFormatting sqref="H36">
    <cfRule type="cellIs" dxfId="13" priority="14" operator="equal">
      <formula>"Not Fitted"</formula>
    </cfRule>
  </conditionalFormatting>
  <conditionalFormatting sqref="H37">
    <cfRule type="cellIs" dxfId="12" priority="13" operator="equal">
      <formula>"Not Fitted"</formula>
    </cfRule>
  </conditionalFormatting>
  <conditionalFormatting sqref="H38">
    <cfRule type="cellIs" dxfId="11" priority="12" operator="equal">
      <formula>"Not Fitted"</formula>
    </cfRule>
  </conditionalFormatting>
  <conditionalFormatting sqref="H39">
    <cfRule type="cellIs" dxfId="10" priority="11" operator="equal">
      <formula>"Not Fitted"</formula>
    </cfRule>
  </conditionalFormatting>
  <conditionalFormatting sqref="H40">
    <cfRule type="cellIs" dxfId="9" priority="10" operator="equal">
      <formula>"Not Fitted"</formula>
    </cfRule>
  </conditionalFormatting>
  <conditionalFormatting sqref="H41">
    <cfRule type="cellIs" dxfId="8" priority="9" operator="equal">
      <formula>"Not Fitted"</formula>
    </cfRule>
  </conditionalFormatting>
  <conditionalFormatting sqref="H42">
    <cfRule type="cellIs" dxfId="7" priority="8" operator="equal">
      <formula>"Not Fitted"</formula>
    </cfRule>
  </conditionalFormatting>
  <conditionalFormatting sqref="H43">
    <cfRule type="cellIs" dxfId="6" priority="7" operator="equal">
      <formula>"Not Fitted"</formula>
    </cfRule>
  </conditionalFormatting>
  <conditionalFormatting sqref="H44">
    <cfRule type="cellIs" dxfId="5" priority="6" operator="equal">
      <formula>"Not Fitted"</formula>
    </cfRule>
  </conditionalFormatting>
  <conditionalFormatting sqref="H45">
    <cfRule type="cellIs" dxfId="4" priority="5" operator="equal">
      <formula>"Not Fitted"</formula>
    </cfRule>
  </conditionalFormatting>
  <conditionalFormatting sqref="H46">
    <cfRule type="cellIs" dxfId="3" priority="4" operator="equal">
      <formula>"Not Fitted"</formula>
    </cfRule>
  </conditionalFormatting>
  <conditionalFormatting sqref="H47">
    <cfRule type="cellIs" dxfId="2" priority="3" operator="equal">
      <formula>"Not Fitted"</formula>
    </cfRule>
  </conditionalFormatting>
  <conditionalFormatting sqref="H48">
    <cfRule type="cellIs" dxfId="1" priority="2" operator="equal">
      <formula>"Not Fitted"</formula>
    </cfRule>
  </conditionalFormatting>
  <conditionalFormatting sqref="H49">
    <cfRule type="cellIs" dxfId="0" priority="1" operator="equal">
      <formula>"Not Fitted"</formula>
    </cfRule>
  </conditionalFormatting>
  <pageMargins left="0.25" right="0.25" top="0.75" bottom="0.75" header="0.3" footer="0.3"/>
  <pageSetup paperSize="9" scale="6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cp:lastPrinted>2017-04-10T14:11:50Z</cp:lastPrinted>
  <dcterms:created xsi:type="dcterms:W3CDTF">2015-04-08T20:36:22Z</dcterms:created>
  <dcterms:modified xsi:type="dcterms:W3CDTF">2020-08-26T23:31:53Z</dcterms:modified>
</cp:coreProperties>
</file>