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S\Lehre\Vorlesungen\GWI\GWI_SS2019\Übung\Termin_1\"/>
    </mc:Choice>
  </mc:AlternateContent>
  <xr:revisionPtr revIDLastSave="0" documentId="13_ncr:1_{C248BB9C-23E0-42A7-88E5-2174EAA07FF8}" xr6:coauthVersionLast="43" xr6:coauthVersionMax="43" xr10:uidLastSave="{00000000-0000-0000-0000-000000000000}"/>
  <bookViews>
    <workbookView xWindow="-24300" yWindow="-18120" windowWidth="25440" windowHeight="15390" firstSheet="12" activeTab="15" xr2:uid="{00000000-000D-0000-FFFF-FFFF00000000}"/>
  </bookViews>
  <sheets>
    <sheet name="1.1 Möbelumsatz" sheetId="2" r:id="rId1"/>
    <sheet name="1.2 Darlehen" sheetId="1" r:id="rId2"/>
    <sheet name="1.3 Kurierdienst" sheetId="4" r:id="rId3"/>
    <sheet name="1.4 Marketingerfolg" sheetId="12" r:id="rId4"/>
    <sheet name="1.5 Umsatzzahlen" sheetId="13" r:id="rId5"/>
    <sheet name="1.6 Immobilien" sheetId="15" r:id="rId6"/>
    <sheet name="1.7 Umsätze im 1. Quartal" sheetId="16" r:id="rId7"/>
    <sheet name="1.8a Kaufverhalten Dtl. gesamt" sheetId="17" r:id="rId8"/>
    <sheet name="1.8b Kaufverhalten Mannheim" sheetId="18" r:id="rId9"/>
    <sheet name="1.8c Kaufverhalten Frankfurt" sheetId="19" r:id="rId10"/>
    <sheet name="1.8d Kaufverhalten Köln" sheetId="20" r:id="rId11"/>
    <sheet name="1.9a Weltbevölkerung" sheetId="3" r:id="rId12"/>
    <sheet name="1.9b Personalkosten" sheetId="5" r:id="rId13"/>
    <sheet name="1.9cUmsätze je Geschäftsbereich" sheetId="6" r:id="rId14"/>
    <sheet name="1.9d Marktanteil Speichermedien" sheetId="7" r:id="rId15"/>
    <sheet name="1.9e Stärken-Schwächen-Analyse" sheetId="8" r:id="rId16"/>
  </sheets>
  <definedNames>
    <definedName name="ein_na_b" localSheetId="11">'1.9a Weltbevölkerung'!$A$4:$B$25</definedName>
  </definedNames>
  <calcPr calcId="191029"/>
</workbook>
</file>

<file path=xl/calcChain.xml><?xml version="1.0" encoding="utf-8"?>
<calcChain xmlns="http://schemas.openxmlformats.org/spreadsheetml/2006/main">
  <c r="F11" i="12" l="1"/>
  <c r="F10" i="12"/>
  <c r="F9" i="12"/>
  <c r="F8" i="12"/>
  <c r="F7" i="12"/>
  <c r="F6" i="12"/>
  <c r="F5" i="12"/>
  <c r="F4" i="12"/>
  <c r="F3" i="12"/>
  <c r="F2" i="12"/>
  <c r="C6" i="4" l="1"/>
  <c r="B6" i="4"/>
  <c r="D6" i="4" s="1"/>
  <c r="D5" i="4"/>
  <c r="D4" i="4"/>
  <c r="D3" i="4"/>
  <c r="D2" i="4"/>
  <c r="D6" i="2" l="1"/>
  <c r="C6" i="2"/>
  <c r="B6" i="2"/>
  <c r="E5" i="2"/>
  <c r="E4" i="2"/>
  <c r="E3" i="2"/>
  <c r="E6" i="2" s="1"/>
  <c r="D6" i="1" l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<sst xmlns="http://schemas.openxmlformats.org/spreadsheetml/2006/main" count="160" uniqueCount="107">
  <si>
    <t>1. Jahr</t>
  </si>
  <si>
    <t>Zinsen</t>
  </si>
  <si>
    <t>Zahlung</t>
  </si>
  <si>
    <t>Restdarlehen</t>
  </si>
  <si>
    <t>Anfangsbetrag</t>
  </si>
  <si>
    <t>Zinssatz</t>
  </si>
  <si>
    <t>Kreditsumme</t>
  </si>
  <si>
    <t>Jahr</t>
  </si>
  <si>
    <t>Umsatzübersicht</t>
  </si>
  <si>
    <t>Produkte</t>
  </si>
  <si>
    <t>Oktober</t>
  </si>
  <si>
    <t>November</t>
  </si>
  <si>
    <t>Dezember</t>
  </si>
  <si>
    <t>Umsatz</t>
  </si>
  <si>
    <t>Bürostühle</t>
  </si>
  <si>
    <t>Stehhilfen</t>
  </si>
  <si>
    <t>Stehpulte</t>
  </si>
  <si>
    <t>Gesamt</t>
  </si>
  <si>
    <t>Briefe</t>
  </si>
  <si>
    <t>Kleinpakete</t>
  </si>
  <si>
    <t>Summe</t>
  </si>
  <si>
    <t>Innenstadt</t>
  </si>
  <si>
    <t>Zone 1</t>
  </si>
  <si>
    <t>Zone 2</t>
  </si>
  <si>
    <t>Zone 3</t>
  </si>
  <si>
    <t>Entwicklung der Weltbevölkerung</t>
  </si>
  <si>
    <t>http://www.pdwb.de</t>
  </si>
  <si>
    <t xml:space="preserve">Weltbevölkerung </t>
  </si>
  <si>
    <t>Personalkostenentwicklung der letzten 5 Jahre</t>
  </si>
  <si>
    <t>Bereich</t>
  </si>
  <si>
    <t>Verwaltung</t>
  </si>
  <si>
    <t>Forschung &amp; Entwicklung</t>
  </si>
  <si>
    <t>Produktion</t>
  </si>
  <si>
    <t>Absatz</t>
  </si>
  <si>
    <t>Umsatzentwicklung nach Geschäftsbereichen</t>
  </si>
  <si>
    <t>Geschäftsbereich</t>
  </si>
  <si>
    <t>Unterhaltungselektronik</t>
  </si>
  <si>
    <t>Mobilkommunikation</t>
  </si>
  <si>
    <t>Speichermedien</t>
  </si>
  <si>
    <t>Marktanteil Speichermedien in 2008</t>
  </si>
  <si>
    <t>Unternehmen</t>
  </si>
  <si>
    <t>Marktanteil in %</t>
  </si>
  <si>
    <t>Eigener</t>
  </si>
  <si>
    <t>TDK</t>
  </si>
  <si>
    <t>Sony</t>
  </si>
  <si>
    <t>BASF</t>
  </si>
  <si>
    <t>Panasonic</t>
  </si>
  <si>
    <t>Verbatim</t>
  </si>
  <si>
    <t>Andere</t>
  </si>
  <si>
    <t xml:space="preserve"> </t>
  </si>
  <si>
    <t>Bewertung der Sparte Unterhaltungselektronik im Vergleich zu Mitbewerbern</t>
  </si>
  <si>
    <t>Wettbewerber 1</t>
  </si>
  <si>
    <t>Wettbewerber 2</t>
  </si>
  <si>
    <t>Wettbewerber 3</t>
  </si>
  <si>
    <t>Eigen</t>
  </si>
  <si>
    <t>Preis- / Leistungsverhältnis</t>
  </si>
  <si>
    <t>Service &amp; Support</t>
  </si>
  <si>
    <t>Qualität &amp; Verarbeitung</t>
  </si>
  <si>
    <t>Bedienungskomfort</t>
  </si>
  <si>
    <t>Flexibilität der Produkte</t>
  </si>
  <si>
    <t>Ausstattung &amp; Zubehör</t>
  </si>
  <si>
    <t>Image &amp; Werbung</t>
  </si>
  <si>
    <t>1. Quartal</t>
  </si>
  <si>
    <t>2. Quartal</t>
  </si>
  <si>
    <t>3. Quartal</t>
  </si>
  <si>
    <t>4. Quartal</t>
  </si>
  <si>
    <t>Umsatz (Euro)</t>
  </si>
  <si>
    <t>Jahresumsatz-Anteil in %</t>
  </si>
  <si>
    <t>Jahresumsatz</t>
  </si>
  <si>
    <t>Immobilienverkauf</t>
  </si>
  <si>
    <t>Einfamilienhaus, 140 m², Rheinblick</t>
  </si>
  <si>
    <t>Interessenten</t>
  </si>
  <si>
    <t>Gebote</t>
  </si>
  <si>
    <t>inkl. Provision</t>
  </si>
  <si>
    <t>ohne Provision</t>
  </si>
  <si>
    <t>Kurt Schneider</t>
  </si>
  <si>
    <t>Höchstes Gebot</t>
  </si>
  <si>
    <t>Heinz Semmel</t>
  </si>
  <si>
    <t>Niedrigstes Gebot</t>
  </si>
  <si>
    <t>Lorenz Braun</t>
  </si>
  <si>
    <t>Mittelwert</t>
  </si>
  <si>
    <t>Margarete Krüger</t>
  </si>
  <si>
    <t>Anzahl der Gebote</t>
  </si>
  <si>
    <t>Karl Knepel</t>
  </si>
  <si>
    <t>Provisionssatz</t>
  </si>
  <si>
    <t>Januar</t>
  </si>
  <si>
    <t>Februar</t>
  </si>
  <si>
    <t>März</t>
  </si>
  <si>
    <t>Prozent</t>
  </si>
  <si>
    <t>Fertigung A Stühle:</t>
  </si>
  <si>
    <t>Besucherstühle</t>
  </si>
  <si>
    <t>Fertigung B Tische:</t>
  </si>
  <si>
    <t>Schreibtische</t>
  </si>
  <si>
    <t>PC-Tische</t>
  </si>
  <si>
    <t>Kombi-Tische</t>
  </si>
  <si>
    <t>Gesamtumsatz:</t>
  </si>
  <si>
    <t>Kaufverhalten Köln</t>
  </si>
  <si>
    <t>Produkt A</t>
  </si>
  <si>
    <t>Produkt B</t>
  </si>
  <si>
    <t>Produkt C</t>
  </si>
  <si>
    <t>% v. Gesamt</t>
  </si>
  <si>
    <t>Frauen</t>
  </si>
  <si>
    <t>Männer</t>
  </si>
  <si>
    <t>Kinder</t>
  </si>
  <si>
    <t>Kaufverhalten Frankfurt</t>
  </si>
  <si>
    <t>Kaufverhalten Mannheim</t>
  </si>
  <si>
    <t>Kaufverhalten Deutschland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</si>
</sst>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yyyy"/>
    <numFmt numFmtId="166" formatCode="_-* #,##0\ _€_-;\-* #,##0\ _€_-;_-* &quot;-&quot;??\ _€_-;_-@_-"/>
    <numFmt numFmtId="167" formatCode="#,##0.00\ &quot;€&quot;"/>
    <numFmt numFmtId="168" formatCode="0.0"/>
    <numFmt numFmtId="169" formatCode="_-* #,##0\ &quot;€&quot;_-;\-* #,##0\ &quot;€&quot;_-;_-* &quot;-&quot;??\ &quot;€&quot;_-;_-@_-"/>
    <numFmt numFmtId="170" formatCode="_-* #,##0.00\ [$€]_-;\-* #,##0.00\ [$€]_-;_-* &quot;-&quot;??\ [$€]_-;_-@_-"/>
    <numFmt numFmtId="171" formatCode="#,##0\ [$€-1]"/>
    <numFmt numFmtId="172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sz val="14"/>
      <color theme="0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i/>
      <sz val="13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Font="0" applyFill="0" applyBorder="0" applyAlignment="0" applyProtection="0"/>
  </cellStyleXfs>
  <cellXfs count="122">
    <xf numFmtId="0" fontId="0" fillId="0" borderId="0" xfId="0"/>
    <xf numFmtId="9" fontId="0" fillId="0" borderId="0" xfId="0" applyNumberFormat="1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44" fontId="0" fillId="0" borderId="1" xfId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Border="1" applyProtection="1"/>
    <xf numFmtId="0" fontId="0" fillId="0" borderId="0" xfId="0" applyFont="1" applyBorder="1" applyAlignment="1" applyProtection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2" applyNumberFormat="1" applyFont="1"/>
    <xf numFmtId="0" fontId="0" fillId="3" borderId="7" xfId="0" applyFill="1" applyBorder="1" applyAlignment="1">
      <alignment horizontal="right"/>
    </xf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0" xfId="0" applyFill="1" applyBorder="1"/>
    <xf numFmtId="0" fontId="5" fillId="0" borderId="7" xfId="0" applyFont="1" applyBorder="1"/>
    <xf numFmtId="167" fontId="0" fillId="0" borderId="11" xfId="0" applyNumberFormat="1" applyBorder="1"/>
    <xf numFmtId="167" fontId="0" fillId="0" borderId="12" xfId="0" applyNumberFormat="1" applyBorder="1"/>
    <xf numFmtId="167" fontId="0" fillId="0" borderId="7" xfId="0" applyNumberFormat="1" applyBorder="1"/>
    <xf numFmtId="0" fontId="5" fillId="0" borderId="8" xfId="0" applyFont="1" applyBorder="1"/>
    <xf numFmtId="167" fontId="0" fillId="0" borderId="13" xfId="0" applyNumberFormat="1" applyBorder="1"/>
    <xf numFmtId="167" fontId="0" fillId="0" borderId="0" xfId="0" applyNumberFormat="1" applyBorder="1"/>
    <xf numFmtId="167" fontId="0" fillId="0" borderId="8" xfId="0" applyNumberFormat="1" applyBorder="1"/>
    <xf numFmtId="0" fontId="5" fillId="0" borderId="3" xfId="0" applyFont="1" applyBorder="1"/>
    <xf numFmtId="167" fontId="0" fillId="0" borderId="14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0" fontId="5" fillId="3" borderId="0" xfId="0" applyFont="1" applyFill="1" applyBorder="1" applyAlignment="1">
      <alignment horizontal="right"/>
    </xf>
    <xf numFmtId="0" fontId="5" fillId="3" borderId="9" xfId="0" applyFont="1" applyFill="1" applyBorder="1"/>
    <xf numFmtId="0" fontId="5" fillId="3" borderId="8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/>
    <xf numFmtId="0" fontId="0" fillId="0" borderId="3" xfId="0" applyBorder="1" applyAlignment="1">
      <alignment horizontal="right"/>
    </xf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17" xfId="0" applyFont="1" applyBorder="1"/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9" xfId="0" applyFont="1" applyBorder="1"/>
    <xf numFmtId="168" fontId="0" fillId="0" borderId="0" xfId="0" applyNumberFormat="1" applyBorder="1"/>
    <xf numFmtId="168" fontId="0" fillId="0" borderId="8" xfId="0" applyNumberFormat="1" applyBorder="1"/>
    <xf numFmtId="0" fontId="5" fillId="0" borderId="10" xfId="0" applyFont="1" applyBorder="1"/>
    <xf numFmtId="168" fontId="0" fillId="0" borderId="2" xfId="0" applyNumberFormat="1" applyBorder="1"/>
    <xf numFmtId="168" fontId="0" fillId="0" borderId="3" xfId="0" applyNumberFormat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9" fontId="3" fillId="0" borderId="0" xfId="1" applyNumberFormat="1" applyFont="1" applyAlignment="1">
      <alignment horizontal="center" vertical="center"/>
    </xf>
    <xf numFmtId="0" fontId="8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0" fontId="3" fillId="0" borderId="0" xfId="4" applyNumberFormat="1" applyFont="1"/>
    <xf numFmtId="0" fontId="7" fillId="0" borderId="0" xfId="0" applyFont="1" applyBorder="1" applyAlignment="1">
      <alignment horizontal="right"/>
    </xf>
    <xf numFmtId="170" fontId="3" fillId="0" borderId="0" xfId="4" applyNumberFormat="1" applyFont="1" applyBorder="1"/>
    <xf numFmtId="0" fontId="3" fillId="0" borderId="0" xfId="0" applyFont="1" applyBorder="1"/>
    <xf numFmtId="0" fontId="7" fillId="0" borderId="0" xfId="0" applyFont="1" applyFill="1" applyBorder="1" applyAlignment="1">
      <alignment horizontal="right"/>
    </xf>
    <xf numFmtId="9" fontId="7" fillId="0" borderId="0" xfId="0" applyNumberFormat="1" applyFont="1"/>
    <xf numFmtId="0" fontId="13" fillId="0" borderId="1" xfId="0" applyFont="1" applyBorder="1"/>
    <xf numFmtId="0" fontId="6" fillId="0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3" fillId="0" borderId="1" xfId="4" applyNumberFormat="1" applyFont="1" applyBorder="1"/>
    <xf numFmtId="0" fontId="3" fillId="0" borderId="1" xfId="4" applyNumberFormat="1" applyFont="1" applyBorder="1" applyAlignment="1"/>
    <xf numFmtId="0" fontId="3" fillId="0" borderId="1" xfId="3" applyNumberFormat="1" applyFont="1" applyBorder="1" applyAlignment="1"/>
    <xf numFmtId="0" fontId="13" fillId="6" borderId="1" xfId="0" applyFont="1" applyFill="1" applyBorder="1" applyAlignment="1">
      <alignment horizontal="right" wrapText="1"/>
    </xf>
    <xf numFmtId="0" fontId="13" fillId="6" borderId="1" xfId="0" applyFont="1" applyFill="1" applyBorder="1" applyAlignment="1">
      <alignment horizontal="left"/>
    </xf>
    <xf numFmtId="0" fontId="3" fillId="6" borderId="1" xfId="4" applyNumberFormat="1" applyFont="1" applyFill="1" applyBorder="1"/>
    <xf numFmtId="0" fontId="3" fillId="6" borderId="1" xfId="4" applyNumberFormat="1" applyFont="1" applyFill="1" applyBorder="1" applyAlignment="1"/>
    <xf numFmtId="0" fontId="3" fillId="6" borderId="1" xfId="3" applyNumberFormat="1" applyFont="1" applyFill="1" applyBorder="1" applyAlignment="1"/>
    <xf numFmtId="171" fontId="3" fillId="0" borderId="1" xfId="4" applyNumberFormat="1" applyFont="1" applyBorder="1"/>
    <xf numFmtId="171" fontId="3" fillId="0" borderId="1" xfId="4" applyNumberFormat="1" applyFont="1" applyBorder="1" applyAlignment="1"/>
    <xf numFmtId="172" fontId="3" fillId="0" borderId="1" xfId="3" applyNumberFormat="1" applyFont="1" applyBorder="1" applyAlignment="1"/>
    <xf numFmtId="0" fontId="0" fillId="0" borderId="0" xfId="0" applyFont="1"/>
    <xf numFmtId="0" fontId="7" fillId="4" borderId="1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7" fillId="0" borderId="0" xfId="0" applyFont="1" applyBorder="1"/>
    <xf numFmtId="10" fontId="0" fillId="0" borderId="8" xfId="0" applyNumberFormat="1" applyFont="1" applyBorder="1"/>
    <xf numFmtId="0" fontId="0" fillId="0" borderId="24" xfId="0" applyFont="1" applyBorder="1"/>
    <xf numFmtId="0" fontId="0" fillId="0" borderId="0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10" fontId="0" fillId="0" borderId="2" xfId="0" applyNumberFormat="1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2" xfId="0" applyFont="1" applyBorder="1"/>
    <xf numFmtId="0" fontId="3" fillId="0" borderId="0" xfId="0" applyFont="1" applyBorder="1" applyProtection="1"/>
    <xf numFmtId="0" fontId="5" fillId="0" borderId="2" xfId="0" applyFont="1" applyBorder="1"/>
    <xf numFmtId="0" fontId="5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0" fillId="2" borderId="11" xfId="0" applyFill="1" applyBorder="1"/>
    <xf numFmtId="0" fontId="0" fillId="2" borderId="12" xfId="0" applyFill="1" applyBorder="1"/>
    <xf numFmtId="0" fontId="0" fillId="2" borderId="7" xfId="0" applyFill="1" applyBorder="1"/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3" fillId="6" borderId="1" xfId="0" applyFont="1" applyFill="1" applyBorder="1" applyAlignment="1">
      <alignment vertical="top" wrapText="1"/>
    </xf>
    <xf numFmtId="0" fontId="15" fillId="0" borderId="0" xfId="0" applyFont="1" applyAlignment="1">
      <alignment horizontal="left"/>
    </xf>
  </cellXfs>
  <cellStyles count="5">
    <cellStyle name="Euro" xfId="4" xr:uid="{2390EBAB-4CB2-4747-A1D6-2C83D8BDF275}"/>
    <cellStyle name="Komma" xfId="2" builtinId="3"/>
    <cellStyle name="Prozent" xfId="3" builtinId="5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1</xdr:col>
      <xdr:colOff>0</xdr:colOff>
      <xdr:row>3</xdr:row>
      <xdr:rowOff>152400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B0EDCF9-2D02-4ACE-81E3-E531370019C5}"/>
            </a:ext>
          </a:extLst>
        </xdr:cNvPr>
        <xdr:cNvSpPr>
          <a:spLocks noChangeShapeType="1"/>
        </xdr:cNvSpPr>
      </xdr:nvSpPr>
      <xdr:spPr bwMode="auto">
        <a:xfrm>
          <a:off x="9525" y="333375"/>
          <a:ext cx="17049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123825</xdr:rowOff>
    </xdr:from>
    <xdr:to>
      <xdr:col>0</xdr:col>
      <xdr:colOff>1362075</xdr:colOff>
      <xdr:row>4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3572AEBE-58B5-4ABC-93B4-754217DEEDF1}"/>
            </a:ext>
          </a:extLst>
        </xdr:cNvPr>
        <xdr:cNvSpPr>
          <a:spLocks noChangeShapeType="1"/>
        </xdr:cNvSpPr>
      </xdr:nvSpPr>
      <xdr:spPr bwMode="auto">
        <a:xfrm flipH="1" flipV="1">
          <a:off x="0" y="447675"/>
          <a:ext cx="1362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in_na-b" connectionId="1" xr16:uid="{E4A1D542-500A-4BAF-805A-BA347610D4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21" sqref="E21"/>
    </sheetView>
  </sheetViews>
  <sheetFormatPr baseColWidth="10" defaultRowHeight="14.4" x14ac:dyDescent="0.3"/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3">
      <c r="A3" s="6" t="s">
        <v>14</v>
      </c>
      <c r="B3" s="6">
        <v>205020</v>
      </c>
      <c r="C3" s="6">
        <v>196350</v>
      </c>
      <c r="D3" s="6">
        <v>141780</v>
      </c>
      <c r="E3" s="6">
        <f>SUM(B3:D3)</f>
        <v>543150</v>
      </c>
    </row>
    <row r="4" spans="1:5" x14ac:dyDescent="0.3">
      <c r="A4" s="6" t="s">
        <v>15</v>
      </c>
      <c r="B4" s="6">
        <v>61740</v>
      </c>
      <c r="C4" s="6">
        <v>62280</v>
      </c>
      <c r="D4" s="6">
        <v>62820</v>
      </c>
      <c r="E4" s="6">
        <f>SUM(B4:D4)</f>
        <v>186840</v>
      </c>
    </row>
    <row r="5" spans="1:5" x14ac:dyDescent="0.3">
      <c r="A5" s="6" t="s">
        <v>16</v>
      </c>
      <c r="B5" s="6">
        <v>39690</v>
      </c>
      <c r="C5" s="6">
        <v>56070</v>
      </c>
      <c r="D5" s="6">
        <v>27090</v>
      </c>
      <c r="E5" s="6">
        <f>SUM(B5:D5)</f>
        <v>122850</v>
      </c>
    </row>
    <row r="6" spans="1:5" x14ac:dyDescent="0.3">
      <c r="A6" s="6" t="s">
        <v>17</v>
      </c>
      <c r="B6" s="6">
        <f>SUM(B3:B5)</f>
        <v>306450</v>
      </c>
      <c r="C6" s="6">
        <f>SUM(C3:C5)</f>
        <v>314700</v>
      </c>
      <c r="D6" s="6">
        <f>SUM(D3:D5)</f>
        <v>231690</v>
      </c>
      <c r="E6" s="6">
        <f>SUM(E3:E5)</f>
        <v>852840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6C73-39BC-4262-9BD4-3B50688DEC8C}">
  <dimension ref="A1:F8"/>
  <sheetViews>
    <sheetView workbookViewId="0">
      <selection activeCell="C15" sqref="C15"/>
    </sheetView>
  </sheetViews>
  <sheetFormatPr baseColWidth="10" defaultRowHeight="14.4" x14ac:dyDescent="0.3"/>
  <sheetData>
    <row r="1" spans="1:6" ht="16.8" x14ac:dyDescent="0.3">
      <c r="A1" s="121" t="s">
        <v>104</v>
      </c>
      <c r="B1" s="121"/>
      <c r="C1" s="121"/>
      <c r="D1" s="121"/>
      <c r="E1" s="121"/>
      <c r="F1" s="121"/>
    </row>
    <row r="2" spans="1:6" x14ac:dyDescent="0.3">
      <c r="A2" s="85"/>
      <c r="B2" s="85"/>
      <c r="C2" s="85"/>
      <c r="D2" s="85"/>
      <c r="E2" s="85"/>
      <c r="F2" s="85"/>
    </row>
    <row r="3" spans="1:6" ht="15" thickBot="1" x14ac:dyDescent="0.35">
      <c r="A3" s="86"/>
      <c r="B3" s="86" t="s">
        <v>97</v>
      </c>
      <c r="C3" s="86" t="s">
        <v>98</v>
      </c>
      <c r="D3" s="86" t="s">
        <v>99</v>
      </c>
      <c r="E3" s="86" t="s">
        <v>20</v>
      </c>
      <c r="F3" s="86" t="s">
        <v>100</v>
      </c>
    </row>
    <row r="4" spans="1:6" ht="15" thickTop="1" x14ac:dyDescent="0.3">
      <c r="A4" s="86" t="s">
        <v>101</v>
      </c>
      <c r="B4" s="87">
        <v>22</v>
      </c>
      <c r="C4" s="88">
        <v>55</v>
      </c>
      <c r="D4" s="89">
        <v>20</v>
      </c>
      <c r="E4" s="90"/>
      <c r="F4" s="91"/>
    </row>
    <row r="5" spans="1:6" x14ac:dyDescent="0.3">
      <c r="A5" s="86" t="s">
        <v>102</v>
      </c>
      <c r="B5" s="92">
        <v>33</v>
      </c>
      <c r="C5" s="93">
        <v>44</v>
      </c>
      <c r="D5" s="94">
        <v>100</v>
      </c>
      <c r="E5" s="90"/>
      <c r="F5" s="91"/>
    </row>
    <row r="6" spans="1:6" ht="15" thickBot="1" x14ac:dyDescent="0.35">
      <c r="A6" s="86" t="s">
        <v>103</v>
      </c>
      <c r="B6" s="95">
        <v>1</v>
      </c>
      <c r="C6" s="96">
        <v>44</v>
      </c>
      <c r="D6" s="97">
        <v>150</v>
      </c>
      <c r="E6" s="90"/>
      <c r="F6" s="91"/>
    </row>
    <row r="7" spans="1:6" ht="15" thickTop="1" x14ac:dyDescent="0.3">
      <c r="A7" s="86" t="s">
        <v>20</v>
      </c>
      <c r="B7" s="90"/>
      <c r="C7" s="90"/>
      <c r="D7" s="90"/>
      <c r="E7" s="90"/>
      <c r="F7" s="91"/>
    </row>
    <row r="8" spans="1:6" x14ac:dyDescent="0.3">
      <c r="A8" s="86" t="s">
        <v>100</v>
      </c>
      <c r="B8" s="98"/>
      <c r="C8" s="98"/>
      <c r="D8" s="98"/>
      <c r="E8" s="98"/>
      <c r="F8" s="99"/>
    </row>
  </sheetData>
  <mergeCells count="1">
    <mergeCell ref="A1:F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A3DA-90CD-4AFD-BB81-4E224F07C03E}">
  <dimension ref="A1:F8"/>
  <sheetViews>
    <sheetView workbookViewId="0">
      <selection sqref="A1:F8"/>
    </sheetView>
  </sheetViews>
  <sheetFormatPr baseColWidth="10" defaultRowHeight="14.4" x14ac:dyDescent="0.3"/>
  <sheetData>
    <row r="1" spans="1:6" ht="16.8" x14ac:dyDescent="0.3">
      <c r="A1" s="121" t="s">
        <v>96</v>
      </c>
      <c r="B1" s="121"/>
      <c r="C1" s="121"/>
      <c r="D1" s="121"/>
      <c r="E1" s="121"/>
      <c r="F1" s="121"/>
    </row>
    <row r="2" spans="1:6" x14ac:dyDescent="0.3">
      <c r="A2" s="85"/>
      <c r="B2" s="85"/>
      <c r="C2" s="85"/>
      <c r="D2" s="85"/>
      <c r="E2" s="85"/>
      <c r="F2" s="85"/>
    </row>
    <row r="3" spans="1:6" ht="15" thickBot="1" x14ac:dyDescent="0.35">
      <c r="A3" s="86"/>
      <c r="B3" s="86" t="s">
        <v>97</v>
      </c>
      <c r="C3" s="86" t="s">
        <v>98</v>
      </c>
      <c r="D3" s="86" t="s">
        <v>99</v>
      </c>
      <c r="E3" s="86" t="s">
        <v>20</v>
      </c>
      <c r="F3" s="86" t="s">
        <v>100</v>
      </c>
    </row>
    <row r="4" spans="1:6" ht="15" thickTop="1" x14ac:dyDescent="0.3">
      <c r="A4" s="86" t="s">
        <v>101</v>
      </c>
      <c r="B4" s="87">
        <v>11</v>
      </c>
      <c r="C4" s="88">
        <v>22</v>
      </c>
      <c r="D4" s="89">
        <v>56</v>
      </c>
      <c r="E4" s="90"/>
      <c r="F4" s="91"/>
    </row>
    <row r="5" spans="1:6" x14ac:dyDescent="0.3">
      <c r="A5" s="86" t="s">
        <v>102</v>
      </c>
      <c r="B5" s="92">
        <v>100</v>
      </c>
      <c r="C5" s="93">
        <v>33</v>
      </c>
      <c r="D5" s="94">
        <v>50</v>
      </c>
      <c r="E5" s="90"/>
      <c r="F5" s="91"/>
    </row>
    <row r="6" spans="1:6" ht="15" thickBot="1" x14ac:dyDescent="0.35">
      <c r="A6" s="86" t="s">
        <v>103</v>
      </c>
      <c r="B6" s="95">
        <v>30</v>
      </c>
      <c r="C6" s="96">
        <v>5</v>
      </c>
      <c r="D6" s="97">
        <v>150</v>
      </c>
      <c r="E6" s="90"/>
      <c r="F6" s="91"/>
    </row>
    <row r="7" spans="1:6" ht="15" thickTop="1" x14ac:dyDescent="0.3">
      <c r="A7" s="86" t="s">
        <v>20</v>
      </c>
      <c r="B7" s="90"/>
      <c r="C7" s="90"/>
      <c r="D7" s="90"/>
      <c r="E7" s="90"/>
      <c r="F7" s="91"/>
    </row>
    <row r="8" spans="1:6" x14ac:dyDescent="0.3">
      <c r="A8" s="86" t="s">
        <v>100</v>
      </c>
      <c r="B8" s="98"/>
      <c r="C8" s="98"/>
      <c r="D8" s="98"/>
      <c r="E8" s="98"/>
      <c r="F8" s="99"/>
    </row>
  </sheetData>
  <mergeCells count="1">
    <mergeCell ref="A1:F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topLeftCell="A4" workbookViewId="0">
      <selection activeCell="L35" sqref="L35"/>
    </sheetView>
  </sheetViews>
  <sheetFormatPr baseColWidth="10" defaultRowHeight="14.4" x14ac:dyDescent="0.3"/>
  <cols>
    <col min="2" max="2" width="17.109375" bestFit="1" customWidth="1"/>
  </cols>
  <sheetData>
    <row r="1" spans="1:2" ht="17.399999999999999" x14ac:dyDescent="0.3">
      <c r="A1" s="10" t="s">
        <v>25</v>
      </c>
    </row>
    <row r="2" spans="1:2" x14ac:dyDescent="0.3">
      <c r="A2" t="s">
        <v>26</v>
      </c>
    </row>
    <row r="4" spans="1:2" x14ac:dyDescent="0.3">
      <c r="A4" s="3" t="s">
        <v>7</v>
      </c>
      <c r="B4" s="3" t="s">
        <v>27</v>
      </c>
    </row>
    <row r="5" spans="1:2" x14ac:dyDescent="0.3">
      <c r="A5" s="11">
        <v>18264</v>
      </c>
      <c r="B5" s="12">
        <v>2519470000</v>
      </c>
    </row>
    <row r="6" spans="1:2" x14ac:dyDescent="0.3">
      <c r="A6" s="11">
        <v>20090</v>
      </c>
      <c r="B6" s="12">
        <v>2757399000</v>
      </c>
    </row>
    <row r="7" spans="1:2" x14ac:dyDescent="0.3">
      <c r="A7" s="11">
        <v>21916</v>
      </c>
      <c r="B7" s="12">
        <v>3023812000</v>
      </c>
    </row>
    <row r="8" spans="1:2" x14ac:dyDescent="0.3">
      <c r="A8" s="11">
        <v>23743</v>
      </c>
      <c r="B8" s="12">
        <v>3337974000</v>
      </c>
    </row>
    <row r="9" spans="1:2" x14ac:dyDescent="0.3">
      <c r="A9" s="11">
        <v>25569</v>
      </c>
      <c r="B9" s="12">
        <v>3696588000</v>
      </c>
    </row>
    <row r="10" spans="1:2" x14ac:dyDescent="0.3">
      <c r="A10" s="11">
        <v>27395</v>
      </c>
      <c r="B10" s="12">
        <v>4073740000</v>
      </c>
    </row>
    <row r="11" spans="1:2" x14ac:dyDescent="0.3">
      <c r="A11" s="11">
        <v>29221</v>
      </c>
      <c r="B11" s="12">
        <v>4442295000</v>
      </c>
    </row>
    <row r="12" spans="1:2" x14ac:dyDescent="0.3">
      <c r="A12" s="11">
        <v>31048</v>
      </c>
      <c r="B12" s="12">
        <v>4843947000</v>
      </c>
    </row>
    <row r="13" spans="1:2" x14ac:dyDescent="0.3">
      <c r="A13" s="11">
        <v>32874</v>
      </c>
      <c r="B13" s="12">
        <v>5279519000</v>
      </c>
    </row>
    <row r="14" spans="1:2" x14ac:dyDescent="0.3">
      <c r="A14" s="11">
        <v>34700</v>
      </c>
      <c r="B14" s="12">
        <v>5692353000</v>
      </c>
    </row>
    <row r="15" spans="1:2" x14ac:dyDescent="0.3">
      <c r="A15" s="11">
        <v>36526</v>
      </c>
      <c r="B15" s="12">
        <v>6085572000</v>
      </c>
    </row>
    <row r="16" spans="1:2" x14ac:dyDescent="0.3">
      <c r="A16" s="11">
        <v>38353</v>
      </c>
      <c r="B16" s="12">
        <v>6464750000</v>
      </c>
    </row>
    <row r="17" spans="1:2" x14ac:dyDescent="0.3">
      <c r="A17" s="11">
        <v>40179</v>
      </c>
      <c r="B17" s="12">
        <v>6842923000</v>
      </c>
    </row>
    <row r="18" spans="1:2" x14ac:dyDescent="0.3">
      <c r="A18" s="11">
        <v>42005</v>
      </c>
      <c r="B18" s="12">
        <v>7219431000</v>
      </c>
    </row>
    <row r="19" spans="1:2" x14ac:dyDescent="0.3">
      <c r="A19" s="11">
        <v>43831</v>
      </c>
      <c r="B19" s="12">
        <v>7577889000</v>
      </c>
    </row>
    <row r="20" spans="1:2" x14ac:dyDescent="0.3">
      <c r="A20" s="11">
        <v>45658</v>
      </c>
      <c r="B20" s="12">
        <v>7905239000</v>
      </c>
    </row>
    <row r="21" spans="1:2" x14ac:dyDescent="0.3">
      <c r="A21" s="11">
        <v>47484</v>
      </c>
      <c r="B21" s="12">
        <v>8199104000</v>
      </c>
    </row>
    <row r="22" spans="1:2" x14ac:dyDescent="0.3">
      <c r="A22" s="11">
        <v>49310</v>
      </c>
      <c r="B22" s="12">
        <v>8463265000</v>
      </c>
    </row>
    <row r="23" spans="1:2" x14ac:dyDescent="0.3">
      <c r="A23" s="11">
        <v>51136</v>
      </c>
      <c r="B23" s="12">
        <v>8701319000</v>
      </c>
    </row>
    <row r="24" spans="1:2" x14ac:dyDescent="0.3">
      <c r="A24" s="11">
        <v>52963</v>
      </c>
      <c r="B24" s="12">
        <v>8907417000</v>
      </c>
    </row>
    <row r="25" spans="1:2" x14ac:dyDescent="0.3">
      <c r="A25" s="11">
        <v>54789</v>
      </c>
      <c r="B25" s="12">
        <v>9075903000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07D4-45F7-4508-BCB8-1C3EA6DCFEDD}">
  <dimension ref="A1:F8"/>
  <sheetViews>
    <sheetView workbookViewId="0">
      <selection activeCell="H23" sqref="H23"/>
    </sheetView>
  </sheetViews>
  <sheetFormatPr baseColWidth="10" defaultRowHeight="14.4" x14ac:dyDescent="0.3"/>
  <cols>
    <col min="1" max="1" width="24.109375" bestFit="1" customWidth="1"/>
  </cols>
  <sheetData>
    <row r="1" spans="1:6" x14ac:dyDescent="0.3">
      <c r="A1" s="103" t="s">
        <v>28</v>
      </c>
      <c r="B1" s="103"/>
      <c r="C1" s="103"/>
      <c r="D1" s="103"/>
      <c r="E1" s="103"/>
      <c r="F1" s="104"/>
    </row>
    <row r="2" spans="1:6" x14ac:dyDescent="0.3">
      <c r="A2" s="105"/>
      <c r="B2" s="106"/>
      <c r="C2" s="106"/>
      <c r="D2" s="106"/>
      <c r="E2" s="106"/>
      <c r="F2" s="107"/>
    </row>
    <row r="3" spans="1:6" x14ac:dyDescent="0.3">
      <c r="A3" s="13" t="s">
        <v>7</v>
      </c>
      <c r="B3" s="14">
        <v>2004</v>
      </c>
      <c r="C3" s="15">
        <v>2005</v>
      </c>
      <c r="D3" s="15">
        <v>2006</v>
      </c>
      <c r="E3" s="15">
        <v>2007</v>
      </c>
      <c r="F3" s="14">
        <v>2008</v>
      </c>
    </row>
    <row r="4" spans="1:6" x14ac:dyDescent="0.3">
      <c r="A4" s="16" t="s">
        <v>29</v>
      </c>
      <c r="B4" s="16"/>
      <c r="C4" s="17"/>
      <c r="D4" s="17"/>
      <c r="E4" s="17"/>
      <c r="F4" s="16"/>
    </row>
    <row r="5" spans="1:6" x14ac:dyDescent="0.3">
      <c r="A5" s="18" t="s">
        <v>30</v>
      </c>
      <c r="B5" s="19">
        <v>25000</v>
      </c>
      <c r="C5" s="20">
        <v>29000</v>
      </c>
      <c r="D5" s="20">
        <v>35000</v>
      </c>
      <c r="E5" s="20">
        <v>37000</v>
      </c>
      <c r="F5" s="21">
        <v>32000</v>
      </c>
    </row>
    <row r="6" spans="1:6" x14ac:dyDescent="0.3">
      <c r="A6" s="22" t="s">
        <v>31</v>
      </c>
      <c r="B6" s="23">
        <v>15000</v>
      </c>
      <c r="C6" s="24">
        <v>12000</v>
      </c>
      <c r="D6" s="24">
        <v>12000</v>
      </c>
      <c r="E6" s="24">
        <v>20000</v>
      </c>
      <c r="F6" s="25">
        <v>20000</v>
      </c>
    </row>
    <row r="7" spans="1:6" x14ac:dyDescent="0.3">
      <c r="A7" s="22" t="s">
        <v>32</v>
      </c>
      <c r="B7" s="23">
        <v>25000</v>
      </c>
      <c r="C7" s="24">
        <v>30000</v>
      </c>
      <c r="D7" s="24">
        <v>40000</v>
      </c>
      <c r="E7" s="24">
        <v>41000</v>
      </c>
      <c r="F7" s="25">
        <v>38000</v>
      </c>
    </row>
    <row r="8" spans="1:6" x14ac:dyDescent="0.3">
      <c r="A8" s="26" t="s">
        <v>33</v>
      </c>
      <c r="B8" s="27">
        <v>12000</v>
      </c>
      <c r="C8" s="28">
        <v>15000</v>
      </c>
      <c r="D8" s="28">
        <v>20000</v>
      </c>
      <c r="E8" s="28">
        <v>20000</v>
      </c>
      <c r="F8" s="29">
        <v>18000</v>
      </c>
    </row>
  </sheetData>
  <mergeCells count="2">
    <mergeCell ref="A1:F1"/>
    <mergeCell ref="A2:F2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DDC3-ACBA-4ADA-8127-A6079AA43038}">
  <dimension ref="A1:D9"/>
  <sheetViews>
    <sheetView workbookViewId="0">
      <selection activeCell="H23" sqref="H23"/>
    </sheetView>
  </sheetViews>
  <sheetFormatPr baseColWidth="10" defaultRowHeight="14.4" x14ac:dyDescent="0.3"/>
  <cols>
    <col min="1" max="1" width="16.6640625" bestFit="1" customWidth="1"/>
    <col min="2" max="2" width="22.88671875" bestFit="1" customWidth="1"/>
    <col min="3" max="3" width="20.109375" bestFit="1" customWidth="1"/>
    <col min="4" max="4" width="16.109375" bestFit="1" customWidth="1"/>
  </cols>
  <sheetData>
    <row r="1" spans="1:4" x14ac:dyDescent="0.3">
      <c r="A1" s="108" t="s">
        <v>34</v>
      </c>
      <c r="B1" s="109"/>
      <c r="C1" s="109"/>
      <c r="D1" s="110"/>
    </row>
    <row r="2" spans="1:4" x14ac:dyDescent="0.3">
      <c r="A2" s="105"/>
      <c r="B2" s="106"/>
      <c r="C2" s="106"/>
      <c r="D2" s="107"/>
    </row>
    <row r="3" spans="1:4" x14ac:dyDescent="0.3">
      <c r="A3" s="30" t="s">
        <v>35</v>
      </c>
      <c r="B3" s="31" t="s">
        <v>36</v>
      </c>
      <c r="C3" s="32" t="s">
        <v>37</v>
      </c>
      <c r="D3" s="32" t="s">
        <v>38</v>
      </c>
    </row>
    <row r="4" spans="1:4" x14ac:dyDescent="0.3">
      <c r="A4" s="33" t="s">
        <v>7</v>
      </c>
      <c r="B4" s="17"/>
      <c r="C4" s="16"/>
      <c r="D4" s="16"/>
    </row>
    <row r="5" spans="1:4" x14ac:dyDescent="0.3">
      <c r="A5" s="34">
        <v>2004</v>
      </c>
      <c r="B5" s="20">
        <v>120000</v>
      </c>
      <c r="C5" s="20">
        <v>19000</v>
      </c>
      <c r="D5" s="21">
        <v>38000</v>
      </c>
    </row>
    <row r="6" spans="1:4" x14ac:dyDescent="0.3">
      <c r="A6" s="35">
        <v>2005</v>
      </c>
      <c r="B6" s="24">
        <v>140000</v>
      </c>
      <c r="C6" s="24">
        <v>52000</v>
      </c>
      <c r="D6" s="25">
        <v>45000</v>
      </c>
    </row>
    <row r="7" spans="1:4" x14ac:dyDescent="0.3">
      <c r="A7" s="35">
        <v>2006</v>
      </c>
      <c r="B7" s="24">
        <v>147000</v>
      </c>
      <c r="C7" s="24">
        <v>89000</v>
      </c>
      <c r="D7" s="25">
        <v>49000</v>
      </c>
    </row>
    <row r="8" spans="1:4" x14ac:dyDescent="0.3">
      <c r="A8" s="35">
        <v>2007</v>
      </c>
      <c r="B8" s="24">
        <v>158000</v>
      </c>
      <c r="C8" s="24">
        <v>103000</v>
      </c>
      <c r="D8" s="25">
        <v>61000</v>
      </c>
    </row>
    <row r="9" spans="1:4" x14ac:dyDescent="0.3">
      <c r="A9" s="36">
        <v>2008</v>
      </c>
      <c r="B9" s="28">
        <v>143000</v>
      </c>
      <c r="C9" s="28">
        <v>105000</v>
      </c>
      <c r="D9" s="29">
        <v>54000</v>
      </c>
    </row>
  </sheetData>
  <mergeCells count="2">
    <mergeCell ref="A1:D1"/>
    <mergeCell ref="A2:D2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D186-0047-4070-B9CE-A4F976A2D940}">
  <dimension ref="A1:B11"/>
  <sheetViews>
    <sheetView workbookViewId="0">
      <selection activeCell="H23" sqref="H23"/>
    </sheetView>
  </sheetViews>
  <sheetFormatPr baseColWidth="10" defaultRowHeight="14.4" x14ac:dyDescent="0.3"/>
  <cols>
    <col min="1" max="1" width="13.33203125" bestFit="1" customWidth="1"/>
    <col min="2" max="2" width="15.44140625" bestFit="1" customWidth="1"/>
  </cols>
  <sheetData>
    <row r="1" spans="1:2" x14ac:dyDescent="0.3">
      <c r="A1" s="108" t="s">
        <v>39</v>
      </c>
      <c r="B1" s="110"/>
    </row>
    <row r="2" spans="1:2" x14ac:dyDescent="0.3">
      <c r="A2" s="105"/>
      <c r="B2" s="107"/>
    </row>
    <row r="3" spans="1:2" ht="15" thickBot="1" x14ac:dyDescent="0.35">
      <c r="A3" s="37" t="s">
        <v>40</v>
      </c>
      <c r="B3" s="38" t="s">
        <v>41</v>
      </c>
    </row>
    <row r="4" spans="1:2" x14ac:dyDescent="0.3">
      <c r="A4" s="39" t="s">
        <v>42</v>
      </c>
      <c r="B4" s="40">
        <v>9</v>
      </c>
    </row>
    <row r="5" spans="1:2" x14ac:dyDescent="0.3">
      <c r="A5" s="39" t="s">
        <v>43</v>
      </c>
      <c r="B5" s="40">
        <v>21</v>
      </c>
    </row>
    <row r="6" spans="1:2" x14ac:dyDescent="0.3">
      <c r="A6" s="39" t="s">
        <v>44</v>
      </c>
      <c r="B6" s="40">
        <v>18</v>
      </c>
    </row>
    <row r="7" spans="1:2" x14ac:dyDescent="0.3">
      <c r="A7" s="39" t="s">
        <v>45</v>
      </c>
      <c r="B7" s="40">
        <v>27</v>
      </c>
    </row>
    <row r="8" spans="1:2" x14ac:dyDescent="0.3">
      <c r="A8" s="39" t="s">
        <v>46</v>
      </c>
      <c r="B8" s="40">
        <v>12</v>
      </c>
    </row>
    <row r="9" spans="1:2" x14ac:dyDescent="0.3">
      <c r="A9" s="39" t="s">
        <v>47</v>
      </c>
      <c r="B9" s="40">
        <v>11</v>
      </c>
    </row>
    <row r="10" spans="1:2" x14ac:dyDescent="0.3">
      <c r="A10" s="41" t="s">
        <v>48</v>
      </c>
      <c r="B10" s="42">
        <v>2</v>
      </c>
    </row>
    <row r="11" spans="1:2" x14ac:dyDescent="0.3">
      <c r="B11" t="s">
        <v>49</v>
      </c>
    </row>
  </sheetData>
  <mergeCells count="2">
    <mergeCell ref="A1:B1"/>
    <mergeCell ref="A2:B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535F-F6AC-4E15-B929-5106DCB42594}">
  <dimension ref="A1:F10"/>
  <sheetViews>
    <sheetView tabSelected="1" workbookViewId="0">
      <selection activeCell="H22" sqref="H22"/>
    </sheetView>
  </sheetViews>
  <sheetFormatPr baseColWidth="10" defaultRowHeight="14.4" x14ac:dyDescent="0.3"/>
  <cols>
    <col min="1" max="1" width="6.33203125" customWidth="1"/>
    <col min="2" max="2" width="25.5546875" bestFit="1" customWidth="1"/>
    <col min="3" max="5" width="15.44140625" bestFit="1" customWidth="1"/>
  </cols>
  <sheetData>
    <row r="1" spans="1:6" x14ac:dyDescent="0.3">
      <c r="A1" s="43" t="s">
        <v>50</v>
      </c>
      <c r="B1" s="44"/>
      <c r="C1" s="43"/>
      <c r="D1" s="44"/>
      <c r="E1" s="43"/>
      <c r="F1" s="44"/>
    </row>
    <row r="2" spans="1:6" x14ac:dyDescent="0.3">
      <c r="A2" s="111"/>
      <c r="B2" s="112"/>
      <c r="C2" s="112"/>
      <c r="D2" s="112"/>
      <c r="E2" s="112"/>
      <c r="F2" s="113"/>
    </row>
    <row r="3" spans="1:6" ht="15" thickBot="1" x14ac:dyDescent="0.35">
      <c r="A3" s="37"/>
      <c r="B3" s="45"/>
      <c r="C3" s="46" t="s">
        <v>51</v>
      </c>
      <c r="D3" s="47" t="s">
        <v>52</v>
      </c>
      <c r="E3" s="46" t="s">
        <v>53</v>
      </c>
      <c r="F3" s="47" t="s">
        <v>54</v>
      </c>
    </row>
    <row r="4" spans="1:6" x14ac:dyDescent="0.3">
      <c r="A4" s="48">
        <v>1</v>
      </c>
      <c r="B4" s="22" t="s">
        <v>55</v>
      </c>
      <c r="C4" s="49">
        <v>1</v>
      </c>
      <c r="D4" s="49">
        <v>2</v>
      </c>
      <c r="E4" s="49">
        <v>2.5</v>
      </c>
      <c r="F4" s="50">
        <v>2</v>
      </c>
    </row>
    <row r="5" spans="1:6" x14ac:dyDescent="0.3">
      <c r="A5" s="48">
        <v>2</v>
      </c>
      <c r="B5" s="22" t="s">
        <v>56</v>
      </c>
      <c r="C5" s="49">
        <v>2</v>
      </c>
      <c r="D5" s="49">
        <v>2.5</v>
      </c>
      <c r="E5" s="49">
        <v>1.5</v>
      </c>
      <c r="F5" s="50">
        <v>3</v>
      </c>
    </row>
    <row r="6" spans="1:6" x14ac:dyDescent="0.3">
      <c r="A6" s="48">
        <v>3</v>
      </c>
      <c r="B6" s="22" t="s">
        <v>57</v>
      </c>
      <c r="C6" s="49">
        <v>2.5</v>
      </c>
      <c r="D6" s="49">
        <v>3.5</v>
      </c>
      <c r="E6" s="49">
        <v>1.5</v>
      </c>
      <c r="F6" s="50">
        <v>2</v>
      </c>
    </row>
    <row r="7" spans="1:6" x14ac:dyDescent="0.3">
      <c r="A7" s="48">
        <v>4</v>
      </c>
      <c r="B7" s="22" t="s">
        <v>58</v>
      </c>
      <c r="C7" s="49">
        <v>2</v>
      </c>
      <c r="D7" s="49">
        <v>3</v>
      </c>
      <c r="E7" s="49">
        <v>3</v>
      </c>
      <c r="F7" s="50">
        <v>1.5</v>
      </c>
    </row>
    <row r="8" spans="1:6" x14ac:dyDescent="0.3">
      <c r="A8" s="48">
        <v>5</v>
      </c>
      <c r="B8" s="22" t="s">
        <v>59</v>
      </c>
      <c r="C8" s="49">
        <v>1.5</v>
      </c>
      <c r="D8" s="49">
        <v>1.5</v>
      </c>
      <c r="E8" s="49">
        <v>2.5</v>
      </c>
      <c r="F8" s="50">
        <v>2</v>
      </c>
    </row>
    <row r="9" spans="1:6" x14ac:dyDescent="0.3">
      <c r="A9" s="48">
        <v>6</v>
      </c>
      <c r="B9" s="22" t="s">
        <v>60</v>
      </c>
      <c r="C9" s="49">
        <v>2.5</v>
      </c>
      <c r="D9" s="49">
        <v>2</v>
      </c>
      <c r="E9" s="49">
        <v>3</v>
      </c>
      <c r="F9" s="50">
        <v>4.5</v>
      </c>
    </row>
    <row r="10" spans="1:6" x14ac:dyDescent="0.3">
      <c r="A10" s="51">
        <v>7</v>
      </c>
      <c r="B10" s="26" t="s">
        <v>61</v>
      </c>
      <c r="C10" s="52">
        <v>1.5</v>
      </c>
      <c r="D10" s="52">
        <v>2</v>
      </c>
      <c r="E10" s="52">
        <v>2</v>
      </c>
      <c r="F10" s="53">
        <v>4</v>
      </c>
    </row>
  </sheetData>
  <mergeCells count="1">
    <mergeCell ref="A2:F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G13" sqref="G13"/>
    </sheetView>
  </sheetViews>
  <sheetFormatPr baseColWidth="10" defaultRowHeight="14.4" x14ac:dyDescent="0.3"/>
  <cols>
    <col min="1" max="1" width="7.44140625" bestFit="1" customWidth="1"/>
    <col min="2" max="2" width="14" bestFit="1" customWidth="1"/>
    <col min="3" max="3" width="12" bestFit="1" customWidth="1"/>
    <col min="4" max="4" width="11" bestFit="1" customWidth="1"/>
    <col min="5" max="5" width="13" bestFit="1" customWidth="1"/>
  </cols>
  <sheetData>
    <row r="1" spans="1:5" x14ac:dyDescent="0.3">
      <c r="B1" s="3" t="s">
        <v>6</v>
      </c>
      <c r="C1" s="2">
        <v>50000</v>
      </c>
    </row>
    <row r="2" spans="1:5" x14ac:dyDescent="0.3">
      <c r="B2" s="3" t="s">
        <v>5</v>
      </c>
      <c r="C2" s="1">
        <v>0.05</v>
      </c>
    </row>
    <row r="3" spans="1:5" x14ac:dyDescent="0.3">
      <c r="B3" s="3" t="s">
        <v>2</v>
      </c>
      <c r="C3" s="2">
        <v>5000</v>
      </c>
    </row>
    <row r="5" spans="1:5" x14ac:dyDescent="0.3">
      <c r="A5" s="4" t="s">
        <v>7</v>
      </c>
      <c r="B5" s="4" t="s">
        <v>4</v>
      </c>
      <c r="C5" s="4" t="s">
        <v>1</v>
      </c>
      <c r="D5" s="4" t="s">
        <v>2</v>
      </c>
      <c r="E5" s="4" t="s">
        <v>3</v>
      </c>
    </row>
    <row r="6" spans="1:5" x14ac:dyDescent="0.3">
      <c r="A6" s="4" t="s">
        <v>0</v>
      </c>
      <c r="B6" s="5">
        <f>$C$1</f>
        <v>50000</v>
      </c>
      <c r="C6" s="5"/>
      <c r="D6" s="5">
        <f>$C$3</f>
        <v>5000</v>
      </c>
      <c r="E6" s="5"/>
    </row>
    <row r="7" spans="1:5" x14ac:dyDescent="0.3">
      <c r="A7" s="4"/>
      <c r="B7" s="5"/>
      <c r="C7" s="5"/>
      <c r="D7" s="5"/>
      <c r="E7" s="5"/>
    </row>
    <row r="8" spans="1:5" x14ac:dyDescent="0.3">
      <c r="A8" s="4"/>
      <c r="B8" s="5"/>
      <c r="C8" s="5"/>
      <c r="D8" s="5"/>
      <c r="E8" s="5"/>
    </row>
    <row r="9" spans="1:5" x14ac:dyDescent="0.3">
      <c r="A9" s="4"/>
      <c r="B9" s="5"/>
      <c r="C9" s="5"/>
      <c r="D9" s="5"/>
      <c r="E9" s="5"/>
    </row>
    <row r="10" spans="1:5" x14ac:dyDescent="0.3">
      <c r="A10" s="4"/>
      <c r="B10" s="5"/>
      <c r="C10" s="5"/>
      <c r="D10" s="5"/>
      <c r="E10" s="5"/>
    </row>
    <row r="11" spans="1:5" x14ac:dyDescent="0.3">
      <c r="A11" s="4"/>
      <c r="B11" s="5"/>
      <c r="C11" s="5"/>
      <c r="D11" s="5"/>
      <c r="E11" s="5"/>
    </row>
    <row r="12" spans="1:5" x14ac:dyDescent="0.3">
      <c r="A12" s="4"/>
      <c r="B12" s="5"/>
      <c r="C12" s="5"/>
      <c r="D12" s="5"/>
      <c r="E12" s="5"/>
    </row>
    <row r="13" spans="1:5" x14ac:dyDescent="0.3">
      <c r="A13" s="4"/>
      <c r="B13" s="5"/>
      <c r="C13" s="5"/>
      <c r="D13" s="5"/>
      <c r="E13" s="5"/>
    </row>
    <row r="14" spans="1:5" x14ac:dyDescent="0.3">
      <c r="A14" s="4"/>
      <c r="B14" s="5"/>
      <c r="C14" s="5"/>
      <c r="D14" s="5"/>
      <c r="E14" s="5"/>
    </row>
    <row r="15" spans="1:5" x14ac:dyDescent="0.3">
      <c r="A15" s="4"/>
      <c r="B15" s="5"/>
      <c r="C15" s="5"/>
      <c r="D15" s="5"/>
      <c r="E15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4381-FECF-42ED-8D36-4C5B87FA8250}">
  <dimension ref="A1:D6"/>
  <sheetViews>
    <sheetView workbookViewId="0">
      <selection activeCell="B16" sqref="B16"/>
    </sheetView>
  </sheetViews>
  <sheetFormatPr baseColWidth="10" defaultRowHeight="14.4" x14ac:dyDescent="0.3"/>
  <sheetData>
    <row r="1" spans="1:4" x14ac:dyDescent="0.3">
      <c r="A1" s="8"/>
      <c r="B1" s="9" t="s">
        <v>18</v>
      </c>
      <c r="C1" s="9" t="s">
        <v>19</v>
      </c>
      <c r="D1" s="9" t="s">
        <v>20</v>
      </c>
    </row>
    <row r="2" spans="1:4" x14ac:dyDescent="0.3">
      <c r="A2" s="102" t="s">
        <v>21</v>
      </c>
      <c r="B2" s="8">
        <v>8976</v>
      </c>
      <c r="C2" s="8">
        <v>3455</v>
      </c>
      <c r="D2" s="8">
        <f>SUM(B2:C2)</f>
        <v>12431</v>
      </c>
    </row>
    <row r="3" spans="1:4" x14ac:dyDescent="0.3">
      <c r="A3" s="102" t="s">
        <v>22</v>
      </c>
      <c r="B3" s="8">
        <v>6750</v>
      </c>
      <c r="C3" s="8">
        <v>3125</v>
      </c>
      <c r="D3" s="8">
        <f>SUM(B3:C3)</f>
        <v>9875</v>
      </c>
    </row>
    <row r="4" spans="1:4" x14ac:dyDescent="0.3">
      <c r="A4" s="102" t="s">
        <v>23</v>
      </c>
      <c r="B4" s="8">
        <v>4225</v>
      </c>
      <c r="C4" s="8">
        <v>2411</v>
      </c>
      <c r="D4" s="8">
        <f>SUM(B4:C4)</f>
        <v>6636</v>
      </c>
    </row>
    <row r="5" spans="1:4" x14ac:dyDescent="0.3">
      <c r="A5" s="102" t="s">
        <v>24</v>
      </c>
      <c r="B5" s="8">
        <v>3985</v>
      </c>
      <c r="C5" s="8">
        <v>2308</v>
      </c>
      <c r="D5" s="8">
        <f>SUM(B5:C5)</f>
        <v>6293</v>
      </c>
    </row>
    <row r="6" spans="1:4" x14ac:dyDescent="0.3">
      <c r="A6" s="102" t="s">
        <v>20</v>
      </c>
      <c r="B6" s="8">
        <f>SUM(B2:B5)</f>
        <v>23936</v>
      </c>
      <c r="C6" s="8">
        <f>SUM(C2:C5)</f>
        <v>11299</v>
      </c>
      <c r="D6" s="8">
        <f>SUM(B6:C6)</f>
        <v>35235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B5E2-2DA5-4029-9BEF-82E685C26C06}">
  <dimension ref="A1:F11"/>
  <sheetViews>
    <sheetView workbookViewId="0">
      <selection activeCell="I22" sqref="I22"/>
    </sheetView>
  </sheetViews>
  <sheetFormatPr baseColWidth="10" defaultRowHeight="14.4" x14ac:dyDescent="0.3"/>
  <cols>
    <col min="6" max="6" width="12" bestFit="1" customWidth="1"/>
  </cols>
  <sheetData>
    <row r="1" spans="1:6" x14ac:dyDescent="0.3">
      <c r="A1" s="54" t="s">
        <v>7</v>
      </c>
      <c r="B1" s="54" t="s">
        <v>62</v>
      </c>
      <c r="C1" s="54" t="s">
        <v>63</v>
      </c>
      <c r="D1" s="54" t="s">
        <v>64</v>
      </c>
      <c r="E1" s="54" t="s">
        <v>65</v>
      </c>
      <c r="F1" s="54" t="s">
        <v>17</v>
      </c>
    </row>
    <row r="2" spans="1:6" x14ac:dyDescent="0.3">
      <c r="A2" s="55">
        <v>2000</v>
      </c>
      <c r="B2" s="56">
        <v>325000</v>
      </c>
      <c r="C2" s="56">
        <v>234000</v>
      </c>
      <c r="D2" s="56">
        <v>120000</v>
      </c>
      <c r="E2" s="56">
        <v>505000</v>
      </c>
      <c r="F2" s="56">
        <f t="shared" ref="F2:F11" si="0">SUM(A2:E2)</f>
        <v>1186000</v>
      </c>
    </row>
    <row r="3" spans="1:6" x14ac:dyDescent="0.3">
      <c r="A3" s="55">
        <v>2001</v>
      </c>
      <c r="B3" s="56">
        <v>244000</v>
      </c>
      <c r="C3" s="56">
        <v>389000</v>
      </c>
      <c r="D3" s="56">
        <v>98000</v>
      </c>
      <c r="E3" s="56">
        <v>456000</v>
      </c>
      <c r="F3" s="56">
        <f t="shared" si="0"/>
        <v>1189001</v>
      </c>
    </row>
    <row r="4" spans="1:6" x14ac:dyDescent="0.3">
      <c r="A4" s="55">
        <v>2002</v>
      </c>
      <c r="B4" s="56">
        <v>239000</v>
      </c>
      <c r="C4" s="56">
        <v>387000</v>
      </c>
      <c r="D4" s="56">
        <v>102000</v>
      </c>
      <c r="E4" s="56">
        <v>398000</v>
      </c>
      <c r="F4" s="56">
        <f t="shared" si="0"/>
        <v>1128002</v>
      </c>
    </row>
    <row r="5" spans="1:6" x14ac:dyDescent="0.3">
      <c r="A5" s="55">
        <v>2003</v>
      </c>
      <c r="B5" s="56">
        <v>243000</v>
      </c>
      <c r="C5" s="56">
        <v>355000</v>
      </c>
      <c r="D5" s="56">
        <v>87000</v>
      </c>
      <c r="E5" s="56">
        <v>376000</v>
      </c>
      <c r="F5" s="56">
        <f t="shared" si="0"/>
        <v>1063003</v>
      </c>
    </row>
    <row r="6" spans="1:6" x14ac:dyDescent="0.3">
      <c r="A6" s="55">
        <v>2004</v>
      </c>
      <c r="B6" s="56">
        <v>213000</v>
      </c>
      <c r="C6" s="56">
        <v>299000</v>
      </c>
      <c r="D6" s="56">
        <v>78000</v>
      </c>
      <c r="E6" s="56">
        <v>321000</v>
      </c>
      <c r="F6" s="56">
        <f t="shared" si="0"/>
        <v>913004</v>
      </c>
    </row>
    <row r="7" spans="1:6" x14ac:dyDescent="0.3">
      <c r="A7" s="55">
        <v>2005</v>
      </c>
      <c r="B7" s="56">
        <v>215000</v>
      </c>
      <c r="C7" s="56">
        <v>308000</v>
      </c>
      <c r="D7" s="56">
        <v>94000</v>
      </c>
      <c r="E7" s="56">
        <v>354000</v>
      </c>
      <c r="F7" s="56">
        <f t="shared" si="0"/>
        <v>973005</v>
      </c>
    </row>
    <row r="8" spans="1:6" x14ac:dyDescent="0.3">
      <c r="A8" s="55">
        <v>2006</v>
      </c>
      <c r="B8" s="56">
        <v>301000</v>
      </c>
      <c r="C8" s="56">
        <v>317000</v>
      </c>
      <c r="D8" s="56">
        <v>327000</v>
      </c>
      <c r="E8" s="56">
        <v>350000</v>
      </c>
      <c r="F8" s="56">
        <f t="shared" si="0"/>
        <v>1297006</v>
      </c>
    </row>
    <row r="9" spans="1:6" x14ac:dyDescent="0.3">
      <c r="A9" s="55">
        <v>2007</v>
      </c>
      <c r="B9" s="56">
        <v>383000</v>
      </c>
      <c r="C9" s="56">
        <v>384000</v>
      </c>
      <c r="D9" s="56">
        <v>383000</v>
      </c>
      <c r="E9" s="56">
        <v>383000</v>
      </c>
      <c r="F9" s="56">
        <f t="shared" si="0"/>
        <v>1535007</v>
      </c>
    </row>
    <row r="10" spans="1:6" x14ac:dyDescent="0.3">
      <c r="A10" s="55">
        <v>2008</v>
      </c>
      <c r="B10" s="56">
        <v>410000</v>
      </c>
      <c r="C10" s="56">
        <v>439000</v>
      </c>
      <c r="D10" s="56">
        <v>382000</v>
      </c>
      <c r="E10" s="56">
        <v>410000</v>
      </c>
      <c r="F10" s="56">
        <f t="shared" si="0"/>
        <v>1643008</v>
      </c>
    </row>
    <row r="11" spans="1:6" x14ac:dyDescent="0.3">
      <c r="A11" s="55">
        <v>2009</v>
      </c>
      <c r="B11" s="56">
        <v>445000</v>
      </c>
      <c r="C11" s="56">
        <v>450000</v>
      </c>
      <c r="D11" s="56">
        <v>418000</v>
      </c>
      <c r="E11" s="56">
        <v>448000</v>
      </c>
      <c r="F11" s="56">
        <f t="shared" si="0"/>
        <v>1763009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05D3-5E9F-4AF5-B30F-047EB3EAC544}">
  <dimension ref="A1:D8"/>
  <sheetViews>
    <sheetView workbookViewId="0">
      <selection activeCell="B12" sqref="B12"/>
    </sheetView>
  </sheetViews>
  <sheetFormatPr baseColWidth="10" defaultRowHeight="14.4" x14ac:dyDescent="0.3"/>
  <cols>
    <col min="1" max="1" width="14.5546875" bestFit="1" customWidth="1"/>
    <col min="2" max="2" width="15.44140625" bestFit="1" customWidth="1"/>
    <col min="3" max="3" width="26.6640625" bestFit="1" customWidth="1"/>
  </cols>
  <sheetData>
    <row r="1" spans="1:4" ht="20.399999999999999" x14ac:dyDescent="0.35">
      <c r="A1" s="114" t="s">
        <v>13</v>
      </c>
      <c r="B1" s="115"/>
      <c r="C1" s="116"/>
      <c r="D1" s="6"/>
    </row>
    <row r="2" spans="1:4" x14ac:dyDescent="0.3">
      <c r="A2" s="6"/>
      <c r="B2" s="6"/>
      <c r="C2" s="6"/>
      <c r="D2" s="6"/>
    </row>
    <row r="3" spans="1:4" x14ac:dyDescent="0.3">
      <c r="A3" s="57"/>
      <c r="B3" s="70" t="s">
        <v>66</v>
      </c>
      <c r="C3" s="70" t="s">
        <v>67</v>
      </c>
      <c r="D3" s="6"/>
    </row>
    <row r="4" spans="1:4" x14ac:dyDescent="0.3">
      <c r="A4" s="70" t="s">
        <v>62</v>
      </c>
      <c r="B4" s="58">
        <v>218000</v>
      </c>
      <c r="C4" s="59"/>
      <c r="D4" s="6"/>
    </row>
    <row r="5" spans="1:4" x14ac:dyDescent="0.3">
      <c r="A5" s="70" t="s">
        <v>63</v>
      </c>
      <c r="B5" s="58">
        <v>257000</v>
      </c>
      <c r="C5" s="59"/>
      <c r="D5" s="6"/>
    </row>
    <row r="6" spans="1:4" x14ac:dyDescent="0.3">
      <c r="A6" s="70" t="s">
        <v>64</v>
      </c>
      <c r="B6" s="58">
        <v>265000</v>
      </c>
      <c r="C6" s="59"/>
      <c r="D6" s="6"/>
    </row>
    <row r="7" spans="1:4" x14ac:dyDescent="0.3">
      <c r="A7" s="70" t="s">
        <v>65</v>
      </c>
      <c r="B7" s="58">
        <v>244000</v>
      </c>
      <c r="C7" s="59"/>
      <c r="D7" s="6"/>
    </row>
    <row r="8" spans="1:4" x14ac:dyDescent="0.3">
      <c r="A8" s="70" t="s">
        <v>68</v>
      </c>
      <c r="B8" s="58"/>
      <c r="C8" s="58"/>
      <c r="D8" s="6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CBE-07BE-4AEC-A604-093CED12C489}">
  <dimension ref="A1:F10"/>
  <sheetViews>
    <sheetView workbookViewId="0">
      <selection activeCell="G20" sqref="G20"/>
    </sheetView>
  </sheetViews>
  <sheetFormatPr baseColWidth="10" defaultRowHeight="14.4" x14ac:dyDescent="0.3"/>
  <cols>
    <col min="1" max="1" width="25.6640625" bestFit="1" customWidth="1"/>
    <col min="2" max="2" width="13" bestFit="1" customWidth="1"/>
    <col min="4" max="4" width="17.6640625" bestFit="1" customWidth="1"/>
    <col min="5" max="5" width="14.33203125" bestFit="1" customWidth="1"/>
  </cols>
  <sheetData>
    <row r="1" spans="1:6" ht="17.399999999999999" x14ac:dyDescent="0.3">
      <c r="A1" s="60" t="s">
        <v>69</v>
      </c>
      <c r="B1" s="6"/>
      <c r="C1" s="6"/>
      <c r="D1" s="6"/>
      <c r="E1" s="6"/>
      <c r="F1" s="6"/>
    </row>
    <row r="2" spans="1:6" ht="15" thickBot="1" x14ac:dyDescent="0.35">
      <c r="A2" s="61"/>
      <c r="B2" s="6"/>
      <c r="C2" s="6"/>
      <c r="D2" s="6"/>
      <c r="E2" s="6"/>
      <c r="F2" s="6"/>
    </row>
    <row r="3" spans="1:6" ht="16.2" thickBot="1" x14ac:dyDescent="0.35">
      <c r="A3" s="117" t="s">
        <v>70</v>
      </c>
      <c r="B3" s="118"/>
      <c r="C3" s="118"/>
      <c r="D3" s="118"/>
      <c r="E3" s="118"/>
      <c r="F3" s="119"/>
    </row>
    <row r="4" spans="1:6" x14ac:dyDescent="0.3">
      <c r="A4" s="62" t="s">
        <v>71</v>
      </c>
      <c r="B4" s="62" t="s">
        <v>72</v>
      </c>
      <c r="C4" s="62" t="s">
        <v>73</v>
      </c>
      <c r="D4" s="63"/>
      <c r="E4" s="62" t="s">
        <v>74</v>
      </c>
      <c r="F4" s="62" t="s">
        <v>73</v>
      </c>
    </row>
    <row r="5" spans="1:6" x14ac:dyDescent="0.3">
      <c r="A5" s="6" t="s">
        <v>75</v>
      </c>
      <c r="B5" s="64">
        <v>480000</v>
      </c>
      <c r="C5" s="64"/>
      <c r="D5" s="65" t="s">
        <v>76</v>
      </c>
      <c r="E5" s="66"/>
      <c r="F5" s="64"/>
    </row>
    <row r="6" spans="1:6" x14ac:dyDescent="0.3">
      <c r="A6" s="6" t="s">
        <v>77</v>
      </c>
      <c r="B6" s="64">
        <v>430000</v>
      </c>
      <c r="C6" s="64"/>
      <c r="D6" s="65" t="s">
        <v>78</v>
      </c>
      <c r="E6" s="66"/>
      <c r="F6" s="64"/>
    </row>
    <row r="7" spans="1:6" x14ac:dyDescent="0.3">
      <c r="A7" s="6" t="s">
        <v>79</v>
      </c>
      <c r="B7" s="64">
        <v>350000</v>
      </c>
      <c r="C7" s="64"/>
      <c r="D7" s="65" t="s">
        <v>80</v>
      </c>
      <c r="E7" s="66"/>
      <c r="F7" s="64"/>
    </row>
    <row r="8" spans="1:6" x14ac:dyDescent="0.3">
      <c r="A8" s="6" t="s">
        <v>81</v>
      </c>
      <c r="B8" s="64">
        <v>600000</v>
      </c>
      <c r="C8" s="64"/>
      <c r="D8" s="65" t="s">
        <v>82</v>
      </c>
      <c r="E8" s="67"/>
      <c r="F8" s="6"/>
    </row>
    <row r="9" spans="1:6" x14ac:dyDescent="0.3">
      <c r="A9" s="6" t="s">
        <v>83</v>
      </c>
      <c r="B9" s="64">
        <v>470000</v>
      </c>
      <c r="C9" s="64"/>
      <c r="D9" s="61"/>
      <c r="E9" s="6"/>
      <c r="F9" s="6"/>
    </row>
    <row r="10" spans="1:6" x14ac:dyDescent="0.3">
      <c r="A10" s="6"/>
      <c r="B10" s="6"/>
      <c r="C10" s="64"/>
      <c r="D10" s="68" t="s">
        <v>84</v>
      </c>
      <c r="E10" s="69">
        <v>0.05</v>
      </c>
      <c r="F10" s="6"/>
    </row>
  </sheetData>
  <mergeCells count="1">
    <mergeCell ref="A3:F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9EDC-027C-47E4-A6AB-A1A9F4309F11}">
  <dimension ref="A1:G11"/>
  <sheetViews>
    <sheetView workbookViewId="0">
      <selection activeCell="E14" sqref="E14"/>
    </sheetView>
  </sheetViews>
  <sheetFormatPr baseColWidth="10" defaultRowHeight="14.4" x14ac:dyDescent="0.3"/>
  <cols>
    <col min="2" max="2" width="16.88671875" bestFit="1" customWidth="1"/>
  </cols>
  <sheetData>
    <row r="1" spans="1:7" ht="17.399999999999999" x14ac:dyDescent="0.3">
      <c r="A1" s="71"/>
      <c r="B1" s="72" t="s">
        <v>9</v>
      </c>
      <c r="C1" s="72" t="s">
        <v>85</v>
      </c>
      <c r="D1" s="72" t="s">
        <v>86</v>
      </c>
      <c r="E1" s="72" t="s">
        <v>87</v>
      </c>
      <c r="F1" s="72" t="s">
        <v>13</v>
      </c>
      <c r="G1" s="72" t="s">
        <v>88</v>
      </c>
    </row>
    <row r="2" spans="1:7" x14ac:dyDescent="0.3">
      <c r="A2" s="120" t="s">
        <v>89</v>
      </c>
      <c r="B2" s="73" t="s">
        <v>90</v>
      </c>
      <c r="C2" s="74">
        <v>121520</v>
      </c>
      <c r="D2" s="74">
        <v>169785</v>
      </c>
      <c r="E2" s="74">
        <v>182525</v>
      </c>
      <c r="F2" s="75"/>
      <c r="G2" s="76"/>
    </row>
    <row r="3" spans="1:7" x14ac:dyDescent="0.3">
      <c r="A3" s="120"/>
      <c r="B3" s="73" t="s">
        <v>14</v>
      </c>
      <c r="C3" s="74">
        <v>109140</v>
      </c>
      <c r="D3" s="74">
        <v>100470</v>
      </c>
      <c r="E3" s="74">
        <v>101490</v>
      </c>
      <c r="F3" s="75"/>
      <c r="G3" s="76"/>
    </row>
    <row r="4" spans="1:7" x14ac:dyDescent="0.3">
      <c r="A4" s="120"/>
      <c r="B4" s="73" t="s">
        <v>15</v>
      </c>
      <c r="C4" s="74">
        <v>41940</v>
      </c>
      <c r="D4" s="74">
        <v>35640</v>
      </c>
      <c r="E4" s="74">
        <v>47160</v>
      </c>
      <c r="F4" s="75"/>
      <c r="G4" s="76"/>
    </row>
    <row r="5" spans="1:7" x14ac:dyDescent="0.3">
      <c r="A5" s="77" t="s">
        <v>17</v>
      </c>
      <c r="B5" s="78"/>
      <c r="C5" s="79"/>
      <c r="D5" s="79"/>
      <c r="E5" s="79"/>
      <c r="F5" s="80"/>
      <c r="G5" s="81"/>
    </row>
    <row r="6" spans="1:7" x14ac:dyDescent="0.3">
      <c r="A6" s="120" t="s">
        <v>91</v>
      </c>
      <c r="B6" s="73" t="s">
        <v>92</v>
      </c>
      <c r="C6" s="74">
        <v>240640</v>
      </c>
      <c r="D6" s="74">
        <v>202240</v>
      </c>
      <c r="E6" s="74">
        <v>176640</v>
      </c>
      <c r="F6" s="75"/>
      <c r="G6" s="76"/>
    </row>
    <row r="7" spans="1:7" x14ac:dyDescent="0.3">
      <c r="A7" s="120"/>
      <c r="B7" s="73" t="s">
        <v>16</v>
      </c>
      <c r="C7" s="74">
        <v>28350</v>
      </c>
      <c r="D7" s="74">
        <v>25200</v>
      </c>
      <c r="E7" s="74">
        <v>27090</v>
      </c>
      <c r="F7" s="75"/>
      <c r="G7" s="76"/>
    </row>
    <row r="8" spans="1:7" x14ac:dyDescent="0.3">
      <c r="A8" s="120"/>
      <c r="B8" s="73" t="s">
        <v>93</v>
      </c>
      <c r="C8" s="74">
        <v>96250</v>
      </c>
      <c r="D8" s="74">
        <v>104300</v>
      </c>
      <c r="E8" s="74">
        <v>102200</v>
      </c>
      <c r="F8" s="75"/>
      <c r="G8" s="76"/>
    </row>
    <row r="9" spans="1:7" x14ac:dyDescent="0.3">
      <c r="A9" s="120"/>
      <c r="B9" s="73" t="s">
        <v>94</v>
      </c>
      <c r="C9" s="74">
        <v>32400</v>
      </c>
      <c r="D9" s="74">
        <v>37800</v>
      </c>
      <c r="E9" s="74">
        <v>42660</v>
      </c>
      <c r="F9" s="75"/>
      <c r="G9" s="76"/>
    </row>
    <row r="10" spans="1:7" x14ac:dyDescent="0.3">
      <c r="A10" s="77" t="s">
        <v>17</v>
      </c>
      <c r="B10" s="78"/>
      <c r="C10" s="79"/>
      <c r="D10" s="79"/>
      <c r="E10" s="79"/>
      <c r="F10" s="80"/>
      <c r="G10" s="81"/>
    </row>
    <row r="11" spans="1:7" x14ac:dyDescent="0.3">
      <c r="A11" s="58"/>
      <c r="B11" s="70" t="s">
        <v>95</v>
      </c>
      <c r="C11" s="74"/>
      <c r="D11" s="82"/>
      <c r="E11" s="82"/>
      <c r="F11" s="83"/>
      <c r="G11" s="84"/>
    </row>
  </sheetData>
  <mergeCells count="2">
    <mergeCell ref="A2:A4"/>
    <mergeCell ref="A6:A9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536C-233E-464B-A9FC-34F40BEC8000}">
  <dimension ref="A1:F8"/>
  <sheetViews>
    <sheetView workbookViewId="0">
      <selection activeCell="A17" sqref="A17"/>
    </sheetView>
  </sheetViews>
  <sheetFormatPr baseColWidth="10" defaultRowHeight="14.4" x14ac:dyDescent="0.3"/>
  <sheetData>
    <row r="1" spans="1:6" ht="16.8" x14ac:dyDescent="0.3">
      <c r="A1" s="121" t="s">
        <v>106</v>
      </c>
      <c r="B1" s="121"/>
      <c r="C1" s="121"/>
      <c r="D1" s="121"/>
      <c r="E1" s="121"/>
      <c r="F1" s="121"/>
    </row>
    <row r="2" spans="1:6" x14ac:dyDescent="0.3">
      <c r="A2" s="85"/>
      <c r="B2" s="85"/>
      <c r="C2" s="85"/>
      <c r="D2" s="85"/>
      <c r="E2" s="85"/>
      <c r="F2" s="85"/>
    </row>
    <row r="3" spans="1:6" ht="15" thickBot="1" x14ac:dyDescent="0.35">
      <c r="A3" s="86"/>
      <c r="B3" s="86" t="s">
        <v>97</v>
      </c>
      <c r="C3" s="86" t="s">
        <v>98</v>
      </c>
      <c r="D3" s="86" t="s">
        <v>99</v>
      </c>
      <c r="E3" s="86" t="s">
        <v>20</v>
      </c>
      <c r="F3" s="86" t="s">
        <v>100</v>
      </c>
    </row>
    <row r="4" spans="1:6" ht="15" thickTop="1" x14ac:dyDescent="0.3">
      <c r="A4" s="86" t="s">
        <v>101</v>
      </c>
      <c r="B4" s="87"/>
      <c r="C4" s="88"/>
      <c r="D4" s="89"/>
      <c r="E4" s="90"/>
      <c r="F4" s="91"/>
    </row>
    <row r="5" spans="1:6" x14ac:dyDescent="0.3">
      <c r="A5" s="86" t="s">
        <v>102</v>
      </c>
      <c r="B5" s="92"/>
      <c r="C5" s="93"/>
      <c r="D5" s="94"/>
      <c r="E5" s="90"/>
      <c r="F5" s="91"/>
    </row>
    <row r="6" spans="1:6" ht="15" thickBot="1" x14ac:dyDescent="0.35">
      <c r="A6" s="86" t="s">
        <v>103</v>
      </c>
      <c r="B6" s="95"/>
      <c r="C6" s="96"/>
      <c r="D6" s="97"/>
      <c r="E6" s="90"/>
      <c r="F6" s="91"/>
    </row>
    <row r="7" spans="1:6" ht="15" thickTop="1" x14ac:dyDescent="0.3">
      <c r="A7" s="86" t="s">
        <v>20</v>
      </c>
      <c r="B7" s="90"/>
      <c r="C7" s="90"/>
      <c r="D7" s="90"/>
      <c r="E7" s="90"/>
      <c r="F7" s="100"/>
    </row>
    <row r="8" spans="1:6" x14ac:dyDescent="0.3">
      <c r="A8" s="86" t="s">
        <v>100</v>
      </c>
      <c r="B8" s="98"/>
      <c r="C8" s="98"/>
      <c r="D8" s="98"/>
      <c r="E8" s="101"/>
      <c r="F8" s="99"/>
    </row>
  </sheetData>
  <mergeCells count="1">
    <mergeCell ref="A1:F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E582-A703-488C-AB8E-28A5FD13AE7C}">
  <dimension ref="A1:F8"/>
  <sheetViews>
    <sheetView workbookViewId="0">
      <selection activeCell="C24" sqref="C24"/>
    </sheetView>
  </sheetViews>
  <sheetFormatPr baseColWidth="10" defaultRowHeight="14.4" x14ac:dyDescent="0.3"/>
  <sheetData>
    <row r="1" spans="1:6" ht="16.8" x14ac:dyDescent="0.3">
      <c r="A1" s="121" t="s">
        <v>105</v>
      </c>
      <c r="B1" s="121"/>
      <c r="C1" s="121"/>
      <c r="D1" s="121"/>
      <c r="E1" s="121"/>
      <c r="F1" s="121"/>
    </row>
    <row r="2" spans="1:6" x14ac:dyDescent="0.3">
      <c r="A2" s="85"/>
      <c r="B2" s="85"/>
      <c r="C2" s="85"/>
      <c r="D2" s="85"/>
      <c r="E2" s="85"/>
      <c r="F2" s="85"/>
    </row>
    <row r="3" spans="1:6" ht="15" thickBot="1" x14ac:dyDescent="0.35">
      <c r="A3" s="86"/>
      <c r="B3" s="86" t="s">
        <v>97</v>
      </c>
      <c r="C3" s="86" t="s">
        <v>98</v>
      </c>
      <c r="D3" s="86" t="s">
        <v>99</v>
      </c>
      <c r="E3" s="86" t="s">
        <v>20</v>
      </c>
      <c r="F3" s="86" t="s">
        <v>100</v>
      </c>
    </row>
    <row r="4" spans="1:6" ht="15" thickTop="1" x14ac:dyDescent="0.3">
      <c r="A4" s="86" t="s">
        <v>101</v>
      </c>
      <c r="B4" s="87">
        <v>33</v>
      </c>
      <c r="C4" s="88">
        <v>44</v>
      </c>
      <c r="D4" s="89">
        <v>56</v>
      </c>
      <c r="E4" s="90"/>
      <c r="F4" s="91"/>
    </row>
    <row r="5" spans="1:6" x14ac:dyDescent="0.3">
      <c r="A5" s="86" t="s">
        <v>102</v>
      </c>
      <c r="B5" s="92">
        <v>44</v>
      </c>
      <c r="C5" s="93">
        <v>33</v>
      </c>
      <c r="D5" s="94">
        <v>100</v>
      </c>
      <c r="E5" s="90"/>
      <c r="F5" s="91"/>
    </row>
    <row r="6" spans="1:6" ht="15" thickBot="1" x14ac:dyDescent="0.35">
      <c r="A6" s="86" t="s">
        <v>103</v>
      </c>
      <c r="B6" s="95">
        <v>0</v>
      </c>
      <c r="C6" s="96">
        <v>2</v>
      </c>
      <c r="D6" s="97">
        <v>150</v>
      </c>
      <c r="E6" s="90"/>
      <c r="F6" s="91"/>
    </row>
    <row r="7" spans="1:6" ht="15" thickTop="1" x14ac:dyDescent="0.3">
      <c r="A7" s="86" t="s">
        <v>20</v>
      </c>
      <c r="B7" s="90"/>
      <c r="C7" s="90"/>
      <c r="D7" s="90"/>
      <c r="E7" s="90"/>
      <c r="F7" s="91"/>
    </row>
    <row r="8" spans="1:6" x14ac:dyDescent="0.3">
      <c r="A8" s="86" t="s">
        <v>100</v>
      </c>
      <c r="B8" s="98"/>
      <c r="C8" s="98"/>
      <c r="D8" s="98"/>
      <c r="E8" s="98"/>
      <c r="F8" s="99"/>
    </row>
  </sheetData>
  <mergeCells count="1">
    <mergeCell ref="A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</vt:i4>
      </vt:variant>
    </vt:vector>
  </HeadingPairs>
  <TitlesOfParts>
    <vt:vector size="17" baseType="lpstr">
      <vt:lpstr>1.1 Möbelumsatz</vt:lpstr>
      <vt:lpstr>1.2 Darlehen</vt:lpstr>
      <vt:lpstr>1.3 Kurierdienst</vt:lpstr>
      <vt:lpstr>1.4 Marketingerfolg</vt:lpstr>
      <vt:lpstr>1.5 Umsatzzahlen</vt:lpstr>
      <vt:lpstr>1.6 Immobilien</vt:lpstr>
      <vt:lpstr>1.7 Umsätze im 1. Quartal</vt:lpstr>
      <vt:lpstr>1.8a Kaufverhalten Dtl. gesamt</vt:lpstr>
      <vt:lpstr>1.8b Kaufverhalten Mannheim</vt:lpstr>
      <vt:lpstr>1.8c Kaufverhalten Frankfurt</vt:lpstr>
      <vt:lpstr>1.8d Kaufverhalten Köln</vt:lpstr>
      <vt:lpstr>1.9a Weltbevölkerung</vt:lpstr>
      <vt:lpstr>1.9b Personalkosten</vt:lpstr>
      <vt:lpstr>1.9cUmsätze je Geschäftsbereich</vt:lpstr>
      <vt:lpstr>1.9d Marktanteil Speichermedien</vt:lpstr>
      <vt:lpstr>1.9e Stärken-Schwächen-Analyse</vt:lpstr>
      <vt:lpstr>'1.9a Weltbevölkerung'!ein_na_b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Muenster</dc:creator>
  <cp:lastModifiedBy>larso</cp:lastModifiedBy>
  <dcterms:created xsi:type="dcterms:W3CDTF">2011-01-14T13:22:21Z</dcterms:created>
  <dcterms:modified xsi:type="dcterms:W3CDTF">2019-05-01T09:30:03Z</dcterms:modified>
</cp:coreProperties>
</file>