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7" i="1"/>
  <c r="K8" i="1"/>
  <c r="K3" i="1"/>
  <c r="K4" i="1"/>
  <c r="K5" i="1"/>
  <c r="K2" i="1"/>
  <c r="K34" i="1"/>
  <c r="K36" i="1"/>
  <c r="K35" i="1"/>
  <c r="K33" i="1"/>
  <c r="K9" i="1"/>
  <c r="O9" i="1"/>
  <c r="O22" i="1" l="1"/>
  <c r="O21" i="1"/>
  <c r="O20" i="1"/>
  <c r="K16" i="1"/>
  <c r="O16" i="1"/>
  <c r="O17" i="1" l="1"/>
  <c r="O15" i="1"/>
  <c r="O11" i="1" l="1"/>
  <c r="O10" i="1"/>
  <c r="O19" i="1"/>
  <c r="O23" i="1"/>
  <c r="O24" i="1"/>
  <c r="O25" i="1"/>
  <c r="O26" i="1"/>
  <c r="O27" i="1"/>
  <c r="O28" i="1"/>
  <c r="O29" i="1"/>
  <c r="O32" i="1"/>
  <c r="O18" i="1"/>
  <c r="R11" i="1" l="1"/>
  <c r="K17" i="1"/>
  <c r="K15" i="1"/>
  <c r="K20" i="1"/>
  <c r="K22" i="1"/>
  <c r="K31" i="1"/>
  <c r="K30" i="1"/>
  <c r="K29" i="1"/>
  <c r="K27" i="1"/>
  <c r="K26" i="1"/>
  <c r="K11" i="1"/>
  <c r="K12" i="1"/>
  <c r="K25" i="1"/>
  <c r="L25" i="1" s="1"/>
  <c r="K28" i="1"/>
  <c r="K32" i="1"/>
  <c r="K23" i="1"/>
  <c r="K24" i="1"/>
  <c r="R12" i="1"/>
  <c r="R13" i="1"/>
  <c r="R14" i="1"/>
  <c r="K18" i="1"/>
  <c r="K19" i="1"/>
  <c r="K13" i="1"/>
  <c r="K14" i="1"/>
  <c r="K10" i="1"/>
  <c r="L11" i="1" l="1"/>
</calcChain>
</file>

<file path=xl/sharedStrings.xml><?xml version="1.0" encoding="utf-8"?>
<sst xmlns="http://schemas.openxmlformats.org/spreadsheetml/2006/main" count="244" uniqueCount="114">
  <si>
    <t>species</t>
  </si>
  <si>
    <t>source</t>
  </si>
  <si>
    <t>year_</t>
  </si>
  <si>
    <t>site</t>
  </si>
  <si>
    <t>N_nests</t>
  </si>
  <si>
    <t>nests_EPY</t>
  </si>
  <si>
    <t>species_short</t>
  </si>
  <si>
    <t>Red Phalarope</t>
  </si>
  <si>
    <t>REPH</t>
  </si>
  <si>
    <t>Barrow</t>
  </si>
  <si>
    <t>N_females</t>
  </si>
  <si>
    <t>N_polyandrous_females</t>
  </si>
  <si>
    <t>type</t>
  </si>
  <si>
    <t>mean</t>
  </si>
  <si>
    <t>years</t>
  </si>
  <si>
    <t>single_year</t>
  </si>
  <si>
    <t>Cape_Espenberg</t>
  </si>
  <si>
    <t>RNPH</t>
  </si>
  <si>
    <t>Red-necked Phalarope</t>
  </si>
  <si>
    <t>Schamel_et_al_2004</t>
  </si>
  <si>
    <t>Dale_et_al_1999</t>
  </si>
  <si>
    <t>percent_poly_fem</t>
  </si>
  <si>
    <t>comment</t>
  </si>
  <si>
    <t>Igloolik Island</t>
  </si>
  <si>
    <t xml:space="preserve">polyandry percent based on yearly average </t>
  </si>
  <si>
    <t>1978-1999</t>
  </si>
  <si>
    <t>2003-2019</t>
  </si>
  <si>
    <t>2017-2019</t>
  </si>
  <si>
    <t>Eurasian Dotterel</t>
  </si>
  <si>
    <t>EUDO</t>
  </si>
  <si>
    <t>1998-1990</t>
  </si>
  <si>
    <t>Scotland</t>
  </si>
  <si>
    <t>Wilsons Phalarope</t>
  </si>
  <si>
    <t>WIPH</t>
  </si>
  <si>
    <t>Saskatchewan</t>
  </si>
  <si>
    <t>Spotted Sandpiper</t>
  </si>
  <si>
    <t>Comb-crested Jacana</t>
  </si>
  <si>
    <t>SPSA</t>
  </si>
  <si>
    <t>CCJA</t>
  </si>
  <si>
    <t>Black Coucal</t>
  </si>
  <si>
    <t>BLCO</t>
  </si>
  <si>
    <t>Owens_et_al_1995</t>
  </si>
  <si>
    <t>Delehanty_et_al_1998</t>
  </si>
  <si>
    <t>Safari_et_al_2018</t>
  </si>
  <si>
    <t>2001-2016</t>
  </si>
  <si>
    <t>Tanzania</t>
  </si>
  <si>
    <t>only taking completly genotyped clutches</t>
  </si>
  <si>
    <t>Minnesota</t>
  </si>
  <si>
    <t>1990-1991</t>
  </si>
  <si>
    <t>percent_EPY_mean</t>
  </si>
  <si>
    <t>Oring_et_al_1992</t>
  </si>
  <si>
    <t>Wattled Jacana</t>
  </si>
  <si>
    <t>WAJA</t>
  </si>
  <si>
    <t>Australia</t>
  </si>
  <si>
    <t>Panama</t>
  </si>
  <si>
    <t>Emlen_et_al_1998</t>
  </si>
  <si>
    <t>polyandrous</t>
  </si>
  <si>
    <t>Haig_et_al_2003</t>
  </si>
  <si>
    <t>monogamous</t>
  </si>
  <si>
    <t>based on average females observed vs. Males</t>
  </si>
  <si>
    <t>own data external</t>
  </si>
  <si>
    <t>own data internal</t>
  </si>
  <si>
    <t>renesting</t>
  </si>
  <si>
    <t>N_eggs</t>
  </si>
  <si>
    <t>eggs_EPY</t>
  </si>
  <si>
    <t>percent_nests_EPY</t>
  </si>
  <si>
    <t>percent_eggs_EPY</t>
  </si>
  <si>
    <t>single_year_only</t>
  </si>
  <si>
    <t>nests times mean clutch size</t>
  </si>
  <si>
    <t>sequential polyandry</t>
  </si>
  <si>
    <t>simultaneous polyandry</t>
  </si>
  <si>
    <t>Lekking</t>
  </si>
  <si>
    <t>Ruff</t>
  </si>
  <si>
    <t>RUFF</t>
  </si>
  <si>
    <t>Great Snipe</t>
  </si>
  <si>
    <t xml:space="preserve">Buff-breasted Sandpiper </t>
  </si>
  <si>
    <t>BBSA</t>
  </si>
  <si>
    <t>GRSN</t>
  </si>
  <si>
    <t>Kentish Plover</t>
  </si>
  <si>
    <t>KEPL</t>
  </si>
  <si>
    <t>Küpper_et_al_2004</t>
  </si>
  <si>
    <t>1998-1999</t>
  </si>
  <si>
    <t>Turkey</t>
  </si>
  <si>
    <t>monogamy</t>
  </si>
  <si>
    <t>social_mating_system</t>
  </si>
  <si>
    <t>1999-2002</t>
  </si>
  <si>
    <t>Sweden</t>
  </si>
  <si>
    <t>Thuman_et_al_2004</t>
  </si>
  <si>
    <t>Lanctot_et_al_1997</t>
  </si>
  <si>
    <t>1993-1994</t>
  </si>
  <si>
    <t>Alaska</t>
  </si>
  <si>
    <t>Finland</t>
  </si>
  <si>
    <t>1987-1990</t>
  </si>
  <si>
    <t>Lank_et_al_2004</t>
  </si>
  <si>
    <t>Cited_in_Lank_et_al_2004</t>
  </si>
  <si>
    <t>Wallander_et_al_2001</t>
  </si>
  <si>
    <t>RIPL</t>
  </si>
  <si>
    <t>Zharikov_and_Nol_2000</t>
  </si>
  <si>
    <t>Semipalmated Plover</t>
  </si>
  <si>
    <t>Ringed Plover</t>
  </si>
  <si>
    <t>SEPL</t>
  </si>
  <si>
    <t>Blomqvist_et_al_2002a</t>
  </si>
  <si>
    <t>Pierce_and_Lifjeld_1998</t>
  </si>
  <si>
    <t>Blomqvist_et_al_2002b</t>
  </si>
  <si>
    <t>Mee_et_al_2004</t>
  </si>
  <si>
    <t>Heg_et_al_1993</t>
  </si>
  <si>
    <t>Western Sandpiper</t>
  </si>
  <si>
    <t>Purple Sandpiper</t>
  </si>
  <si>
    <t>Common Sandpiper</t>
  </si>
  <si>
    <t>Oystercatcher</t>
  </si>
  <si>
    <t>WESA</t>
  </si>
  <si>
    <t>PUSA</t>
  </si>
  <si>
    <t>COSA</t>
  </si>
  <si>
    <t>OYCA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</si>
</sst>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B6" sqref="B6"/>
    </sheetView>
  </sheetViews>
  <sheetFormatPr defaultRowHeight="15" x14ac:dyDescent="0.25"/>
  <cols>
    <col min="1" max="1" width="24.28515625" bestFit="1" customWidth="1"/>
    <col min="2" max="2" width="23.5703125" bestFit="1" customWidth="1"/>
    <col min="3" max="3" width="13.28515625" bestFit="1" customWidth="1"/>
    <col min="4" max="4" width="22.7109375" bestFit="1" customWidth="1"/>
    <col min="5" max="5" width="30.140625" customWidth="1"/>
    <col min="6" max="6" width="11.42578125" customWidth="1"/>
    <col min="7" max="7" width="9.85546875" style="1" customWidth="1"/>
    <col min="8" max="8" width="15.85546875" bestFit="1" customWidth="1"/>
    <col min="9" max="9" width="9.85546875" customWidth="1"/>
    <col min="10" max="10" width="9.85546875" bestFit="1" customWidth="1"/>
    <col min="11" max="11" width="12" bestFit="1" customWidth="1"/>
    <col min="12" max="12" width="18.28515625" bestFit="1" customWidth="1"/>
    <col min="13" max="13" width="7.42578125" bestFit="1" customWidth="1"/>
    <col min="14" max="14" width="9.140625" bestFit="1" customWidth="1"/>
    <col min="15" max="15" width="18.28515625" customWidth="1"/>
    <col min="16" max="16" width="10.5703125" bestFit="1" customWidth="1"/>
    <col min="17" max="17" width="23" bestFit="1" customWidth="1"/>
    <col min="18" max="18" width="17.5703125" bestFit="1" customWidth="1"/>
    <col min="19" max="19" width="30.7109375" bestFit="1" customWidth="1"/>
  </cols>
  <sheetData>
    <row r="1" spans="1:19" x14ac:dyDescent="0.25">
      <c r="A1" t="s">
        <v>1</v>
      </c>
      <c r="B1" t="s">
        <v>0</v>
      </c>
      <c r="C1" t="s">
        <v>6</v>
      </c>
      <c r="D1" t="s">
        <v>84</v>
      </c>
      <c r="E1" t="s">
        <v>12</v>
      </c>
      <c r="F1" t="s">
        <v>14</v>
      </c>
      <c r="G1" s="1" t="s">
        <v>2</v>
      </c>
      <c r="H1" t="s">
        <v>3</v>
      </c>
      <c r="I1" t="s">
        <v>4</v>
      </c>
      <c r="J1" t="s">
        <v>5</v>
      </c>
      <c r="K1" t="s">
        <v>65</v>
      </c>
      <c r="L1" t="s">
        <v>49</v>
      </c>
      <c r="M1" t="s">
        <v>63</v>
      </c>
      <c r="N1" t="s">
        <v>64</v>
      </c>
      <c r="O1" t="s">
        <v>66</v>
      </c>
      <c r="P1" t="s">
        <v>10</v>
      </c>
      <c r="Q1" t="s">
        <v>11</v>
      </c>
      <c r="R1" t="s">
        <v>21</v>
      </c>
      <c r="S1" t="s">
        <v>22</v>
      </c>
    </row>
    <row r="2" spans="1:19" x14ac:dyDescent="0.25">
      <c r="A2" t="s">
        <v>105</v>
      </c>
      <c r="B2" t="s">
        <v>109</v>
      </c>
      <c r="C2" t="s">
        <v>113</v>
      </c>
      <c r="D2" t="s">
        <v>83</v>
      </c>
      <c r="E2" t="s">
        <v>13</v>
      </c>
      <c r="I2">
        <v>26</v>
      </c>
      <c r="J2">
        <v>1</v>
      </c>
      <c r="K2">
        <f>J2/I2</f>
        <v>3.8461538461538464E-2</v>
      </c>
    </row>
    <row r="3" spans="1:19" x14ac:dyDescent="0.25">
      <c r="A3" t="s">
        <v>102</v>
      </c>
      <c r="B3" t="s">
        <v>107</v>
      </c>
      <c r="C3" t="s">
        <v>111</v>
      </c>
      <c r="D3" t="s">
        <v>83</v>
      </c>
      <c r="E3" t="s">
        <v>13</v>
      </c>
      <c r="I3">
        <v>27</v>
      </c>
      <c r="J3">
        <v>1</v>
      </c>
      <c r="K3">
        <f t="shared" ref="K3:K5" si="0">J3/I3</f>
        <v>3.7037037037037035E-2</v>
      </c>
    </row>
    <row r="4" spans="1:19" x14ac:dyDescent="0.25">
      <c r="A4" t="s">
        <v>103</v>
      </c>
      <c r="B4" t="s">
        <v>108</v>
      </c>
      <c r="C4" t="s">
        <v>112</v>
      </c>
      <c r="D4" t="s">
        <v>83</v>
      </c>
      <c r="E4" t="s">
        <v>13</v>
      </c>
      <c r="I4">
        <v>15</v>
      </c>
      <c r="J4">
        <v>1</v>
      </c>
      <c r="K4">
        <f t="shared" si="0"/>
        <v>6.6666666666666666E-2</v>
      </c>
    </row>
    <row r="5" spans="1:19" x14ac:dyDescent="0.25">
      <c r="A5" t="s">
        <v>104</v>
      </c>
      <c r="B5" t="s">
        <v>108</v>
      </c>
      <c r="C5" t="s">
        <v>112</v>
      </c>
      <c r="D5" t="s">
        <v>83</v>
      </c>
      <c r="E5" t="s">
        <v>13</v>
      </c>
      <c r="I5">
        <v>27</v>
      </c>
      <c r="J5">
        <v>5</v>
      </c>
      <c r="K5">
        <f t="shared" si="0"/>
        <v>0.18518518518518517</v>
      </c>
    </row>
    <row r="6" spans="1:19" x14ac:dyDescent="0.25">
      <c r="A6" t="s">
        <v>95</v>
      </c>
      <c r="B6" t="s">
        <v>99</v>
      </c>
      <c r="C6" t="s">
        <v>96</v>
      </c>
      <c r="D6" t="s">
        <v>83</v>
      </c>
      <c r="E6" t="s">
        <v>13</v>
      </c>
      <c r="I6">
        <v>21</v>
      </c>
      <c r="J6">
        <v>0</v>
      </c>
      <c r="K6">
        <f>J6/I6</f>
        <v>0</v>
      </c>
    </row>
    <row r="7" spans="1:19" x14ac:dyDescent="0.25">
      <c r="A7" t="s">
        <v>97</v>
      </c>
      <c r="B7" t="s">
        <v>98</v>
      </c>
      <c r="C7" t="s">
        <v>100</v>
      </c>
      <c r="D7" t="s">
        <v>83</v>
      </c>
      <c r="E7" t="s">
        <v>13</v>
      </c>
      <c r="I7">
        <v>24</v>
      </c>
      <c r="J7">
        <v>1</v>
      </c>
      <c r="K7">
        <f>J7/I7</f>
        <v>4.1666666666666664E-2</v>
      </c>
    </row>
    <row r="8" spans="1:19" x14ac:dyDescent="0.25">
      <c r="A8" t="s">
        <v>101</v>
      </c>
      <c r="B8" t="s">
        <v>106</v>
      </c>
      <c r="C8" t="s">
        <v>110</v>
      </c>
      <c r="D8" t="s">
        <v>83</v>
      </c>
      <c r="E8" t="s">
        <v>13</v>
      </c>
      <c r="I8">
        <v>40</v>
      </c>
      <c r="J8">
        <v>3</v>
      </c>
      <c r="K8">
        <f>J8/I8</f>
        <v>7.4999999999999997E-2</v>
      </c>
    </row>
    <row r="9" spans="1:19" x14ac:dyDescent="0.25">
      <c r="A9" t="s">
        <v>80</v>
      </c>
      <c r="B9" t="s">
        <v>78</v>
      </c>
      <c r="C9" t="s">
        <v>79</v>
      </c>
      <c r="D9" t="s">
        <v>69</v>
      </c>
      <c r="E9" t="s">
        <v>13</v>
      </c>
      <c r="F9">
        <v>2</v>
      </c>
      <c r="G9" s="1" t="s">
        <v>81</v>
      </c>
      <c r="H9" t="s">
        <v>82</v>
      </c>
      <c r="I9">
        <v>89</v>
      </c>
      <c r="J9">
        <v>3</v>
      </c>
      <c r="K9">
        <f>J9/I9</f>
        <v>3.3707865168539325E-2</v>
      </c>
      <c r="M9">
        <v>229</v>
      </c>
      <c r="N9">
        <v>3</v>
      </c>
      <c r="O9">
        <f>N9/M9</f>
        <v>1.3100436681222707E-2</v>
      </c>
    </row>
    <row r="10" spans="1:19" x14ac:dyDescent="0.25">
      <c r="A10" t="s">
        <v>60</v>
      </c>
      <c r="B10" t="s">
        <v>7</v>
      </c>
      <c r="C10" t="s">
        <v>8</v>
      </c>
      <c r="D10" t="s">
        <v>69</v>
      </c>
      <c r="E10" t="s">
        <v>13</v>
      </c>
      <c r="F10">
        <v>8</v>
      </c>
      <c r="G10" s="1" t="s">
        <v>26</v>
      </c>
      <c r="H10" t="s">
        <v>9</v>
      </c>
      <c r="I10">
        <v>142</v>
      </c>
      <c r="J10">
        <v>18</v>
      </c>
      <c r="K10">
        <f>J10/I10</f>
        <v>0.12676056338028169</v>
      </c>
      <c r="M10">
        <v>496</v>
      </c>
      <c r="N10">
        <v>22</v>
      </c>
      <c r="O10">
        <f>N10/M10</f>
        <v>4.4354838709677422E-2</v>
      </c>
    </row>
    <row r="11" spans="1:19" x14ac:dyDescent="0.25">
      <c r="A11" t="s">
        <v>61</v>
      </c>
      <c r="B11" t="s">
        <v>7</v>
      </c>
      <c r="C11" t="s">
        <v>8</v>
      </c>
      <c r="D11" t="s">
        <v>69</v>
      </c>
      <c r="E11" t="s">
        <v>13</v>
      </c>
      <c r="F11">
        <v>3</v>
      </c>
      <c r="G11" s="1" t="s">
        <v>27</v>
      </c>
      <c r="H11" t="s">
        <v>9</v>
      </c>
      <c r="I11">
        <v>165</v>
      </c>
      <c r="J11">
        <v>17</v>
      </c>
      <c r="K11">
        <f t="shared" ref="K11:K35" si="1">J11/I11</f>
        <v>0.10303030303030303</v>
      </c>
      <c r="L11">
        <f>AVERAGE(K12:K15)</f>
        <v>8.082426152279093E-2</v>
      </c>
      <c r="M11">
        <v>600</v>
      </c>
      <c r="N11">
        <v>18</v>
      </c>
      <c r="O11">
        <f>N11/M11</f>
        <v>0.03</v>
      </c>
      <c r="P11">
        <v>158</v>
      </c>
      <c r="Q11">
        <v>9</v>
      </c>
      <c r="R11">
        <f t="shared" ref="R11:R13" si="2">Q11/P11</f>
        <v>5.6962025316455694E-2</v>
      </c>
    </row>
    <row r="12" spans="1:19" x14ac:dyDescent="0.25">
      <c r="A12" t="s">
        <v>61</v>
      </c>
      <c r="B12" t="s">
        <v>7</v>
      </c>
      <c r="C12" t="s">
        <v>8</v>
      </c>
      <c r="D12" t="s">
        <v>69</v>
      </c>
      <c r="E12" t="s">
        <v>15</v>
      </c>
      <c r="F12">
        <v>1</v>
      </c>
      <c r="G12" s="1">
        <v>2017</v>
      </c>
      <c r="H12" t="s">
        <v>9</v>
      </c>
      <c r="I12">
        <v>34</v>
      </c>
      <c r="J12">
        <v>1</v>
      </c>
      <c r="K12">
        <f t="shared" si="1"/>
        <v>2.9411764705882353E-2</v>
      </c>
      <c r="P12">
        <v>34</v>
      </c>
      <c r="Q12">
        <v>1</v>
      </c>
      <c r="R12">
        <f t="shared" si="2"/>
        <v>2.9411764705882353E-2</v>
      </c>
    </row>
    <row r="13" spans="1:19" x14ac:dyDescent="0.25">
      <c r="A13" t="s">
        <v>61</v>
      </c>
      <c r="B13" t="s">
        <v>7</v>
      </c>
      <c r="C13" t="s">
        <v>8</v>
      </c>
      <c r="D13" t="s">
        <v>69</v>
      </c>
      <c r="E13" t="s">
        <v>15</v>
      </c>
      <c r="F13">
        <v>1</v>
      </c>
      <c r="G13" s="1">
        <v>2018</v>
      </c>
      <c r="H13" t="s">
        <v>9</v>
      </c>
      <c r="I13">
        <v>35</v>
      </c>
      <c r="J13">
        <v>2</v>
      </c>
      <c r="K13">
        <f t="shared" si="1"/>
        <v>5.7142857142857141E-2</v>
      </c>
      <c r="P13">
        <v>36</v>
      </c>
      <c r="Q13">
        <v>2</v>
      </c>
      <c r="R13">
        <f t="shared" si="2"/>
        <v>5.5555555555555552E-2</v>
      </c>
    </row>
    <row r="14" spans="1:19" x14ac:dyDescent="0.25">
      <c r="A14" t="s">
        <v>61</v>
      </c>
      <c r="B14" t="s">
        <v>7</v>
      </c>
      <c r="C14" t="s">
        <v>8</v>
      </c>
      <c r="D14" t="s">
        <v>69</v>
      </c>
      <c r="E14" t="s">
        <v>15</v>
      </c>
      <c r="F14">
        <v>1</v>
      </c>
      <c r="G14" s="1">
        <v>2019</v>
      </c>
      <c r="H14" t="s">
        <v>9</v>
      </c>
      <c r="I14">
        <v>96</v>
      </c>
      <c r="J14">
        <v>14</v>
      </c>
      <c r="K14">
        <f t="shared" ref="K14:K19" si="3">J14/I14</f>
        <v>0.14583333333333334</v>
      </c>
      <c r="P14">
        <v>88</v>
      </c>
      <c r="Q14">
        <v>6</v>
      </c>
      <c r="R14">
        <f>Q14/P14</f>
        <v>6.8181818181818177E-2</v>
      </c>
    </row>
    <row r="15" spans="1:19" x14ac:dyDescent="0.25">
      <c r="A15" t="s">
        <v>61</v>
      </c>
      <c r="B15" t="s">
        <v>7</v>
      </c>
      <c r="C15" t="s">
        <v>8</v>
      </c>
      <c r="D15" t="s">
        <v>69</v>
      </c>
      <c r="E15" t="s">
        <v>58</v>
      </c>
      <c r="F15">
        <v>3</v>
      </c>
      <c r="G15" s="1" t="s">
        <v>27</v>
      </c>
      <c r="H15" t="s">
        <v>9</v>
      </c>
      <c r="I15">
        <v>11</v>
      </c>
      <c r="J15">
        <v>1</v>
      </c>
      <c r="K15">
        <f t="shared" si="3"/>
        <v>9.0909090909090912E-2</v>
      </c>
      <c r="M15">
        <v>51</v>
      </c>
      <c r="N15">
        <v>1</v>
      </c>
      <c r="O15">
        <f>N15/M15</f>
        <v>1.9607843137254902E-2</v>
      </c>
    </row>
    <row r="16" spans="1:19" x14ac:dyDescent="0.25">
      <c r="A16" t="s">
        <v>61</v>
      </c>
      <c r="B16" t="s">
        <v>7</v>
      </c>
      <c r="C16" t="s">
        <v>8</v>
      </c>
      <c r="D16" t="s">
        <v>69</v>
      </c>
      <c r="E16" t="s">
        <v>62</v>
      </c>
      <c r="F16">
        <v>3</v>
      </c>
      <c r="G16" t="s">
        <v>27</v>
      </c>
      <c r="H16" t="s">
        <v>9</v>
      </c>
      <c r="I16">
        <v>6</v>
      </c>
      <c r="J16">
        <v>0</v>
      </c>
      <c r="K16">
        <f t="shared" si="3"/>
        <v>0</v>
      </c>
      <c r="M16">
        <v>23</v>
      </c>
      <c r="N16">
        <v>0</v>
      </c>
      <c r="O16">
        <f>N16/M16</f>
        <v>0</v>
      </c>
    </row>
    <row r="17" spans="1:19" x14ac:dyDescent="0.25">
      <c r="A17" t="s">
        <v>61</v>
      </c>
      <c r="B17" t="s">
        <v>7</v>
      </c>
      <c r="C17" t="s">
        <v>8</v>
      </c>
      <c r="D17" t="s">
        <v>69</v>
      </c>
      <c r="E17" t="s">
        <v>56</v>
      </c>
      <c r="F17">
        <v>3</v>
      </c>
      <c r="G17" s="1" t="s">
        <v>27</v>
      </c>
      <c r="H17" t="s">
        <v>9</v>
      </c>
      <c r="I17">
        <v>11</v>
      </c>
      <c r="J17">
        <v>3</v>
      </c>
      <c r="K17">
        <f t="shared" si="3"/>
        <v>0.27272727272727271</v>
      </c>
      <c r="M17">
        <v>51</v>
      </c>
      <c r="N17">
        <v>3</v>
      </c>
      <c r="O17">
        <f>N17/M17</f>
        <v>5.8823529411764705E-2</v>
      </c>
    </row>
    <row r="18" spans="1:19" x14ac:dyDescent="0.25">
      <c r="A18" t="s">
        <v>20</v>
      </c>
      <c r="B18" t="s">
        <v>7</v>
      </c>
      <c r="C18" t="s">
        <v>8</v>
      </c>
      <c r="D18" t="s">
        <v>69</v>
      </c>
      <c r="E18" t="s">
        <v>67</v>
      </c>
      <c r="F18">
        <v>1</v>
      </c>
      <c r="G18" s="1">
        <v>1993</v>
      </c>
      <c r="H18" t="s">
        <v>23</v>
      </c>
      <c r="I18">
        <v>18</v>
      </c>
      <c r="J18">
        <v>6</v>
      </c>
      <c r="K18">
        <f t="shared" si="3"/>
        <v>0.33333333333333331</v>
      </c>
      <c r="M18">
        <v>70</v>
      </c>
      <c r="N18">
        <v>6</v>
      </c>
      <c r="O18">
        <f>N18/M18</f>
        <v>8.5714285714285715E-2</v>
      </c>
    </row>
    <row r="19" spans="1:19" x14ac:dyDescent="0.25">
      <c r="A19" t="s">
        <v>19</v>
      </c>
      <c r="B19" t="s">
        <v>18</v>
      </c>
      <c r="C19" t="s">
        <v>17</v>
      </c>
      <c r="D19" t="s">
        <v>69</v>
      </c>
      <c r="E19" t="s">
        <v>13</v>
      </c>
      <c r="F19">
        <v>8</v>
      </c>
      <c r="G19" s="1" t="s">
        <v>25</v>
      </c>
      <c r="H19" t="s">
        <v>16</v>
      </c>
      <c r="I19">
        <v>63</v>
      </c>
      <c r="J19">
        <v>4</v>
      </c>
      <c r="K19">
        <f t="shared" si="3"/>
        <v>6.3492063492063489E-2</v>
      </c>
      <c r="L19">
        <v>6.3492063000000001E-2</v>
      </c>
      <c r="M19">
        <v>232</v>
      </c>
      <c r="N19">
        <v>4</v>
      </c>
      <c r="O19">
        <f t="shared" ref="O19:O32" si="4">N19/M19</f>
        <v>1.7241379310344827E-2</v>
      </c>
      <c r="P19">
        <v>47</v>
      </c>
      <c r="Q19">
        <v>4</v>
      </c>
      <c r="R19">
        <v>0.09</v>
      </c>
      <c r="S19" t="s">
        <v>24</v>
      </c>
    </row>
    <row r="20" spans="1:19" x14ac:dyDescent="0.25">
      <c r="A20" t="s">
        <v>19</v>
      </c>
      <c r="B20" t="s">
        <v>18</v>
      </c>
      <c r="C20" t="s">
        <v>17</v>
      </c>
      <c r="D20" t="s">
        <v>69</v>
      </c>
      <c r="E20" t="s">
        <v>58</v>
      </c>
      <c r="F20">
        <v>8</v>
      </c>
      <c r="G20" s="1" t="s">
        <v>25</v>
      </c>
      <c r="H20" t="s">
        <v>16</v>
      </c>
      <c r="I20">
        <v>25</v>
      </c>
      <c r="J20">
        <v>0</v>
      </c>
      <c r="K20">
        <f t="shared" ref="K20:K22" si="5">J20/I20</f>
        <v>0</v>
      </c>
      <c r="M20">
        <v>93</v>
      </c>
      <c r="N20">
        <v>0</v>
      </c>
      <c r="O20">
        <f t="shared" si="4"/>
        <v>0</v>
      </c>
      <c r="S20" t="s">
        <v>68</v>
      </c>
    </row>
    <row r="21" spans="1:19" x14ac:dyDescent="0.25">
      <c r="A21" t="s">
        <v>19</v>
      </c>
      <c r="B21" t="s">
        <v>18</v>
      </c>
      <c r="C21" t="s">
        <v>17</v>
      </c>
      <c r="D21" t="s">
        <v>69</v>
      </c>
      <c r="E21" t="s">
        <v>62</v>
      </c>
      <c r="F21">
        <v>8</v>
      </c>
      <c r="G21" t="s">
        <v>25</v>
      </c>
      <c r="H21" t="s">
        <v>16</v>
      </c>
      <c r="I21">
        <v>16</v>
      </c>
      <c r="J21">
        <v>1</v>
      </c>
      <c r="K21">
        <v>6.25E-2</v>
      </c>
      <c r="M21">
        <v>59</v>
      </c>
      <c r="N21">
        <v>1</v>
      </c>
      <c r="O21">
        <f t="shared" si="4"/>
        <v>1.6949152542372881E-2</v>
      </c>
    </row>
    <row r="22" spans="1:19" x14ac:dyDescent="0.25">
      <c r="A22" t="s">
        <v>19</v>
      </c>
      <c r="B22" t="s">
        <v>18</v>
      </c>
      <c r="C22" t="s">
        <v>17</v>
      </c>
      <c r="D22" t="s">
        <v>69</v>
      </c>
      <c r="E22" t="s">
        <v>56</v>
      </c>
      <c r="F22">
        <v>8</v>
      </c>
      <c r="G22" s="1" t="s">
        <v>25</v>
      </c>
      <c r="H22" t="s">
        <v>16</v>
      </c>
      <c r="I22">
        <v>6</v>
      </c>
      <c r="J22">
        <v>3</v>
      </c>
      <c r="K22">
        <f t="shared" si="5"/>
        <v>0.5</v>
      </c>
      <c r="M22">
        <v>22</v>
      </c>
      <c r="N22">
        <v>3</v>
      </c>
      <c r="O22">
        <f t="shared" si="4"/>
        <v>0.13636363636363635</v>
      </c>
    </row>
    <row r="23" spans="1:19" x14ac:dyDescent="0.25">
      <c r="A23" t="s">
        <v>42</v>
      </c>
      <c r="B23" t="s">
        <v>32</v>
      </c>
      <c r="C23" t="s">
        <v>33</v>
      </c>
      <c r="D23" t="s">
        <v>69</v>
      </c>
      <c r="E23" t="s">
        <v>67</v>
      </c>
      <c r="F23">
        <v>1</v>
      </c>
      <c r="G23" s="1">
        <v>1990</v>
      </c>
      <c r="H23" t="s">
        <v>34</v>
      </c>
      <c r="I23">
        <v>17</v>
      </c>
      <c r="J23">
        <v>0</v>
      </c>
      <c r="K23">
        <f t="shared" si="1"/>
        <v>0</v>
      </c>
      <c r="M23">
        <v>51</v>
      </c>
      <c r="N23">
        <v>0</v>
      </c>
      <c r="O23">
        <f t="shared" si="4"/>
        <v>0</v>
      </c>
    </row>
    <row r="24" spans="1:19" x14ac:dyDescent="0.25">
      <c r="A24" t="s">
        <v>41</v>
      </c>
      <c r="B24" t="s">
        <v>28</v>
      </c>
      <c r="C24" t="s">
        <v>29</v>
      </c>
      <c r="D24" t="s">
        <v>69</v>
      </c>
      <c r="E24" t="s">
        <v>13</v>
      </c>
      <c r="F24">
        <v>1</v>
      </c>
      <c r="G24" s="1" t="s">
        <v>30</v>
      </c>
      <c r="H24" t="s">
        <v>31</v>
      </c>
      <c r="I24">
        <v>22</v>
      </c>
      <c r="J24">
        <v>2</v>
      </c>
      <c r="K24">
        <f t="shared" si="1"/>
        <v>9.0909090909090912E-2</v>
      </c>
      <c r="M24">
        <v>44</v>
      </c>
      <c r="N24">
        <v>2</v>
      </c>
      <c r="O24">
        <f t="shared" si="4"/>
        <v>4.5454545454545456E-2</v>
      </c>
    </row>
    <row r="25" spans="1:19" x14ac:dyDescent="0.25">
      <c r="A25" t="s">
        <v>50</v>
      </c>
      <c r="B25" t="s">
        <v>35</v>
      </c>
      <c r="C25" t="s">
        <v>37</v>
      </c>
      <c r="D25" t="s">
        <v>69</v>
      </c>
      <c r="E25" t="s">
        <v>13</v>
      </c>
      <c r="F25">
        <v>2</v>
      </c>
      <c r="G25" s="1" t="s">
        <v>48</v>
      </c>
      <c r="H25" t="s">
        <v>47</v>
      </c>
      <c r="I25">
        <v>34</v>
      </c>
      <c r="J25">
        <v>7</v>
      </c>
      <c r="K25">
        <f>J25/I25</f>
        <v>0.20588235294117646</v>
      </c>
      <c r="L25">
        <f>AVERAGE(K25:K26)</f>
        <v>0.15849673202614378</v>
      </c>
      <c r="M25">
        <v>111</v>
      </c>
      <c r="N25">
        <v>12</v>
      </c>
      <c r="O25">
        <f t="shared" si="4"/>
        <v>0.10810810810810811</v>
      </c>
    </row>
    <row r="26" spans="1:19" x14ac:dyDescent="0.25">
      <c r="A26" t="s">
        <v>50</v>
      </c>
      <c r="B26" t="s">
        <v>35</v>
      </c>
      <c r="C26" t="s">
        <v>37</v>
      </c>
      <c r="D26" t="s">
        <v>69</v>
      </c>
      <c r="E26" t="s">
        <v>15</v>
      </c>
      <c r="F26">
        <v>1</v>
      </c>
      <c r="G26" s="1">
        <v>1990</v>
      </c>
      <c r="H26" t="s">
        <v>47</v>
      </c>
      <c r="I26">
        <v>9</v>
      </c>
      <c r="J26">
        <v>1</v>
      </c>
      <c r="K26">
        <f>J26/I26</f>
        <v>0.1111111111111111</v>
      </c>
      <c r="M26">
        <v>34</v>
      </c>
      <c r="N26">
        <v>1</v>
      </c>
      <c r="O26">
        <f t="shared" si="4"/>
        <v>2.9411764705882353E-2</v>
      </c>
    </row>
    <row r="27" spans="1:19" x14ac:dyDescent="0.25">
      <c r="A27" t="s">
        <v>50</v>
      </c>
      <c r="B27" t="s">
        <v>35</v>
      </c>
      <c r="C27" t="s">
        <v>37</v>
      </c>
      <c r="D27" t="s">
        <v>69</v>
      </c>
      <c r="E27" t="s">
        <v>15</v>
      </c>
      <c r="F27">
        <v>1</v>
      </c>
      <c r="G27" s="1">
        <v>1991</v>
      </c>
      <c r="H27" t="s">
        <v>47</v>
      </c>
      <c r="I27">
        <v>25</v>
      </c>
      <c r="J27">
        <v>6</v>
      </c>
      <c r="K27">
        <f>J27/I27</f>
        <v>0.24</v>
      </c>
      <c r="M27">
        <v>77</v>
      </c>
      <c r="N27">
        <v>11</v>
      </c>
      <c r="O27">
        <f t="shared" si="4"/>
        <v>0.14285714285714285</v>
      </c>
    </row>
    <row r="28" spans="1:19" x14ac:dyDescent="0.25">
      <c r="A28" t="s">
        <v>57</v>
      </c>
      <c r="B28" t="s">
        <v>36</v>
      </c>
      <c r="C28" t="s">
        <v>38</v>
      </c>
      <c r="D28" t="s">
        <v>70</v>
      </c>
      <c r="E28" t="s">
        <v>67</v>
      </c>
      <c r="F28">
        <v>1</v>
      </c>
      <c r="G28" s="1">
        <v>1996</v>
      </c>
      <c r="H28" t="s">
        <v>53</v>
      </c>
      <c r="I28">
        <v>10</v>
      </c>
      <c r="J28">
        <v>1</v>
      </c>
      <c r="K28">
        <f t="shared" si="1"/>
        <v>0.1</v>
      </c>
      <c r="M28">
        <v>36</v>
      </c>
      <c r="N28">
        <v>1</v>
      </c>
      <c r="O28">
        <f t="shared" si="4"/>
        <v>2.7777777777777776E-2</v>
      </c>
    </row>
    <row r="29" spans="1:19" x14ac:dyDescent="0.25">
      <c r="A29" t="s">
        <v>55</v>
      </c>
      <c r="B29" t="s">
        <v>51</v>
      </c>
      <c r="C29" t="s">
        <v>52</v>
      </c>
      <c r="D29" t="s">
        <v>70</v>
      </c>
      <c r="E29" t="s">
        <v>13</v>
      </c>
      <c r="F29">
        <v>2</v>
      </c>
      <c r="G29" s="1" t="s">
        <v>48</v>
      </c>
      <c r="H29" t="s">
        <v>54</v>
      </c>
      <c r="I29">
        <v>74</v>
      </c>
      <c r="J29">
        <v>18</v>
      </c>
      <c r="K29">
        <f t="shared" si="1"/>
        <v>0.24324324324324326</v>
      </c>
      <c r="L29">
        <v>0.243243243</v>
      </c>
      <c r="M29">
        <v>235</v>
      </c>
      <c r="N29">
        <v>24</v>
      </c>
      <c r="O29">
        <f t="shared" si="4"/>
        <v>0.10212765957446808</v>
      </c>
      <c r="R29" s="2">
        <v>0.375</v>
      </c>
      <c r="S29" t="s">
        <v>59</v>
      </c>
    </row>
    <row r="30" spans="1:19" x14ac:dyDescent="0.25">
      <c r="A30" t="s">
        <v>55</v>
      </c>
      <c r="B30" t="s">
        <v>51</v>
      </c>
      <c r="C30" t="s">
        <v>52</v>
      </c>
      <c r="D30" t="s">
        <v>70</v>
      </c>
      <c r="E30" t="s">
        <v>58</v>
      </c>
      <c r="F30">
        <v>2</v>
      </c>
      <c r="G30" s="1" t="s">
        <v>48</v>
      </c>
      <c r="H30" t="s">
        <v>54</v>
      </c>
      <c r="I30">
        <v>14</v>
      </c>
      <c r="J30">
        <v>0</v>
      </c>
      <c r="K30">
        <f t="shared" si="1"/>
        <v>0</v>
      </c>
    </row>
    <row r="31" spans="1:19" x14ac:dyDescent="0.25">
      <c r="A31" t="s">
        <v>55</v>
      </c>
      <c r="B31" t="s">
        <v>51</v>
      </c>
      <c r="C31" t="s">
        <v>52</v>
      </c>
      <c r="D31" t="s">
        <v>70</v>
      </c>
      <c r="E31" t="s">
        <v>56</v>
      </c>
      <c r="F31">
        <v>2</v>
      </c>
      <c r="G31" s="1" t="s">
        <v>48</v>
      </c>
      <c r="H31" t="s">
        <v>54</v>
      </c>
      <c r="I31">
        <v>60</v>
      </c>
      <c r="J31">
        <v>18</v>
      </c>
      <c r="K31">
        <f t="shared" si="1"/>
        <v>0.3</v>
      </c>
    </row>
    <row r="32" spans="1:19" x14ac:dyDescent="0.25">
      <c r="A32" t="s">
        <v>43</v>
      </c>
      <c r="B32" t="s">
        <v>39</v>
      </c>
      <c r="C32" t="s">
        <v>40</v>
      </c>
      <c r="D32" t="s">
        <v>70</v>
      </c>
      <c r="E32" t="s">
        <v>13</v>
      </c>
      <c r="F32">
        <v>12</v>
      </c>
      <c r="G32" s="1" t="s">
        <v>44</v>
      </c>
      <c r="H32" t="s">
        <v>45</v>
      </c>
      <c r="I32">
        <v>62</v>
      </c>
      <c r="J32">
        <v>31</v>
      </c>
      <c r="K32">
        <f t="shared" si="1"/>
        <v>0.5</v>
      </c>
      <c r="M32">
        <v>251</v>
      </c>
      <c r="N32">
        <v>43</v>
      </c>
      <c r="O32">
        <f t="shared" si="4"/>
        <v>0.17131474103585656</v>
      </c>
      <c r="S32" t="s">
        <v>46</v>
      </c>
    </row>
    <row r="33" spans="1:13" x14ac:dyDescent="0.25">
      <c r="A33" t="s">
        <v>87</v>
      </c>
      <c r="B33" t="s">
        <v>72</v>
      </c>
      <c r="C33" t="s">
        <v>73</v>
      </c>
      <c r="D33" t="s">
        <v>71</v>
      </c>
      <c r="E33" t="s">
        <v>13</v>
      </c>
      <c r="F33">
        <v>4</v>
      </c>
      <c r="G33" s="1" t="s">
        <v>85</v>
      </c>
      <c r="H33" t="s">
        <v>86</v>
      </c>
      <c r="I33">
        <v>66</v>
      </c>
      <c r="J33">
        <v>34</v>
      </c>
      <c r="K33">
        <f t="shared" si="1"/>
        <v>0.51515151515151514</v>
      </c>
      <c r="M33">
        <v>213</v>
      </c>
    </row>
    <row r="34" spans="1:13" x14ac:dyDescent="0.25">
      <c r="A34" t="s">
        <v>93</v>
      </c>
      <c r="B34" t="s">
        <v>72</v>
      </c>
      <c r="C34" t="s">
        <v>73</v>
      </c>
      <c r="D34" t="s">
        <v>71</v>
      </c>
      <c r="E34" t="s">
        <v>13</v>
      </c>
      <c r="F34">
        <v>3</v>
      </c>
      <c r="G34" s="1" t="s">
        <v>92</v>
      </c>
      <c r="H34" t="s">
        <v>91</v>
      </c>
      <c r="I34">
        <v>34</v>
      </c>
      <c r="J34">
        <v>17</v>
      </c>
      <c r="K34">
        <f t="shared" si="1"/>
        <v>0.5</v>
      </c>
    </row>
    <row r="35" spans="1:13" x14ac:dyDescent="0.25">
      <c r="A35" t="s">
        <v>88</v>
      </c>
      <c r="B35" t="s">
        <v>75</v>
      </c>
      <c r="C35" t="s">
        <v>76</v>
      </c>
      <c r="D35" t="s">
        <v>71</v>
      </c>
      <c r="E35" t="s">
        <v>13</v>
      </c>
      <c r="F35">
        <v>2</v>
      </c>
      <c r="G35" s="1" t="s">
        <v>89</v>
      </c>
      <c r="H35" t="s">
        <v>90</v>
      </c>
      <c r="I35">
        <v>47</v>
      </c>
      <c r="J35">
        <v>19</v>
      </c>
      <c r="K35">
        <f t="shared" si="1"/>
        <v>0.40425531914893614</v>
      </c>
      <c r="M35">
        <v>109</v>
      </c>
    </row>
    <row r="36" spans="1:13" x14ac:dyDescent="0.25">
      <c r="A36" t="s">
        <v>94</v>
      </c>
      <c r="B36" t="s">
        <v>74</v>
      </c>
      <c r="C36" t="s">
        <v>77</v>
      </c>
      <c r="D36" t="s">
        <v>71</v>
      </c>
      <c r="E36" t="s">
        <v>13</v>
      </c>
      <c r="I36">
        <v>7</v>
      </c>
      <c r="J36">
        <v>2</v>
      </c>
      <c r="K36">
        <f>J36/I36</f>
        <v>0.2857142857142857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2020-03-11T15:40:35Z</dcterms:modified>
</cp:coreProperties>
</file>