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\Desktop\praca_semestralna\Lab3\"/>
    </mc:Choice>
  </mc:AlternateContent>
  <xr:revisionPtr revIDLastSave="0" documentId="8_{5E9BD7A9-4F6C-4DDA-B7BA-90085D44E6F1}" xr6:coauthVersionLast="38" xr6:coauthVersionMax="38" xr10:uidLastSave="{00000000-0000-0000-0000-000000000000}"/>
  <bookViews>
    <workbookView xWindow="1872" yWindow="0" windowWidth="22104" windowHeight="9648" xr2:uid="{1639A261-55E8-41D5-8736-7074319AC65A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  <c r="C5" i="1"/>
  <c r="A14" i="1"/>
  <c r="A13" i="1"/>
  <c r="A12" i="1"/>
  <c r="A11" i="1"/>
  <c r="A10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<sst xmlns="http://schemas.openxmlformats.org/spreadsheetml/2006/main" count="33" uniqueCount="6">
  <si>
    <t>x</t>
  </si>
  <si>
    <t>lab3</t>
  </si>
  <si>
    <t>zad1</t>
  </si>
  <si>
    <t>h</t>
  </si>
  <si>
    <t>zad2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</si>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</sst>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4326145311381532"/>
                  <c:y val="0.31951862842070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Arkusz1!$A$5:$A$14</c:f>
              <c:numCache>
                <c:formatCode>General</c:formatCode>
                <c:ptCount val="10"/>
                <c:pt idx="0">
                  <c:v>0.69813170079773179</c:v>
                </c:pt>
                <c:pt idx="1">
                  <c:v>0.26179938779914941</c:v>
                </c:pt>
                <c:pt idx="2">
                  <c:v>0.12822827157509359</c:v>
                </c:pt>
                <c:pt idx="3">
                  <c:v>8.4907909556480893E-2</c:v>
                </c:pt>
                <c:pt idx="4">
                  <c:v>6.3466518254339258E-2</c:v>
                </c:pt>
                <c:pt idx="5">
                  <c:v>4.2169028907245547E-2</c:v>
                </c:pt>
                <c:pt idx="6">
                  <c:v>2.5233675932448137E-2</c:v>
                </c:pt>
                <c:pt idx="7">
                  <c:v>1.2591553721802777E-2</c:v>
                </c:pt>
                <c:pt idx="8">
                  <c:v>8.3887654301463103E-3</c:v>
                </c:pt>
                <c:pt idx="9">
                  <c:v>6.2894747819615474E-3</c:v>
                </c:pt>
              </c:numCache>
            </c:numRef>
          </c:xVal>
          <c:yVal>
            <c:numRef>
              <c:f>Arkusz1!$B$5:$B$14</c:f>
              <c:numCache>
                <c:formatCode>General</c:formatCode>
                <c:ptCount val="10"/>
                <c:pt idx="0">
                  <c:v>0.76637999999999995</c:v>
                </c:pt>
                <c:pt idx="1">
                  <c:v>0.30242999999999998</c:v>
                </c:pt>
                <c:pt idx="2">
                  <c:v>0.14732000000000001</c:v>
                </c:pt>
                <c:pt idx="3">
                  <c:v>9.6889000000000003E-2</c:v>
                </c:pt>
                <c:pt idx="4">
                  <c:v>7.2077000000000002E-2</c:v>
                </c:pt>
                <c:pt idx="5">
                  <c:v>4.7687E-2</c:v>
                </c:pt>
                <c:pt idx="6">
                  <c:v>2.8434000000000001E-2</c:v>
                </c:pt>
                <c:pt idx="7">
                  <c:v>1.4149E-2</c:v>
                </c:pt>
                <c:pt idx="8">
                  <c:v>9.4175000000000005E-3</c:v>
                </c:pt>
                <c:pt idx="9">
                  <c:v>7.0575999999999998E-3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8-4770-9FC9-CA090F0B7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315424"/>
        <c:axId val="628960608"/>
      </c:scatterChart>
      <c:valAx>
        <c:axId val="633315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8960608"/>
        <c:crosses val="autoZero"/>
        <c:crossBetween val="midCat"/>
      </c:valAx>
      <c:valAx>
        <c:axId val="6289606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31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Wykres błędu w zależności od liczby węzłów (skala log-log) 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140376202974628"/>
                  <c:y val="0.29380212890055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Arkusz1!$C$5:$C$14</c:f>
              <c:numCache>
                <c:formatCode>General</c:formatCode>
                <c:ptCount val="10"/>
                <c:pt idx="0">
                  <c:v>0.1111111111111111</c:v>
                </c:pt>
                <c:pt idx="1">
                  <c:v>4.1666666666666664E-2</c:v>
                </c:pt>
                <c:pt idx="2">
                  <c:v>2.0408163265306121E-2</c:v>
                </c:pt>
                <c:pt idx="3">
                  <c:v>1.3513513513513514E-2</c:v>
                </c:pt>
                <c:pt idx="4">
                  <c:v>1.0101010101010102E-2</c:v>
                </c:pt>
                <c:pt idx="5">
                  <c:v>6.7114093959731542E-3</c:v>
                </c:pt>
                <c:pt idx="6">
                  <c:v>4.0160642570281121E-3</c:v>
                </c:pt>
                <c:pt idx="7">
                  <c:v>2.004008016032064E-3</c:v>
                </c:pt>
                <c:pt idx="8">
                  <c:v>1.3351134846461949E-3</c:v>
                </c:pt>
                <c:pt idx="9">
                  <c:v>1.001001001001001E-3</c:v>
                </c:pt>
              </c:numCache>
            </c:numRef>
          </c:xVal>
          <c:yVal>
            <c:numRef>
              <c:f>Arkusz1!$D$5:$D$14</c:f>
              <c:numCache>
                <c:formatCode>General</c:formatCode>
                <c:ptCount val="10"/>
                <c:pt idx="0">
                  <c:v>0.37678</c:v>
                </c:pt>
                <c:pt idx="1">
                  <c:v>0.13333999999999999</c:v>
                </c:pt>
                <c:pt idx="2">
                  <c:v>6.4041000000000001E-2</c:v>
                </c:pt>
                <c:pt idx="3">
                  <c:v>4.2143E-2</c:v>
                </c:pt>
                <c:pt idx="4">
                  <c:v>3.1399999999999997E-2</c:v>
                </c:pt>
                <c:pt idx="5">
                  <c:v>2.0797E-2</c:v>
                </c:pt>
                <c:pt idx="6">
                  <c:v>1.2413E-2</c:v>
                </c:pt>
                <c:pt idx="7">
                  <c:v>6.1824999999999996E-3</c:v>
                </c:pt>
                <c:pt idx="8">
                  <c:v>4.1162999999999998E-3</c:v>
                </c:pt>
                <c:pt idx="9">
                  <c:v>3.0852000000000002E-3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E-46AD-993D-851E0DD0F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59440"/>
        <c:axId val="612380848"/>
      </c:scatterChart>
      <c:valAx>
        <c:axId val="709759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2380848"/>
        <c:crosses val="autoZero"/>
        <c:crossBetween val="midCat"/>
      </c:valAx>
      <c:valAx>
        <c:axId val="612380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975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41564</xdr:colOff>
      <xdr:row>1</xdr:row>
      <xdr:rowOff>40525</xdr:rowOff>
    </xdr:from>
    <xdr:to>
      <xdr:col>30</xdr:col>
      <xdr:colOff>41564</xdr:colOff>
      <xdr:row>22</xdr:row>
      <xdr:rowOff>49184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33F29D-243C-4351-9573-2C5EA8321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596152</xdr:colOff>
      <xdr:row>1</xdr:row>
      <xdr:rowOff>8964</xdr:rowOff>
    </xdr:from>
    <xdr:to>
      <xdr:col>18</xdr:col>
      <xdr:colOff>0</xdr:colOff>
      <xdr:row>21</xdr:row>
      <xdr:rowOff>170330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50757F4-62F0-4A71-8FC2-43DAC278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75-08C1-41B8-9A9B-A6CDFEA24170}">
  <dimension ref="A1:S22"/>
  <sheetViews>
    <sheetView tabSelected="1" zoomScale="85" zoomScaleNormal="85" workbookViewId="0">
      <selection activeCell="S32" sqref="S32"/>
    </sheetView>
  </sheetViews>
  <sheetFormatPr defaultRowHeight="14.4" x14ac:dyDescent="0.3"/>
  <sheetData>
    <row r="1" spans="1:19" x14ac:dyDescent="0.3">
      <c r="A1" t="s">
        <v>1</v>
      </c>
    </row>
    <row r="2" spans="1:19" x14ac:dyDescent="0.3">
      <c r="G2" t="s">
        <v>0</v>
      </c>
      <c r="S2" t="s">
        <v>0</v>
      </c>
    </row>
    <row r="3" spans="1:19" x14ac:dyDescent="0.3">
      <c r="A3" t="s">
        <v>2</v>
      </c>
      <c r="C3" t="s">
        <v>4</v>
      </c>
    </row>
    <row r="4" spans="1:19" x14ac:dyDescent="0.3">
      <c r="A4" t="s">
        <v>3</v>
      </c>
      <c r="B4" t="s">
        <v>5</v>
      </c>
      <c r="C4" t="s">
        <v>3</v>
      </c>
      <c r="D4" t="s">
        <v>5</v>
      </c>
    </row>
    <row r="5" spans="1:19" x14ac:dyDescent="0.3">
      <c r="A5">
        <f>(2*PI())/(10-1)</f>
        <v>0.69813170079773179</v>
      </c>
      <c r="B5">
        <v>0.76637999999999995</v>
      </c>
      <c r="C5">
        <f>1/(10-1)</f>
        <v>0.1111111111111111</v>
      </c>
      <c r="D5">
        <v>0.37678</v>
      </c>
    </row>
    <row r="6" spans="1:19" x14ac:dyDescent="0.3">
      <c r="A6">
        <f>(2*PI())/(25-1)</f>
        <v>0.26179938779914941</v>
      </c>
      <c r="B6">
        <v>0.30242999999999998</v>
      </c>
      <c r="C6">
        <f>1/(25-1)</f>
        <v>4.1666666666666664E-2</v>
      </c>
      <c r="D6">
        <v>0.13333999999999999</v>
      </c>
    </row>
    <row r="7" spans="1:19" x14ac:dyDescent="0.3">
      <c r="A7">
        <f>(2*PI())/(50-1)</f>
        <v>0.12822827157509359</v>
      </c>
      <c r="B7">
        <v>0.14732000000000001</v>
      </c>
      <c r="C7">
        <f>1/(50-1)</f>
        <v>2.0408163265306121E-2</v>
      </c>
      <c r="D7">
        <v>6.4041000000000001E-2</v>
      </c>
    </row>
    <row r="8" spans="1:19" x14ac:dyDescent="0.3">
      <c r="A8">
        <f>(2*PI())/(75-1)</f>
        <v>8.4907909556480893E-2</v>
      </c>
      <c r="B8">
        <v>9.6889000000000003E-2</v>
      </c>
      <c r="C8">
        <f>1/(75-1)</f>
        <v>1.3513513513513514E-2</v>
      </c>
      <c r="D8">
        <v>4.2143E-2</v>
      </c>
    </row>
    <row r="9" spans="1:19" x14ac:dyDescent="0.3">
      <c r="A9">
        <f>(2*PI())/(100-1)</f>
        <v>6.3466518254339258E-2</v>
      </c>
      <c r="B9">
        <v>7.2077000000000002E-2</v>
      </c>
      <c r="C9">
        <f>1/(100-1)</f>
        <v>1.0101010101010102E-2</v>
      </c>
      <c r="D9">
        <v>3.1399999999999997E-2</v>
      </c>
    </row>
    <row r="10" spans="1:19" x14ac:dyDescent="0.3">
      <c r="A10">
        <f>(2*PI())/(150-1)</f>
        <v>4.2169028907245547E-2</v>
      </c>
      <c r="B10">
        <v>4.7687E-2</v>
      </c>
      <c r="C10">
        <f>1/(150-1)</f>
        <v>6.7114093959731542E-3</v>
      </c>
      <c r="D10">
        <v>2.0797E-2</v>
      </c>
    </row>
    <row r="11" spans="1:19" x14ac:dyDescent="0.3">
      <c r="A11">
        <f>(2*PI())/(250-1)</f>
        <v>2.5233675932448137E-2</v>
      </c>
      <c r="B11">
        <v>2.8434000000000001E-2</v>
      </c>
      <c r="C11">
        <f>1/(250-1)</f>
        <v>4.0160642570281121E-3</v>
      </c>
      <c r="D11">
        <v>1.2413E-2</v>
      </c>
    </row>
    <row r="12" spans="1:19" x14ac:dyDescent="0.3">
      <c r="A12">
        <f>(2*PI())/(500-1)</f>
        <v>1.2591553721802777E-2</v>
      </c>
      <c r="B12">
        <v>1.4149E-2</v>
      </c>
      <c r="C12">
        <f>1/(500-1)</f>
        <v>2.004008016032064E-3</v>
      </c>
      <c r="D12">
        <v>6.1824999999999996E-3</v>
      </c>
    </row>
    <row r="13" spans="1:19" x14ac:dyDescent="0.3">
      <c r="A13">
        <f>(2*PI())/(750-1)</f>
        <v>8.3887654301463103E-3</v>
      </c>
      <c r="B13">
        <v>9.4175000000000005E-3</v>
      </c>
      <c r="C13">
        <f>1/(750-1)</f>
        <v>1.3351134846461949E-3</v>
      </c>
      <c r="D13">
        <v>4.1162999999999998E-3</v>
      </c>
    </row>
    <row r="14" spans="1:19" x14ac:dyDescent="0.3">
      <c r="A14">
        <f>(2*PI())/(1000-1)</f>
        <v>6.2894747819615474E-3</v>
      </c>
      <c r="B14">
        <v>7.0575999999999998E-3</v>
      </c>
      <c r="C14">
        <f>1/(1000-1)</f>
        <v>1.001001001001001E-3</v>
      </c>
      <c r="D14">
        <v>3.0852000000000002E-3</v>
      </c>
    </row>
    <row r="22" spans="7:19" x14ac:dyDescent="0.3">
      <c r="G22" t="s">
        <v>0</v>
      </c>
      <c r="S22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Talarski</dc:creator>
  <cp:lastModifiedBy>Mateusz Talarski</cp:lastModifiedBy>
  <dcterms:created xsi:type="dcterms:W3CDTF">2018-11-25T10:13:53Z</dcterms:created>
  <dcterms:modified xsi:type="dcterms:W3CDTF">2018-11-25T10:41:15Z</dcterms:modified>
</cp:coreProperties>
</file>