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ed\MRSy-master\Lab3\"/>
    </mc:Choice>
  </mc:AlternateContent>
  <bookViews>
    <workbookView xWindow="930" yWindow="0" windowWidth="2787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4" i="1"/>
  <c r="E13" i="1"/>
  <c r="E12" i="1"/>
  <c r="E11" i="1"/>
  <c r="E10" i="1"/>
  <c r="E9" i="1"/>
  <c r="E7" i="1"/>
  <c r="E6" i="1"/>
  <c r="E5" i="1"/>
  <c r="B14" i="1"/>
  <c r="B13" i="1"/>
  <c r="B12" i="1"/>
  <c r="B11" i="1"/>
  <c r="B10" i="1"/>
  <c r="B9" i="1"/>
  <c r="B8" i="1"/>
  <c r="B6" i="1"/>
  <c r="B5" i="1"/>
  <c r="B7" i="1"/>
</calcChain>
</file>

<file path=xl/sharedStrings.xml><?xml version="1.0" encoding="utf-8"?>
<sst xmlns="http://schemas.openxmlformats.org/spreadsheetml/2006/main" count="13" uniqueCount="7">
  <si>
    <t>x</t>
  </si>
  <si>
    <t>lab3</t>
  </si>
  <si>
    <t>zad1</t>
  </si>
  <si>
    <t>h</t>
  </si>
  <si>
    <t>zad2</t>
  </si>
  <si>
    <t>error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</si>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</sst>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326145311381532"/>
                  <c:y val="0.31951862842070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Arkusz1!$B$5:$B$14</c:f>
              <c:numCache>
                <c:formatCode>0.000E+00</c:formatCode>
                <c:ptCount val="10"/>
                <c:pt idx="0">
                  <c:v>0.5711986642890533</c:v>
                </c:pt>
                <c:pt idx="1">
                  <c:v>0.241660973353061</c:v>
                </c:pt>
                <c:pt idx="2">
                  <c:v>0.12319971190548208</c:v>
                </c:pt>
                <c:pt idx="3">
                  <c:v>8.2673490883941922E-2</c:v>
                </c:pt>
                <c:pt idx="4">
                  <c:v>6.2209755516629564E-2</c:v>
                </c:pt>
                <c:pt idx="5">
                  <c:v>4.1610498723043621E-2</c:v>
                </c:pt>
                <c:pt idx="6">
                  <c:v>2.5032610785576042E-2</c:v>
                </c:pt>
                <c:pt idx="7">
                  <c:v>1.2541288038282607E-2</c:v>
                </c:pt>
                <c:pt idx="8">
                  <c:v>8.3664251760047752E-3</c:v>
                </c:pt>
                <c:pt idx="9">
                  <c:v>6.2769083987808056E-3</c:v>
                </c:pt>
              </c:numCache>
            </c:numRef>
          </c:xVal>
          <c:yVal>
            <c:numRef>
              <c:f>Arkusz1!$C$5:$C$14</c:f>
              <c:numCache>
                <c:formatCode>0.000E+00</c:formatCode>
                <c:ptCount val="10"/>
                <c:pt idx="0">
                  <c:v>0.1207</c:v>
                </c:pt>
                <c:pt idx="1">
                  <c:v>2.2800000000000001E-2</c:v>
                </c:pt>
                <c:pt idx="2">
                  <c:v>6.0000000000000001E-3</c:v>
                </c:pt>
                <c:pt idx="3">
                  <c:v>2.7000000000000001E-3</c:v>
                </c:pt>
                <c:pt idx="4">
                  <c:v>1.5E-3</c:v>
                </c:pt>
                <c:pt idx="5">
                  <c:v>6.8150999999999997E-4</c:v>
                </c:pt>
                <c:pt idx="6">
                  <c:v>2.4661000000000003E-4</c:v>
                </c:pt>
                <c:pt idx="7">
                  <c:v>6.1894000000000001E-5</c:v>
                </c:pt>
                <c:pt idx="8">
                  <c:v>2.7545000000000001E-5</c:v>
                </c:pt>
                <c:pt idx="9">
                  <c:v>1.5503999999999999E-5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68-4770-9FC9-CA090F0B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93656"/>
        <c:axId val="514687776"/>
      </c:scatterChart>
      <c:valAx>
        <c:axId val="514693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687776"/>
        <c:crosses val="autoZero"/>
        <c:crossBetween val="midCat"/>
      </c:valAx>
      <c:valAx>
        <c:axId val="51468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69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0686710277004975E-2"/>
                  <c:y val="-0.17422292480723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Arkusz1!$E$5:$E$14</c:f>
              <c:numCache>
                <c:formatCode>0.000E+00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Arkusz1!$F$5:$F$14</c:f>
              <c:numCache>
                <c:formatCode>0.000E+00</c:formatCode>
                <c:ptCount val="10"/>
                <c:pt idx="0">
                  <c:v>2.2204E-16</c:v>
                </c:pt>
                <c:pt idx="1">
                  <c:v>4.4408999999999998E-16</c:v>
                </c:pt>
                <c:pt idx="2">
                  <c:v>1.9983999999999999E-15</c:v>
                </c:pt>
                <c:pt idx="3">
                  <c:v>3.2196000000000001E-15</c:v>
                </c:pt>
                <c:pt idx="4">
                  <c:v>1.7486000000000001E-15</c:v>
                </c:pt>
                <c:pt idx="5">
                  <c:v>4.7184000000000003E-15</c:v>
                </c:pt>
                <c:pt idx="6">
                  <c:v>3.2196000000000001E-15</c:v>
                </c:pt>
                <c:pt idx="7">
                  <c:v>2.5979E-14</c:v>
                </c:pt>
                <c:pt idx="8">
                  <c:v>1.9651E-14</c:v>
                </c:pt>
                <c:pt idx="9">
                  <c:v>1.4931999999999999E-13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3E-46AD-993D-851E0DD0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88560"/>
        <c:axId val="514694440"/>
      </c:scatterChart>
      <c:valAx>
        <c:axId val="514688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694440"/>
        <c:crosses val="autoZero"/>
        <c:crossBetween val="midCat"/>
      </c:valAx>
      <c:valAx>
        <c:axId val="514694440"/>
        <c:scaling>
          <c:logBase val="10"/>
          <c:orientation val="minMax"/>
          <c:max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6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413368</xdr:colOff>
      <xdr:row>1</xdr:row>
      <xdr:rowOff>186684</xdr:rowOff>
    </xdr:from>
    <xdr:to>
      <xdr:col>18</xdr:col>
      <xdr:colOff>413367</xdr:colOff>
      <xdr:row>23</xdr:row>
      <xdr:rowOff>4843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DA33F29D-243C-4351-9573-2C5EA8321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42060</xdr:colOff>
      <xdr:row>0</xdr:row>
      <xdr:rowOff>112753</xdr:rowOff>
    </xdr:from>
    <xdr:to>
      <xdr:col>29</xdr:col>
      <xdr:colOff>55509</xdr:colOff>
      <xdr:row>21</xdr:row>
      <xdr:rowOff>83619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450757F4-62F0-4A71-8FC2-43DAC278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Normal="100" workbookViewId="0">
      <selection activeCell="D4" sqref="D4:F14"/>
    </sheetView>
  </sheetViews>
  <sheetFormatPr defaultRowHeight="15" x14ac:dyDescent="0.25"/>
  <cols>
    <col min="2" max="2" width="11.140625" customWidth="1"/>
    <col min="3" max="3" width="11.28515625" customWidth="1"/>
  </cols>
  <sheetData>
    <row r="1" spans="1:19" x14ac:dyDescent="0.25">
      <c r="A1" t="s">
        <v>1</v>
      </c>
    </row>
    <row r="2" spans="1:19" x14ac:dyDescent="0.25">
      <c r="G2" t="s">
        <v>0</v>
      </c>
      <c r="S2" t="s">
        <v>0</v>
      </c>
    </row>
    <row r="3" spans="1:19" x14ac:dyDescent="0.25">
      <c r="A3" t="s">
        <v>2</v>
      </c>
      <c r="D3" t="s">
        <v>4</v>
      </c>
    </row>
    <row r="4" spans="1:19" x14ac:dyDescent="0.25">
      <c r="A4" t="s">
        <v>6</v>
      </c>
      <c r="B4" t="s">
        <v>3</v>
      </c>
      <c r="C4" t="s">
        <v>5</v>
      </c>
      <c r="D4" t="s">
        <v>6</v>
      </c>
      <c r="E4" t="s">
        <v>3</v>
      </c>
      <c r="F4" t="s">
        <v>5</v>
      </c>
    </row>
    <row r="5" spans="1:19" x14ac:dyDescent="0.25">
      <c r="A5">
        <v>10</v>
      </c>
      <c r="B5" s="1">
        <f>(2*PI())/(10+1)</f>
        <v>0.5711986642890533</v>
      </c>
      <c r="C5" s="1">
        <v>0.1207</v>
      </c>
      <c r="D5">
        <v>10</v>
      </c>
      <c r="E5" s="1">
        <f>1/(10+1)</f>
        <v>9.0909090909090912E-2</v>
      </c>
      <c r="F5" s="1">
        <v>2.2204E-16</v>
      </c>
    </row>
    <row r="6" spans="1:19" x14ac:dyDescent="0.25">
      <c r="A6">
        <v>25</v>
      </c>
      <c r="B6" s="1">
        <f>(2*PI())/(25+1)</f>
        <v>0.241660973353061</v>
      </c>
      <c r="C6" s="1">
        <v>2.2800000000000001E-2</v>
      </c>
      <c r="D6">
        <v>25</v>
      </c>
      <c r="E6" s="1">
        <f>1/(25+1)</f>
        <v>3.8461538461538464E-2</v>
      </c>
      <c r="F6" s="1">
        <v>4.4408999999999998E-16</v>
      </c>
    </row>
    <row r="7" spans="1:19" x14ac:dyDescent="0.25">
      <c r="A7">
        <v>50</v>
      </c>
      <c r="B7" s="1">
        <f>(2*PI())/(50+1)</f>
        <v>0.12319971190548208</v>
      </c>
      <c r="C7" s="1">
        <v>6.0000000000000001E-3</v>
      </c>
      <c r="D7">
        <v>50</v>
      </c>
      <c r="E7" s="1">
        <f>1/(50+1)</f>
        <v>1.9607843137254902E-2</v>
      </c>
      <c r="F7" s="1">
        <v>1.9983999999999999E-15</v>
      </c>
    </row>
    <row r="8" spans="1:19" x14ac:dyDescent="0.25">
      <c r="A8">
        <v>75</v>
      </c>
      <c r="B8" s="1">
        <f>(2*PI())/(75+1)</f>
        <v>8.2673490883941922E-2</v>
      </c>
      <c r="C8" s="1">
        <v>2.7000000000000001E-3</v>
      </c>
      <c r="D8">
        <v>75</v>
      </c>
      <c r="E8" s="1">
        <f>1/(75+1)</f>
        <v>1.3157894736842105E-2</v>
      </c>
      <c r="F8" s="1">
        <v>3.2196000000000001E-15</v>
      </c>
    </row>
    <row r="9" spans="1:19" x14ac:dyDescent="0.25">
      <c r="A9">
        <v>100</v>
      </c>
      <c r="B9" s="1">
        <f>(2*PI())/(100+1)</f>
        <v>6.2209755516629564E-2</v>
      </c>
      <c r="C9" s="1">
        <v>1.5E-3</v>
      </c>
      <c r="D9">
        <v>100</v>
      </c>
      <c r="E9" s="1">
        <f>1/(100+1)</f>
        <v>9.9009900990099011E-3</v>
      </c>
      <c r="F9" s="1">
        <v>1.7486000000000001E-15</v>
      </c>
    </row>
    <row r="10" spans="1:19" x14ac:dyDescent="0.25">
      <c r="A10">
        <v>150</v>
      </c>
      <c r="B10" s="1">
        <f>(2*PI())/(150+1)</f>
        <v>4.1610498723043621E-2</v>
      </c>
      <c r="C10" s="1">
        <v>6.8150999999999997E-4</v>
      </c>
      <c r="D10">
        <v>150</v>
      </c>
      <c r="E10" s="1">
        <f>1/(150+1)</f>
        <v>6.6225165562913907E-3</v>
      </c>
      <c r="F10" s="1">
        <v>4.7184000000000003E-15</v>
      </c>
    </row>
    <row r="11" spans="1:19" x14ac:dyDescent="0.25">
      <c r="A11">
        <v>250</v>
      </c>
      <c r="B11" s="1">
        <f>(2*PI())/(250+1)</f>
        <v>2.5032610785576042E-2</v>
      </c>
      <c r="C11" s="1">
        <v>2.4661000000000003E-4</v>
      </c>
      <c r="D11">
        <v>250</v>
      </c>
      <c r="E11" s="1">
        <f>1/(250+1)</f>
        <v>3.9840637450199202E-3</v>
      </c>
      <c r="F11" s="1">
        <v>3.2196000000000001E-15</v>
      </c>
    </row>
    <row r="12" spans="1:19" x14ac:dyDescent="0.25">
      <c r="A12">
        <v>500</v>
      </c>
      <c r="B12" s="1">
        <f>(2*PI())/(500+1)</f>
        <v>1.2541288038282607E-2</v>
      </c>
      <c r="C12" s="1">
        <v>6.1894000000000001E-5</v>
      </c>
      <c r="D12">
        <v>500</v>
      </c>
      <c r="E12" s="1">
        <f>1/(500+1)</f>
        <v>1.996007984031936E-3</v>
      </c>
      <c r="F12" s="1">
        <v>2.5979E-14</v>
      </c>
    </row>
    <row r="13" spans="1:19" x14ac:dyDescent="0.25">
      <c r="A13">
        <v>750</v>
      </c>
      <c r="B13" s="1">
        <f>(2*PI())/(750+1)</f>
        <v>8.3664251760047752E-3</v>
      </c>
      <c r="C13" s="1">
        <v>2.7545000000000001E-5</v>
      </c>
      <c r="D13">
        <v>750</v>
      </c>
      <c r="E13" s="1">
        <f>1/(750+1)</f>
        <v>1.3315579227696406E-3</v>
      </c>
      <c r="F13" s="1">
        <v>1.9651E-14</v>
      </c>
    </row>
    <row r="14" spans="1:19" x14ac:dyDescent="0.25">
      <c r="A14">
        <v>1000</v>
      </c>
      <c r="B14" s="1">
        <f>(2*PI())/(1000+1)</f>
        <v>6.2769083987808056E-3</v>
      </c>
      <c r="C14" s="1">
        <v>1.5503999999999999E-5</v>
      </c>
      <c r="D14">
        <v>1000</v>
      </c>
      <c r="E14" s="1">
        <f>1/(1000+1)</f>
        <v>9.99000999000999E-4</v>
      </c>
      <c r="F14" s="1">
        <v>1.4931999999999999E-13</v>
      </c>
    </row>
    <row r="22" spans="7:19" x14ac:dyDescent="0.25">
      <c r="G22" t="s">
        <v>0</v>
      </c>
      <c r="S22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Talarski</dc:creator>
  <cp:lastModifiedBy>Admin</cp:lastModifiedBy>
  <dcterms:created xsi:type="dcterms:W3CDTF">2018-11-25T10:13:53Z</dcterms:created>
  <dcterms:modified xsi:type="dcterms:W3CDTF">2019-01-26T21:38:28Z</dcterms:modified>
</cp:coreProperties>
</file>