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atyadobro/Downloads/"/>
    </mc:Choice>
  </mc:AlternateContent>
  <xr:revisionPtr revIDLastSave="0" documentId="8_{E8602DB3-6FBE-6D49-9DB4-4C812CC7D0B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ПРОФ. КОСМЕТИКА GALOREMEN" sheetId="1" r:id="rId1"/>
    <sheet name="GALOR COSMETICS " sheetId="2" r:id="rId2"/>
    <sheet name="МЕРЧ" sheetId="3" r:id="rId3"/>
    <sheet name="РАСПРОДАЖА" sheetId="4" r:id="rId4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2" l="1"/>
  <c r="G74" i="2"/>
  <c r="G75" i="2"/>
  <c r="G76" i="2"/>
  <c r="G77" i="2"/>
  <c r="G78" i="2"/>
  <c r="G79" i="2"/>
  <c r="G80" i="2"/>
  <c r="G70" i="2"/>
  <c r="G71" i="2"/>
  <c r="G72" i="2"/>
  <c r="G69" i="2"/>
  <c r="K24" i="4"/>
  <c r="L23" i="4"/>
  <c r="L22" i="4"/>
  <c r="L21" i="4"/>
  <c r="L20" i="4"/>
  <c r="L19" i="4"/>
  <c r="I19" i="4"/>
  <c r="L18" i="4"/>
  <c r="I18" i="4"/>
  <c r="L17" i="4"/>
  <c r="I17" i="4"/>
  <c r="L16" i="4"/>
  <c r="I16" i="4"/>
  <c r="H15" i="4"/>
  <c r="L15" i="4"/>
  <c r="L13" i="4"/>
  <c r="L12" i="4"/>
  <c r="L11" i="4"/>
  <c r="L10" i="4"/>
  <c r="I10" i="4"/>
  <c r="L9" i="4"/>
  <c r="I9" i="4"/>
  <c r="L8" i="4"/>
  <c r="I8" i="4"/>
  <c r="L7" i="4"/>
  <c r="L24" i="4"/>
  <c r="I7" i="4"/>
  <c r="G13" i="3"/>
  <c r="F13" i="3"/>
  <c r="G12" i="3"/>
  <c r="G11" i="3"/>
  <c r="G10" i="3"/>
  <c r="G9" i="3"/>
  <c r="G8" i="3"/>
  <c r="G7" i="3"/>
  <c r="I132" i="2"/>
  <c r="J131" i="2"/>
  <c r="J130" i="2"/>
  <c r="J129" i="2"/>
  <c r="J128" i="2"/>
  <c r="J127" i="2"/>
  <c r="J126" i="2"/>
  <c r="J125" i="2"/>
  <c r="J124" i="2"/>
  <c r="J123" i="2"/>
  <c r="J122" i="2"/>
  <c r="J132" i="2"/>
  <c r="I121" i="2"/>
  <c r="J120" i="2"/>
  <c r="G120" i="2"/>
  <c r="J119" i="2"/>
  <c r="G119" i="2"/>
  <c r="J118" i="2"/>
  <c r="G118" i="2"/>
  <c r="J117" i="2"/>
  <c r="G117" i="2"/>
  <c r="J116" i="2"/>
  <c r="G116" i="2"/>
  <c r="J115" i="2"/>
  <c r="G115" i="2"/>
  <c r="J114" i="2"/>
  <c r="G114" i="2"/>
  <c r="J113" i="2"/>
  <c r="G113" i="2"/>
  <c r="J112" i="2"/>
  <c r="G112" i="2"/>
  <c r="J111" i="2"/>
  <c r="G111" i="2"/>
  <c r="J110" i="2"/>
  <c r="G110" i="2"/>
  <c r="J109" i="2"/>
  <c r="J121" i="2"/>
  <c r="G109" i="2"/>
  <c r="I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108" i="2"/>
  <c r="J84" i="2"/>
  <c r="J83" i="2"/>
  <c r="J82" i="2"/>
  <c r="I81" i="2"/>
  <c r="J80" i="2"/>
  <c r="J79" i="2"/>
  <c r="J78" i="2"/>
  <c r="J77" i="2"/>
  <c r="J76" i="2"/>
  <c r="J75" i="2"/>
  <c r="J74" i="2"/>
  <c r="J73" i="2"/>
  <c r="J72" i="2"/>
  <c r="J71" i="2"/>
  <c r="J70" i="2"/>
  <c r="J69" i="2"/>
  <c r="I68" i="2"/>
  <c r="I133" i="2"/>
  <c r="J67" i="2"/>
  <c r="G67" i="2"/>
  <c r="J66" i="2"/>
  <c r="G66" i="2"/>
  <c r="J65" i="2"/>
  <c r="G65" i="2"/>
  <c r="J64" i="2"/>
  <c r="G64" i="2"/>
  <c r="J63" i="2"/>
  <c r="G63" i="2"/>
  <c r="J62" i="2"/>
  <c r="G62" i="2"/>
  <c r="J61" i="2"/>
  <c r="J60" i="2"/>
  <c r="J59" i="2"/>
  <c r="G59" i="2"/>
  <c r="J58" i="2"/>
  <c r="G58" i="2"/>
  <c r="J57" i="2"/>
  <c r="G57" i="2"/>
  <c r="J56" i="2"/>
  <c r="G56" i="2"/>
  <c r="J55" i="2"/>
  <c r="G55" i="2"/>
  <c r="J54" i="2"/>
  <c r="G54" i="2"/>
  <c r="J53" i="2"/>
  <c r="G53" i="2"/>
  <c r="J52" i="2"/>
  <c r="G52" i="2"/>
  <c r="J51" i="2"/>
  <c r="G51" i="2"/>
  <c r="J50" i="2"/>
  <c r="G50" i="2"/>
  <c r="J49" i="2"/>
  <c r="G49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J68" i="2"/>
  <c r="G14" i="2"/>
  <c r="I13" i="2"/>
  <c r="J12" i="2"/>
  <c r="J11" i="2"/>
  <c r="G11" i="2"/>
  <c r="J10" i="2"/>
  <c r="G10" i="2"/>
  <c r="J9" i="2"/>
  <c r="J13" i="2"/>
  <c r="G9" i="2"/>
  <c r="I137" i="1"/>
  <c r="J136" i="1"/>
  <c r="G136" i="1"/>
  <c r="J135" i="1"/>
  <c r="G135" i="1"/>
  <c r="J134" i="1"/>
  <c r="J133" i="1"/>
  <c r="J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J137" i="1"/>
  <c r="G122" i="1"/>
  <c r="I121" i="1"/>
  <c r="J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J121" i="1"/>
  <c r="G80" i="1"/>
  <c r="I79" i="1"/>
  <c r="J78" i="1"/>
  <c r="J77" i="1"/>
  <c r="J76" i="1"/>
  <c r="J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J79" i="1"/>
  <c r="G42" i="1"/>
  <c r="I41" i="1"/>
  <c r="J40" i="1"/>
  <c r="J39" i="1"/>
  <c r="J38" i="1"/>
  <c r="J37" i="1"/>
  <c r="J36" i="1"/>
  <c r="J35" i="1"/>
  <c r="G35" i="1"/>
  <c r="J34" i="1"/>
  <c r="G34" i="1"/>
  <c r="J33" i="1"/>
  <c r="G33" i="1"/>
  <c r="J32" i="1"/>
  <c r="G32" i="1"/>
  <c r="J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J41" i="1"/>
  <c r="G9" i="1"/>
  <c r="I8" i="1"/>
  <c r="G8" i="1"/>
  <c r="J7" i="1"/>
  <c r="J8" i="1"/>
  <c r="G7" i="1"/>
  <c r="J81" i="2"/>
  <c r="J133" i="2"/>
  <c r="I138" i="1"/>
  <c r="I139" i="1"/>
  <c r="J138" i="1"/>
  <c r="J139" i="1"/>
</calcChain>
</file>

<file path=xl/sharedStrings.xml><?xml version="1.0" encoding="utf-8"?>
<sst xmlns="http://schemas.openxmlformats.org/spreadsheetml/2006/main" count="1164" uniqueCount="650">
  <si>
    <t>www.galoremen.ru</t>
  </si>
  <si>
    <t>ФОРМА ЗАКАЗА</t>
  </si>
  <si>
    <t>Бренд</t>
  </si>
  <si>
    <t>Наименование товара</t>
  </si>
  <si>
    <t>Артикул</t>
  </si>
  <si>
    <t>Объем мл / гр</t>
  </si>
  <si>
    <t>Цена опт</t>
  </si>
  <si>
    <t>Цена за 1 гр / мл</t>
  </si>
  <si>
    <t>РРЦ</t>
  </si>
  <si>
    <t>Количество</t>
  </si>
  <si>
    <t>Сумма</t>
  </si>
  <si>
    <t>NEW</t>
  </si>
  <si>
    <t>Galor cosmetics</t>
  </si>
  <si>
    <t>Пудра энзимная для очищения лица и бороды (50гр)</t>
  </si>
  <si>
    <t>GM0018</t>
  </si>
  <si>
    <t>ИТОГО GALOR</t>
  </si>
  <si>
    <t>Шампунь для седых волос LOOP (200 мл)</t>
  </si>
  <si>
    <t>GH0050</t>
  </si>
  <si>
    <t>Graham Hill</t>
  </si>
  <si>
    <t>Шампунь для седых волос LOOP (200мл)</t>
  </si>
  <si>
    <t>Уход за волосами</t>
  </si>
  <si>
    <t>Тонизирующий шампунь BRICKYARD 500 (100мл)</t>
  </si>
  <si>
    <t>GH0031</t>
  </si>
  <si>
    <t>Best Seller</t>
  </si>
  <si>
    <t>Тонизирующий шампунь BRICKYARD 500 (250мл)</t>
  </si>
  <si>
    <t>GH0033</t>
  </si>
  <si>
    <t>Шампунь для глубокого очищения  волос с углем STOWE (100мл)</t>
  </si>
  <si>
    <t>GH0045</t>
  </si>
  <si>
    <t>Шампунь для глубокого очищения  волос с углем STOWE (250мл)</t>
  </si>
  <si>
    <t>GH0047</t>
  </si>
  <si>
    <t>Освежающий шампунь и гель для душа 2 в 1 ABBEY (100мл)</t>
  </si>
  <si>
    <t>GH0015</t>
  </si>
  <si>
    <t>Освежающий шампунь и гель для душа 2 в 1 ABBEY (250мл)</t>
  </si>
  <si>
    <t>GH0017</t>
  </si>
  <si>
    <t>Тоник для волос и кожи головы FARM (100мл)</t>
  </si>
  <si>
    <t>GH0034</t>
  </si>
  <si>
    <t>Ухаживающий стайлинговый крем BROOKLANDS (150мл)</t>
  </si>
  <si>
    <t>GH0049</t>
  </si>
  <si>
    <t>Стайлинги</t>
  </si>
  <si>
    <t>Помада для придания объема CHAPEL (75мл)</t>
  </si>
  <si>
    <t>GH0026</t>
  </si>
  <si>
    <t>Паста для укладки волос HANGAR (100мл)</t>
  </si>
  <si>
    <t>GH0020</t>
  </si>
  <si>
    <t>Моделирующая глина LESMO (75мл)</t>
  </si>
  <si>
    <t>GH0051</t>
  </si>
  <si>
    <t>Крем легкой фиксации CLUB (75мл)</t>
  </si>
  <si>
    <t>GH0009</t>
  </si>
  <si>
    <t>Спрей для укладки волос LUFFIELD (200мл)</t>
  </si>
  <si>
    <t>GH0029</t>
  </si>
  <si>
    <t>Гель для бритья MALMEDY (150 мл)</t>
  </si>
  <si>
    <t>GH0048</t>
  </si>
  <si>
    <t>Уход за лицом</t>
  </si>
  <si>
    <t>Твердое мыло для бритья CASINO (85гр)</t>
  </si>
  <si>
    <t>GH0030</t>
  </si>
  <si>
    <t>Тоник после бритья MIRABEAU (100мл)</t>
  </si>
  <si>
    <t>GH0036</t>
  </si>
  <si>
    <t xml:space="preserve">Успокаивающий бальзам для лица и бороды ARNAGE (100мл) </t>
  </si>
  <si>
    <t>GH0038</t>
  </si>
  <si>
    <t>Успокаивающий бальзам для лица и бороды ARNAGE (200мл)</t>
  </si>
  <si>
    <t>GH0039</t>
  </si>
  <si>
    <t>Очищающий шампунь-порошок для бороды RASCASSE (40гр)</t>
  </si>
  <si>
    <t>GH0018</t>
  </si>
  <si>
    <t>Масло для бороды MULSANNE (30мл)</t>
  </si>
  <si>
    <t>GH0010</t>
  </si>
  <si>
    <t>Туалетная вода BEAU RIVAGE (100мл)</t>
  </si>
  <si>
    <t>GH0053</t>
  </si>
  <si>
    <t>туалетная вода</t>
  </si>
  <si>
    <t>Подарочный набор ARNAGE (100мл), ABBEY (100мл), BRICKYARD (100мл)</t>
  </si>
  <si>
    <t>GH0022</t>
  </si>
  <si>
    <t>шт</t>
  </si>
  <si>
    <t>подарочный набор</t>
  </si>
  <si>
    <r>
      <t xml:space="preserve">  </t>
    </r>
    <r>
      <rPr>
        <b/>
        <sz val="12"/>
        <color rgb="FF00B050"/>
        <rFont val="Calibri"/>
        <family val="2"/>
      </rPr>
      <t>PROF</t>
    </r>
  </si>
  <si>
    <t>Шампунь для седых волос LOOP (1000 мл)</t>
  </si>
  <si>
    <t>GH0052</t>
  </si>
  <si>
    <t>NOT FOR SALE</t>
  </si>
  <si>
    <t>Проф объемы</t>
  </si>
  <si>
    <r>
      <t xml:space="preserve"> </t>
    </r>
    <r>
      <rPr>
        <b/>
        <sz val="12"/>
        <color rgb="FF00B050"/>
        <rFont val="Calibri"/>
        <family val="2"/>
      </rPr>
      <t>PROF</t>
    </r>
  </si>
  <si>
    <t>Шампунь для глубокого очищения  волос с углем STOWE (1000мл)</t>
  </si>
  <si>
    <t>GH0046</t>
  </si>
  <si>
    <t>PROF</t>
  </si>
  <si>
    <t>Тонизирующий шампунь BRICKYARD 500 (1000мл)</t>
  </si>
  <si>
    <t>GH0032</t>
  </si>
  <si>
    <t>Освежающий шампунь и гель для душа 2 в 1 ABBEY (1000мл)</t>
  </si>
  <si>
    <t>GH0016</t>
  </si>
  <si>
    <t>Дорожный несессер</t>
  </si>
  <si>
    <t>GH0056</t>
  </si>
  <si>
    <t>Аксессуары</t>
  </si>
  <si>
    <t>Полотенце белое</t>
  </si>
  <si>
    <t>GH0023</t>
  </si>
  <si>
    <t>Полотенце синее</t>
  </si>
  <si>
    <t>GH0024</t>
  </si>
  <si>
    <t>Помазок для бритья</t>
  </si>
  <si>
    <t>GH0028</t>
  </si>
  <si>
    <t>Чаша для бритья</t>
  </si>
  <si>
    <t>GH0044</t>
  </si>
  <si>
    <t>ИТОГО GRAHAM HILL</t>
  </si>
  <si>
    <t>Solomon's</t>
  </si>
  <si>
    <t>Масло для бороды Black Pepper (30мл)</t>
  </si>
  <si>
    <t>SB0019</t>
  </si>
  <si>
    <t>Уход за бородой</t>
  </si>
  <si>
    <t>Масло для бороды Vanilla and Wood (30мл)</t>
  </si>
  <si>
    <t>SB0018</t>
  </si>
  <si>
    <t>Масло для бороды Japanese Sandal (30мл)</t>
  </si>
  <si>
    <t>SB0020</t>
  </si>
  <si>
    <t>Масло для бороды Octopus Black Oil (50мл)</t>
  </si>
  <si>
    <t>SB0021</t>
  </si>
  <si>
    <t>Масло для бороды с витамином Е Altais (50мл)</t>
  </si>
  <si>
    <t>SB0060</t>
  </si>
  <si>
    <t>Масло для бороды Leviathan (50мл)</t>
  </si>
  <si>
    <t>SB0067</t>
  </si>
  <si>
    <t>Мыло для бороды Black Pepper (100мл)</t>
  </si>
  <si>
    <t>SB0024</t>
  </si>
  <si>
    <t>Мыло для бороды Papaya and Cupacu (100мл)</t>
  </si>
  <si>
    <t>SB0023</t>
  </si>
  <si>
    <t>Мыло для бороды Japanese Sandal (100мл)</t>
  </si>
  <si>
    <t>SB0025</t>
  </si>
  <si>
    <t>Бальзам для бороды Black Pepper (150мл)</t>
  </si>
  <si>
    <t>SB0003</t>
  </si>
  <si>
    <t>Бальзам для бороды Japanese Sandal (150мл)</t>
  </si>
  <si>
    <t>SB0004</t>
  </si>
  <si>
    <t>Твердый бальзам  для бороды Altais (50мл)</t>
  </si>
  <si>
    <t>SB0061</t>
  </si>
  <si>
    <t>Твердый бальзам для бороды Octopus (50мл)</t>
  </si>
  <si>
    <t>SB0002</t>
  </si>
  <si>
    <t>Масло Pre-shave Bitter Almond (100мл)</t>
  </si>
  <si>
    <t>SB0017</t>
  </si>
  <si>
    <t>Бритье</t>
  </si>
  <si>
    <t>Крем для бритья Bitter Almond (150мл)</t>
  </si>
  <si>
    <t>SB0011</t>
  </si>
  <si>
    <t>Крем после бритья Bitter Almond (100мл)</t>
  </si>
  <si>
    <t>SB0013</t>
  </si>
  <si>
    <t>Шампунь для ежедневного использования Powler (200мл)</t>
  </si>
  <si>
    <t>SB0044</t>
  </si>
  <si>
    <t>Глубокоочищающий шампунь Agister (200мл)</t>
  </si>
  <si>
    <t>SB0009</t>
  </si>
  <si>
    <t>Шампунь нормализующий кожу головы для жирных волос Palister (200мл)</t>
  </si>
  <si>
    <t>SB0045</t>
  </si>
  <si>
    <t>Шампунь против  выпадения волос Shrager (200мл)</t>
  </si>
  <si>
    <t>SB0046</t>
  </si>
  <si>
    <t>Шампунь для седых волос Leviathan (150мл)</t>
  </si>
  <si>
    <t>SB0062</t>
  </si>
  <si>
    <t>Кондиционер питательный для нормальных и сухих волос Scutcher (200мл)</t>
  </si>
  <si>
    <t>SB0063</t>
  </si>
  <si>
    <t>Лосьон поддерживающий баланс кожи головы Agister (100мл)</t>
  </si>
  <si>
    <t>SB0015</t>
  </si>
  <si>
    <t>Лосьон нормализующий кожу головы для жирных волос Palister (100мл)</t>
  </si>
  <si>
    <t>SB0014</t>
  </si>
  <si>
    <t>Лосьон против выпадения волос Shrager (100мл)</t>
  </si>
  <si>
    <t>SB0016</t>
  </si>
  <si>
    <t>Очищающий гель-скраб для лица с экстрактом полыни (75мл)</t>
  </si>
  <si>
    <t>SB0030</t>
  </si>
  <si>
    <t>Увлажняющий крем для кожи лица с экстрактом полыни (50мл)</t>
  </si>
  <si>
    <t>SB0042</t>
  </si>
  <si>
    <t>Крем для лица и бороды Groom (100мл)</t>
  </si>
  <si>
    <t>SB0066</t>
  </si>
  <si>
    <t>Сыворотка для контура глаз с экстрактом полыни (15мл)</t>
  </si>
  <si>
    <t>SB0041</t>
  </si>
  <si>
    <t>Парфюмерная вода Altais (100мл)</t>
  </si>
  <si>
    <t>SB0064</t>
  </si>
  <si>
    <t>Парфюм</t>
  </si>
  <si>
    <t xml:space="preserve"> PROF</t>
  </si>
  <si>
    <t>Шампунь для ежедневного использования Powler (1000мл)</t>
  </si>
  <si>
    <t>SB0056</t>
  </si>
  <si>
    <t xml:space="preserve"> Проф  объемы</t>
  </si>
  <si>
    <t>Шампунь глубокоочищающий Agister (1000мл)</t>
  </si>
  <si>
    <t>SB0058</t>
  </si>
  <si>
    <t>Шампунь нормализующий кожу головы для жирных волос Palister (1000мл)</t>
  </si>
  <si>
    <t>SB0055</t>
  </si>
  <si>
    <t>Щетка малая для бороды Черное дерево</t>
  </si>
  <si>
    <t>SB0049</t>
  </si>
  <si>
    <t>Щетка малая для бороды Светлое дерево</t>
  </si>
  <si>
    <t>SB0048</t>
  </si>
  <si>
    <t>Щетка большая для бороды с ручкой</t>
  </si>
  <si>
    <t>SB0047</t>
  </si>
  <si>
    <t>SB0010</t>
  </si>
  <si>
    <t>ИТОГО SOLOMON'S</t>
  </si>
  <si>
    <t>London Grooming</t>
  </si>
  <si>
    <t xml:space="preserve">Шампунь для волос Чайное Дерево (250мл) </t>
  </si>
  <si>
    <t>LG0065</t>
  </si>
  <si>
    <t xml:space="preserve">Кондиционер для волос Чайное Дерево (250мл) </t>
  </si>
  <si>
    <t>LG0019</t>
  </si>
  <si>
    <t xml:space="preserve">Глина для укладки волос (100мл) </t>
  </si>
  <si>
    <t>LG0010</t>
  </si>
  <si>
    <t xml:space="preserve">Глина для укладки волос (50мл) </t>
  </si>
  <si>
    <t>LG0012</t>
  </si>
  <si>
    <t xml:space="preserve">Крем для укладки волос (100мл) </t>
  </si>
  <si>
    <t>LG0022</t>
  </si>
  <si>
    <t xml:space="preserve">Крем для укладки волос (50мл) </t>
  </si>
  <si>
    <t>LG0024</t>
  </si>
  <si>
    <t>Помада для укладки волос (100мл)</t>
  </si>
  <si>
    <t>LG0043</t>
  </si>
  <si>
    <t>Структурирующая паста Define (100мл)</t>
  </si>
  <si>
    <t>LG0003</t>
  </si>
  <si>
    <t>Структурирующая паста Define (50мл)</t>
  </si>
  <si>
    <t>LG0005</t>
  </si>
  <si>
    <t>Паста для укладки волос (100мл)</t>
  </si>
  <si>
    <t>LG0070</t>
  </si>
  <si>
    <t>Паста для укладки волос (50мл)</t>
  </si>
  <si>
    <t>LG0071</t>
  </si>
  <si>
    <t>Пудра для создания объема (20гр)</t>
  </si>
  <si>
    <t>LG0045</t>
  </si>
  <si>
    <t xml:space="preserve">Спрей для укладки волос Морская соль (250мл) </t>
  </si>
  <si>
    <t>LG0050</t>
  </si>
  <si>
    <t>Матовый спрей для укладки волос (150мл)</t>
  </si>
  <si>
    <t>LG0067</t>
  </si>
  <si>
    <t xml:space="preserve">Шампунь для бороды с Аргановым маслом (250мл) </t>
  </si>
  <si>
    <t>LG0062</t>
  </si>
  <si>
    <t xml:space="preserve">Кондиционер для бороды с Аргановым маслом (250мл) </t>
  </si>
  <si>
    <t>LG0016</t>
  </si>
  <si>
    <t xml:space="preserve">Масло для бороды (30мл) </t>
  </si>
  <si>
    <t>LG0028</t>
  </si>
  <si>
    <t xml:space="preserve">Увлажняющий бальзам для бороды (50мл) </t>
  </si>
  <si>
    <t>LG0056</t>
  </si>
  <si>
    <t>Воск для бороды (50 мл)</t>
  </si>
  <si>
    <t>LG0007</t>
  </si>
  <si>
    <t>Масло для бритья (50мл)</t>
  </si>
  <si>
    <t>LG0031</t>
  </si>
  <si>
    <t xml:space="preserve">Масло для бритья (30мл) </t>
  </si>
  <si>
    <t>LG0030</t>
  </si>
  <si>
    <t xml:space="preserve">Крем для бритья (125мл) </t>
  </si>
  <si>
    <t>LG0021</t>
  </si>
  <si>
    <t xml:space="preserve">Увлажняющий бальзам после бритья (30мл) </t>
  </si>
  <si>
    <t>LG0057</t>
  </si>
  <si>
    <t xml:space="preserve">Увлажняющий бальзам после бритья (50мл) </t>
  </si>
  <si>
    <t>LG0058</t>
  </si>
  <si>
    <t xml:space="preserve">Одеколон (50мл) </t>
  </si>
  <si>
    <t>LG0036</t>
  </si>
  <si>
    <t>Одеколоны</t>
  </si>
  <si>
    <t>Средство для очищения лица (50мл)</t>
  </si>
  <si>
    <t>LG0053</t>
  </si>
  <si>
    <t xml:space="preserve">Скраб для лица (125мл) </t>
  </si>
  <si>
    <t>LG0068</t>
  </si>
  <si>
    <t>Маска для лица с древесным углем (100мл)</t>
  </si>
  <si>
    <t>LG0026</t>
  </si>
  <si>
    <t>Восстанавливающий гель для кожи вокруг глаз (30мл)</t>
  </si>
  <si>
    <t>LG0009</t>
  </si>
  <si>
    <t>Омолаживающая сыворотка (30мл)</t>
  </si>
  <si>
    <t>LG0037</t>
  </si>
  <si>
    <t>Увлажняющий крем для лица (30мл)</t>
  </si>
  <si>
    <t>LG0059</t>
  </si>
  <si>
    <t xml:space="preserve">Кисть для нанесения угольной маски </t>
  </si>
  <si>
    <t>GM001</t>
  </si>
  <si>
    <t xml:space="preserve">шт </t>
  </si>
  <si>
    <t>Доп.материалы</t>
  </si>
  <si>
    <t xml:space="preserve">Шампунь для волос Чайное Дерево (60мл) </t>
  </si>
  <si>
    <t>LG0066</t>
  </si>
  <si>
    <t xml:space="preserve">Кондиционер для волос Чайное Дерево (60мл) </t>
  </si>
  <si>
    <t>LG0020</t>
  </si>
  <si>
    <t xml:space="preserve">Шампунь для бороды с Аргановым маслом (60мл) </t>
  </si>
  <si>
    <t>LG0063</t>
  </si>
  <si>
    <t xml:space="preserve">Кондиционер для бороды с Аргановым маслом (60мл) </t>
  </si>
  <si>
    <t>LG0017</t>
  </si>
  <si>
    <t xml:space="preserve">Спрей для укладки волос Морская соль (60мл) </t>
  </si>
  <si>
    <t>LG0051</t>
  </si>
  <si>
    <t>Сыворотка для тату (50мл)</t>
  </si>
  <si>
    <t>LG0072</t>
  </si>
  <si>
    <t>Уход за телом</t>
  </si>
  <si>
    <t xml:space="preserve">Шампунь для волос Чайное Дерево (1000мл) </t>
  </si>
  <si>
    <t>LG0064</t>
  </si>
  <si>
    <t xml:space="preserve">Кондиционер для волос Чайное Дерево (1000мл) </t>
  </si>
  <si>
    <t>LG0018</t>
  </si>
  <si>
    <t>Подарочная коробка на 3-5 продуктов (без косметики)</t>
  </si>
  <si>
    <t>LG0042</t>
  </si>
  <si>
    <t>ИТОГО LONDON GROOMING</t>
  </si>
  <si>
    <t>RUGER</t>
  </si>
  <si>
    <t>Глина для укладки волос Essential (100мл)</t>
  </si>
  <si>
    <t>RG0003</t>
  </si>
  <si>
    <t>Глина для укладки волос Elemental (100мл)</t>
  </si>
  <si>
    <t>RG0002</t>
  </si>
  <si>
    <t>Глина для укладки волос Matte Vol.1 (100мл)</t>
  </si>
  <si>
    <t>RG0004</t>
  </si>
  <si>
    <t>Глина для укладки Matte Vol.2 (100мл)</t>
  </si>
  <si>
    <t>RG0005</t>
  </si>
  <si>
    <t>Паста для волос Satin. Vol.3 (100мл)</t>
  </si>
  <si>
    <t>RG0009</t>
  </si>
  <si>
    <t>Паста для волос Satin. Vol.4 (100мл)</t>
  </si>
  <si>
    <t>RG0010</t>
  </si>
  <si>
    <t>RG0012</t>
  </si>
  <si>
    <t>Спрей для укладки Морская соль (250мл)</t>
  </si>
  <si>
    <t>RG0013</t>
  </si>
  <si>
    <t>Спрей для укладки Морская соль (50мл)</t>
  </si>
  <si>
    <t>RG0014</t>
  </si>
  <si>
    <t>Паста для укладки Sweet (50мл)</t>
  </si>
  <si>
    <t>RG0011</t>
  </si>
  <si>
    <t>Шаветка</t>
  </si>
  <si>
    <t>RG0017</t>
  </si>
  <si>
    <t>Инструменты</t>
  </si>
  <si>
    <t>Щетка для барбера</t>
  </si>
  <si>
    <t>RG0018</t>
  </si>
  <si>
    <t>Филировочная бритва</t>
  </si>
  <si>
    <t>RG0016</t>
  </si>
  <si>
    <t>Одеколон №5 (50мл)</t>
  </si>
  <si>
    <t>RG0007</t>
  </si>
  <si>
    <t>Одеколон №6 (50мл)</t>
  </si>
  <si>
    <t>RG0008</t>
  </si>
  <si>
    <t>ИТОГО RUGER</t>
  </si>
  <si>
    <t>ИТОГО GALOREMEN</t>
  </si>
  <si>
    <t>ОБЩИЙ ИТОГ ПО ВСЕМ ВКЛАДКАМ</t>
  </si>
  <si>
    <t>www.galor.ru</t>
  </si>
  <si>
    <t>KNSPO</t>
  </si>
  <si>
    <t>Очищающая пенка для умывания лица (150 мл)</t>
  </si>
  <si>
    <t xml:space="preserve"> KNSPO02</t>
  </si>
  <si>
    <t>150</t>
  </si>
  <si>
    <t>2600</t>
  </si>
  <si>
    <t>4700</t>
  </si>
  <si>
    <t xml:space="preserve">Уход за лицом </t>
  </si>
  <si>
    <t>Тонизирующие пэды с мягким отшелушиванием (140мл)</t>
  </si>
  <si>
    <t>KNSPO03</t>
  </si>
  <si>
    <t>140</t>
  </si>
  <si>
    <t>2700</t>
  </si>
  <si>
    <t>4800</t>
  </si>
  <si>
    <t>Увлажняющий гель для лица (100мл)</t>
  </si>
  <si>
    <t>KNSPO04</t>
  </si>
  <si>
    <t>100</t>
  </si>
  <si>
    <t>Набор по уходу за лицом из трех средств</t>
  </si>
  <si>
    <t xml:space="preserve"> KNSPO01</t>
  </si>
  <si>
    <t>6400</t>
  </si>
  <si>
    <t>11500</t>
  </si>
  <si>
    <t>ИТОГО KNSPO</t>
  </si>
  <si>
    <t>Way Of Will</t>
  </si>
  <si>
    <t>Крем для лица увлажняющий для всех типов кожи (120мл)</t>
  </si>
  <si>
    <t>WW033</t>
  </si>
  <si>
    <t>Средства для лица</t>
  </si>
  <si>
    <t>Молочко для очищения лица для всех типов кожи (120мл)</t>
  </si>
  <si>
    <t>WW034</t>
  </si>
  <si>
    <t>Тонер для лица для нормальной и чувствительной кожи (120мл)</t>
  </si>
  <si>
    <t>WW035</t>
  </si>
  <si>
    <t>Тонер для лица для сухой и зрелой кожи (120мл)</t>
  </si>
  <si>
    <t>WW036</t>
  </si>
  <si>
    <t>Тонер спрей 20 для чувствительной кожи (30мл)</t>
  </si>
  <si>
    <t>WW037</t>
  </si>
  <si>
    <t>Тонер спрей 21 для сухой кожи (30мл)</t>
  </si>
  <si>
    <t>WW038</t>
  </si>
  <si>
    <t>Сыворотка для лица антивозрастная (30мл)</t>
  </si>
  <si>
    <t>WW039</t>
  </si>
  <si>
    <t>Сыворотка для лица для сияния кожи (30мл)</t>
  </si>
  <si>
    <t>WW040</t>
  </si>
  <si>
    <t>Сыворотка для лица для нормальной и чувствительной кожи (30мл)</t>
  </si>
  <si>
    <t>WW041</t>
  </si>
  <si>
    <t>Маска для лица глиняная отшелушивающая двухкомпонентная (130мл)</t>
  </si>
  <si>
    <t>WW044</t>
  </si>
  <si>
    <t>Спрей для лица и тела гидратирующий 40 Сладкий майоран (60мл)</t>
  </si>
  <si>
    <t>WW012</t>
  </si>
  <si>
    <t>Гель для душа натуральный 45 Грейпфрут и сосна (473мл)</t>
  </si>
  <si>
    <t>WW013</t>
  </si>
  <si>
    <t>Гели для душа</t>
  </si>
  <si>
    <t>Гель для душа натуральный 45 Лаванда и кедр (473мл)</t>
  </si>
  <si>
    <t>WW014</t>
  </si>
  <si>
    <t>Гель для душа натуральный 45 Мандарин и мята  (473мл)</t>
  </si>
  <si>
    <t>WW015</t>
  </si>
  <si>
    <t>Масло для тела массажное 03 Перечная мята и немецкая ромашка (60мл)</t>
  </si>
  <si>
    <t>WW008</t>
  </si>
  <si>
    <t>Масла для тела</t>
  </si>
  <si>
    <t>Масло для тела увлажняющее 07 Мускатный орех и гальбанум (130мл)</t>
  </si>
  <si>
    <t>WW009</t>
  </si>
  <si>
    <t>Масло для тела увлажняющее 07 Кедр и грейпфрут (130мл)</t>
  </si>
  <si>
    <t>WW010</t>
  </si>
  <si>
    <t>Масло для тела увлажняющее 08 Базилик и черная ель (130мл)</t>
  </si>
  <si>
    <t>WW011</t>
  </si>
  <si>
    <t>Дезодорант натуральный спрей 01 Лаванда и перечная мята (130мл)</t>
  </si>
  <si>
    <t>WW001</t>
  </si>
  <si>
    <t>Дезодоранты</t>
  </si>
  <si>
    <t>Дезодорант натуральный спрей 01 Бергамот и элеми  (130мл)</t>
  </si>
  <si>
    <t>WW002</t>
  </si>
  <si>
    <t>Дезодорант натуральный спрей 01 Грейпфрут и лаванда (130мл)</t>
  </si>
  <si>
    <t>WW003</t>
  </si>
  <si>
    <t>Дезодорант натуральный стик 02 Лайм и черная ель (75гр)</t>
  </si>
  <si>
    <t>WW004</t>
  </si>
  <si>
    <t>Дезодорант натуральный стик 02 Чайное дерево и тыквенное семечко (75гр)</t>
  </si>
  <si>
    <t>WW005</t>
  </si>
  <si>
    <t>Дезодорант натуральный стик 02 Грейпфрут и сосна  (75гр)</t>
  </si>
  <si>
    <t>WW006</t>
  </si>
  <si>
    <t>Дезодорант натуральный стик 02 Ваниль и мята (75гр)</t>
  </si>
  <si>
    <t>WW007</t>
  </si>
  <si>
    <t>Крем для рук и тела натуральный 50 Лаванда и кедр (354мл)</t>
  </si>
  <si>
    <t>WW017</t>
  </si>
  <si>
    <t>Средства для рук</t>
  </si>
  <si>
    <t>Крем для рук и тела натуральный 50 Грейпфрут и сосна (354мл)</t>
  </si>
  <si>
    <t>WW016</t>
  </si>
  <si>
    <t>Крем для рук и тела тонизирующий Сладкий апельсин и элеми (354мл)</t>
  </si>
  <si>
    <t>WW019</t>
  </si>
  <si>
    <t>Крем для рук и тела успокаивающий Синий зверобой и розовая герань (354мл)</t>
  </si>
  <si>
    <t>WW020</t>
  </si>
  <si>
    <t>Крем для рук и тела гармонизирующий Хо дерево и сладкий майоран (354мл)</t>
  </si>
  <si>
    <t>WW021</t>
  </si>
  <si>
    <t>Гель для мытья рук Stay Safe Лаванда и чайное дерево (354мл)</t>
  </si>
  <si>
    <t>WW025</t>
  </si>
  <si>
    <t>Гель для мытья рук Stay Home Сандаловове дерево и бергамот (354мл)</t>
  </si>
  <si>
    <t>WW026</t>
  </si>
  <si>
    <t>Гель для мытья рук Stay Helathy Лимон и мята (354мл)</t>
  </si>
  <si>
    <t>WW027</t>
  </si>
  <si>
    <t>Гель для мытья рук тонизирующий Сладкий апельсин и элеми (354мл)</t>
  </si>
  <si>
    <t>WW029</t>
  </si>
  <si>
    <t>Гель для мытья рук успокаивающий Синий зверобой и розовая герань (354мл)</t>
  </si>
  <si>
    <t>WW030</t>
  </si>
  <si>
    <t>Гель для мытья рук гармонизирующий Хо дерево и сладкий майоран (354мл)</t>
  </si>
  <si>
    <t>WW031</t>
  </si>
  <si>
    <t>Масло укрепляющее для ногтей и кутикулы Лаванда, герань и иланг иланг (10мл)</t>
  </si>
  <si>
    <t>WW032</t>
  </si>
  <si>
    <t>Эфирное масло 100% натуральное Лаванда (15мл)</t>
  </si>
  <si>
    <t>WW053</t>
  </si>
  <si>
    <t xml:space="preserve">Эфирные масла </t>
  </si>
  <si>
    <t>Эфирное масло 100% натуральное Лемонграс (15мл)</t>
  </si>
  <si>
    <t>WW054</t>
  </si>
  <si>
    <t>Эфирное масло 100% натуральное Лимон (15мл)</t>
  </si>
  <si>
    <t>WW056</t>
  </si>
  <si>
    <t>Эфирное масло 100% натуральное Сладкий апельсин (15мл)</t>
  </si>
  <si>
    <t>WW058</t>
  </si>
  <si>
    <t>Эфирное масло 100% натуральное Пачули (15мл)</t>
  </si>
  <si>
    <t>WW059</t>
  </si>
  <si>
    <t>Эфирное масло 100% натуральное Зеленая мята (15мл)</t>
  </si>
  <si>
    <t>WW060</t>
  </si>
  <si>
    <t>Эфирное масло 100% натуральное Перечная мята (15мл)</t>
  </si>
  <si>
    <t>WW077</t>
  </si>
  <si>
    <t>Эфирное масло 100% натуральное Грейпфрут (15мл)</t>
  </si>
  <si>
    <t>WW061</t>
  </si>
  <si>
    <t>Эфирное масло 100% натуральное Чайное дерево (15мл)</t>
  </si>
  <si>
    <t>WW063</t>
  </si>
  <si>
    <t>Набор смесевых эфирных масел ZEN (Stress Free, Sleep Tight, Think Straight по 15 мл)</t>
  </si>
  <si>
    <t>WW065</t>
  </si>
  <si>
    <t>Набор эфирных масел Detox (Чайное дерево, Розмарин, Эвкалипт, Лемонграс по 5 мл)</t>
  </si>
  <si>
    <t>WW066</t>
  </si>
  <si>
    <t>Смесь эфирных масел Sleep Tight улучшающая сон (15мл)</t>
  </si>
  <si>
    <t>WW071</t>
  </si>
  <si>
    <t>Смесь эфирных масел Calm Down успокаивающая  (15мл)</t>
  </si>
  <si>
    <t>WW072</t>
  </si>
  <si>
    <t>Смесь эфирных масел парфюмированная Tea Room (15мл)</t>
  </si>
  <si>
    <t>WW073</t>
  </si>
  <si>
    <t>Смесь эфирных масел парфюмированная Dark Forest (15мл)</t>
  </si>
  <si>
    <t>WW074</t>
  </si>
  <si>
    <t>Смесь эфирных масел парфюмированная Conservatory (15мл)</t>
  </si>
  <si>
    <t>WW075</t>
  </si>
  <si>
    <t>Смесь эфирных масел Think Straight фокусирующая сознание (15мл)</t>
  </si>
  <si>
    <t>WW076</t>
  </si>
  <si>
    <t>ИТОГО Way Of Will</t>
  </si>
  <si>
    <t xml:space="preserve">Mario Lorenzin </t>
  </si>
  <si>
    <t>Шампунь натуральный для блеска волос Bellezza (200мл)</t>
  </si>
  <si>
    <t>ML1005</t>
  </si>
  <si>
    <t>200</t>
  </si>
  <si>
    <t>Шампуни</t>
  </si>
  <si>
    <t>Шампунь натуральный питательный для волос Segreto (200мл)</t>
  </si>
  <si>
    <t>ML1009</t>
  </si>
  <si>
    <t>Шампунь натуральный укрепляющий для мужчин Tenacia (200мл)</t>
  </si>
  <si>
    <t>ML1007</t>
  </si>
  <si>
    <t>Шампунь натуральный для здоровья кожи головы для мужчин Carisma (200мл)</t>
  </si>
  <si>
    <t>ML1003</t>
  </si>
  <si>
    <t>Лосьон для укрепления волос с экстрактом радиккио Rinascita (100мл)</t>
  </si>
  <si>
    <t>ML1001</t>
  </si>
  <si>
    <t>Лосьоны</t>
  </si>
  <si>
    <t>Лосьон для роста волос с экстрактом радиккио Rito (100мл)</t>
  </si>
  <si>
    <t>ML1078</t>
  </si>
  <si>
    <t>Бальзам-кондиционер Gioia, 100 мл</t>
  </si>
  <si>
    <t>ML1002</t>
  </si>
  <si>
    <t>Кондционеры</t>
  </si>
  <si>
    <t>Гель для душа натуральный увлажняющий Goccia (500мл)</t>
  </si>
  <si>
    <t>ML1023</t>
  </si>
  <si>
    <t>Гель для душа</t>
  </si>
  <si>
    <t>Шампунь натуральный для бороды Respiro (50мл)</t>
  </si>
  <si>
    <t>ML1031</t>
  </si>
  <si>
    <t>Для бороды</t>
  </si>
  <si>
    <t>Масло натуральное для бороды Rugiada (50мл)</t>
  </si>
  <si>
    <t>ML1029</t>
  </si>
  <si>
    <t>Масло для ухода за волосами для мужчин Emozione (100мл)</t>
  </si>
  <si>
    <t>ML1072</t>
  </si>
  <si>
    <t>Масло</t>
  </si>
  <si>
    <t>Масло для ухода за волосами укрепляющее Incanto (100мл)</t>
  </si>
  <si>
    <t>ML1013</t>
  </si>
  <si>
    <t>ИТОГО MARIO LORENZIN</t>
  </si>
  <si>
    <t>Chicago Comb</t>
  </si>
  <si>
    <t>Модель No1 Американский Карбон</t>
  </si>
  <si>
    <t>CC0006</t>
  </si>
  <si>
    <t>Карбоновые расчёски</t>
  </si>
  <si>
    <t>Модель No2 Американский Карбон</t>
  </si>
  <si>
    <t>CC0014</t>
  </si>
  <si>
    <t>Модель No6 Американский карбон</t>
  </si>
  <si>
    <t>CC0043</t>
  </si>
  <si>
    <t>Модель No7 Американский Карбон</t>
  </si>
  <si>
    <t>CC0044</t>
  </si>
  <si>
    <t>Модель No8 Американский Карбон</t>
  </si>
  <si>
    <t>CC0045</t>
  </si>
  <si>
    <t>Модель No1 Классическая</t>
  </si>
  <si>
    <t>CC0009</t>
  </si>
  <si>
    <t>Расчески из нержавеющей стали</t>
  </si>
  <si>
    <t>Модель No1 Черный графит</t>
  </si>
  <si>
    <t>CC0011</t>
  </si>
  <si>
    <t>Модель No1 American Skeleton</t>
  </si>
  <si>
    <t>CC0003</t>
  </si>
  <si>
    <t>Модель No1 Black Skeleton</t>
  </si>
  <si>
    <t>CC0004</t>
  </si>
  <si>
    <t>Модель No2 Классическая</t>
  </si>
  <si>
    <t>CC0017</t>
  </si>
  <si>
    <t>Модель No2 Черный графит</t>
  </si>
  <si>
    <t>CC0018</t>
  </si>
  <si>
    <t>Модель No2 Hip Skulls</t>
  </si>
  <si>
    <t>CC0013</t>
  </si>
  <si>
    <t xml:space="preserve">Модель No1 Американский Титан </t>
  </si>
  <si>
    <t>CC0007</t>
  </si>
  <si>
    <t>Титан</t>
  </si>
  <si>
    <t>Чехол 1/3 Черная кожа</t>
  </si>
  <si>
    <t>CC0060</t>
  </si>
  <si>
    <t>Чехлы для моделей 1-3</t>
  </si>
  <si>
    <t>Чехол 1/3 Бронзовая кожа</t>
  </si>
  <si>
    <t>CC0053</t>
  </si>
  <si>
    <t>Чехол 1/3 Синяя кожа</t>
  </si>
  <si>
    <t>CC0059</t>
  </si>
  <si>
    <t xml:space="preserve">Чехол 1/3 Оливковый кордован </t>
  </si>
  <si>
    <t>CC0058</t>
  </si>
  <si>
    <t xml:space="preserve">Чехол 1/3 Винный кордован </t>
  </si>
  <si>
    <t>CC0054</t>
  </si>
  <si>
    <t xml:space="preserve">Чехол 2/4 Черная кожа </t>
  </si>
  <si>
    <t>CC0074</t>
  </si>
  <si>
    <t>Чехлы для моделей 2-4</t>
  </si>
  <si>
    <t>Чехол 2/4 Бронзовая кожа</t>
  </si>
  <si>
    <t>CC0066</t>
  </si>
  <si>
    <t xml:space="preserve">Чехол 2/4 Синяя кожа </t>
  </si>
  <si>
    <t>CC0072</t>
  </si>
  <si>
    <t>Чехол 2/4 Бордовая кожа</t>
  </si>
  <si>
    <t>CC0065</t>
  </si>
  <si>
    <t xml:space="preserve">Чехол 2/4 Оливковый кордован </t>
  </si>
  <si>
    <t>CC0071</t>
  </si>
  <si>
    <t>Чехол 2/4 Винный кордован</t>
  </si>
  <si>
    <t>CC0067</t>
  </si>
  <si>
    <t>Деревянный дисплей на 5 расчесок</t>
  </si>
  <si>
    <t>CC0001</t>
  </si>
  <si>
    <t>Промо материалы</t>
  </si>
  <si>
    <t>Деревянный дисплей на 9 расчесок</t>
  </si>
  <si>
    <t>CC0002</t>
  </si>
  <si>
    <t>ИТОГО CHICAGO COMB CO</t>
  </si>
  <si>
    <t>Fulton &amp; Roark</t>
  </si>
  <si>
    <t>Сухой одеколон Fulton &amp; Roark. Древесно цветочный аромат PERPETUA (57гр)</t>
  </si>
  <si>
    <t>FR0021</t>
  </si>
  <si>
    <r>
      <rPr>
        <sz val="16"/>
        <color indexed="2"/>
        <rFont val="Arial"/>
        <family val="2"/>
      </rPr>
      <t xml:space="preserve">   </t>
    </r>
    <r>
      <rPr>
        <sz val="16"/>
        <color theme="1"/>
        <rFont val="Arial"/>
        <family val="2"/>
      </rPr>
      <t>Сухие одеколоны</t>
    </r>
  </si>
  <si>
    <t xml:space="preserve">Сухой одеколон Fulton &amp; Roark. Яркий аромат с цитрусовыми нотами MAHANA (57гр) </t>
  </si>
  <si>
    <t>FR0027</t>
  </si>
  <si>
    <t xml:space="preserve">Сухой одеколон Fulton &amp; Roark.Восточный аромат с нотами сандала и шалфея BLUE RIDGE (57гр) </t>
  </si>
  <si>
    <t>FR0028</t>
  </si>
  <si>
    <t>Сухой одеколон Fulton &amp; Roark. Перечно свежий аромат PALMETTO (57гр)</t>
  </si>
  <si>
    <t>FR0020</t>
  </si>
  <si>
    <t>Сухой одеколон Fulton &amp; Roark. Свежий аромат CLEARWATER (57гр)</t>
  </si>
  <si>
    <t>FR0018</t>
  </si>
  <si>
    <t>Сухой одеколон Fulton &amp; Roark. Мягкий табачный аромат STERLING (57гр)</t>
  </si>
  <si>
    <t>FR0023</t>
  </si>
  <si>
    <t>Сухой одеколон Fulton &amp; Roark. Классический аромат HATTERAS (57гр)</t>
  </si>
  <si>
    <t>FR0019</t>
  </si>
  <si>
    <t>Сменный блок Fulton &amp; Roark. Классический аромат HATTERAS (57гр)</t>
  </si>
  <si>
    <t>FR0011</t>
  </si>
  <si>
    <t>Сменный блок Fulton &amp; Roark. Древесный аромат SHACKLEFORD (57гр)</t>
  </si>
  <si>
    <t>FR0014</t>
  </si>
  <si>
    <t>Сменный блок Fulton &amp; Roark. Натуральный аромат TYBEE (57гр)</t>
  </si>
  <si>
    <t>FR0016</t>
  </si>
  <si>
    <t>Сменный блок Fulton &amp; Roark. Свежий аромат CLEARWATER (57гр)</t>
  </si>
  <si>
    <t>FR0010</t>
  </si>
  <si>
    <t>Сменный блок Fulton &amp; Roark. Цитрусовый аромат CAPTIVA (57гр)</t>
  </si>
  <si>
    <t>FR0009</t>
  </si>
  <si>
    <t>ИТОГО Fulton &amp; Roark</t>
  </si>
  <si>
    <t>Помазок для бритья черный глянцевый</t>
  </si>
  <si>
    <t>GM0012</t>
  </si>
  <si>
    <t>Аксессуары для бритья</t>
  </si>
  <si>
    <t>Помазок для бритья зеленый глянцевый</t>
  </si>
  <si>
    <t>GM0023</t>
  </si>
  <si>
    <t>GM0022</t>
  </si>
  <si>
    <t>Т-образная бритва матовая черная</t>
  </si>
  <si>
    <t>R0001</t>
  </si>
  <si>
    <t>Т-образная бритва матовая серая</t>
  </si>
  <si>
    <t>R0002</t>
  </si>
  <si>
    <t>Дорожный несессер серый</t>
  </si>
  <si>
    <t>GM007</t>
  </si>
  <si>
    <t>Несессеры</t>
  </si>
  <si>
    <t>Дорожный несессер хаки</t>
  </si>
  <si>
    <t>GM008</t>
  </si>
  <si>
    <t>Дорожный несессер темно-серый</t>
  </si>
  <si>
    <t>GM009</t>
  </si>
  <si>
    <t xml:space="preserve">Дорожный несессер песочный </t>
  </si>
  <si>
    <t>GM0010</t>
  </si>
  <si>
    <t>ИТОГО</t>
  </si>
  <si>
    <t>Цена</t>
  </si>
  <si>
    <t>Футболка в ассортименте</t>
  </si>
  <si>
    <t>SB0043</t>
  </si>
  <si>
    <t>Футболка M-size</t>
  </si>
  <si>
    <t>LG0002</t>
  </si>
  <si>
    <t xml:space="preserve">Футболка черная oversize с лого </t>
  </si>
  <si>
    <t>GM0020</t>
  </si>
  <si>
    <t xml:space="preserve">Шоппер </t>
  </si>
  <si>
    <t>GM0019</t>
  </si>
  <si>
    <t>Фирменное полотенце GALOR</t>
  </si>
  <si>
    <t>GM002</t>
  </si>
  <si>
    <t>Фирменный поднос GALOR</t>
  </si>
  <si>
    <t>GM003</t>
  </si>
  <si>
    <t>Скидка</t>
  </si>
  <si>
    <t>Цена со скидкой</t>
  </si>
  <si>
    <t>Цена за 1 гр / мл со скидкой</t>
  </si>
  <si>
    <t>Спрей для придания объема Daunsel (200мл)</t>
  </si>
  <si>
    <t>SB0059</t>
  </si>
  <si>
    <t>25%</t>
  </si>
  <si>
    <t>1575</t>
  </si>
  <si>
    <t>3800</t>
  </si>
  <si>
    <t>0</t>
  </si>
  <si>
    <t>Помада сильной фиксации для укладки волос Lighthousekeeper (100мл)</t>
  </si>
  <si>
    <t>SB0035</t>
  </si>
  <si>
    <t>1500</t>
  </si>
  <si>
    <t>3600</t>
  </si>
  <si>
    <t>Помада средной фиксации для укладки волос Link-Boy (100мл)</t>
  </si>
  <si>
    <t>SB0036</t>
  </si>
  <si>
    <t xml:space="preserve">Масло для бороды (30 мл) </t>
  </si>
  <si>
    <t>RG0006</t>
  </si>
  <si>
    <t>30</t>
  </si>
  <si>
    <t>1800</t>
  </si>
  <si>
    <t>30%</t>
  </si>
  <si>
    <t>1260</t>
  </si>
  <si>
    <t>2400</t>
  </si>
  <si>
    <t>нет</t>
  </si>
  <si>
    <t>Модель No4 Матовая</t>
  </si>
  <si>
    <t>CC0031</t>
  </si>
  <si>
    <t>Модель No4 Черный графит</t>
  </si>
  <si>
    <t>CC0032</t>
  </si>
  <si>
    <t>Чехол 1/3 Бежевый кордован</t>
  </si>
  <si>
    <t>CC0049</t>
  </si>
  <si>
    <t>Чехол 2/4 Бежевый кордован</t>
  </si>
  <si>
    <t>CC0062</t>
  </si>
  <si>
    <t>Чехол 2/4 Махагон кожа</t>
  </si>
  <si>
    <t>CC0070</t>
  </si>
  <si>
    <t>ZEW</t>
  </si>
  <si>
    <t>Зубная паста с углем (80 мл)</t>
  </si>
  <si>
    <t>Z0005</t>
  </si>
  <si>
    <t>20%</t>
  </si>
  <si>
    <t>600</t>
  </si>
  <si>
    <t>Твёрдое мыло для бритья (85 мл)</t>
  </si>
  <si>
    <t xml:space="preserve">Z0013 </t>
  </si>
  <si>
    <t>10%</t>
  </si>
  <si>
    <t>450</t>
  </si>
  <si>
    <t>Бальзам после бритья (80 мл)</t>
  </si>
  <si>
    <t xml:space="preserve">Z0010 </t>
  </si>
  <si>
    <t>Твердое мыло для волос 2 в 1 шампунь и кондиционер (85 мл)</t>
  </si>
  <si>
    <t>Z0008</t>
  </si>
  <si>
    <t>760</t>
  </si>
  <si>
    <t>Набор для ухода за бородой 2 продукта (Бальзам 80 мл, щетка для бороды)</t>
  </si>
  <si>
    <t>Z0014</t>
  </si>
  <si>
    <t>2960</t>
  </si>
  <si>
    <t>Щетка для бороды</t>
  </si>
  <si>
    <t>Z0001</t>
  </si>
  <si>
    <t>1320</t>
  </si>
  <si>
    <t>Щеткая для бороды компактная</t>
  </si>
  <si>
    <t>Z0002</t>
  </si>
  <si>
    <t>1085</t>
  </si>
  <si>
    <t>Кейс для мыла из нержавеющего металла</t>
  </si>
  <si>
    <t>Z0012</t>
  </si>
  <si>
    <t>5%</t>
  </si>
  <si>
    <t>250</t>
  </si>
  <si>
    <t>РРЦ BRITVA</t>
  </si>
  <si>
    <t>Not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</si>
</sst>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2"/>
      <color theme="1"/>
      <name val="Arial"/>
    </font>
    <font>
      <u/>
      <sz val="12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2"/>
      <color indexed="2"/>
      <name val="Calibri"/>
      <family val="2"/>
    </font>
    <font>
      <sz val="12"/>
      <name val="Calibri"/>
      <family val="2"/>
      <scheme val="major"/>
    </font>
    <font>
      <b/>
      <sz val="12"/>
      <color theme="4" tint="-0.499984740745262"/>
      <name val="Calibri"/>
      <family val="2"/>
    </font>
    <font>
      <b/>
      <sz val="11"/>
      <color theme="1"/>
      <name val="Roboto"/>
    </font>
    <font>
      <sz val="11"/>
      <color theme="1"/>
      <name val="Calibri"/>
      <family val="2"/>
      <scheme val="major"/>
    </font>
    <font>
      <b/>
      <sz val="12"/>
      <color theme="4"/>
      <name val="Calibri"/>
      <family val="2"/>
    </font>
    <font>
      <sz val="12"/>
      <color theme="1"/>
      <name val="Calibri"/>
      <family val="2"/>
      <scheme val="minor"/>
    </font>
    <font>
      <sz val="12"/>
      <color theme="4" tint="-0.499984740745262"/>
      <name val="Calibri"/>
      <family val="2"/>
    </font>
    <font>
      <b/>
      <sz val="12"/>
      <color rgb="FF00B050"/>
      <name val="Calibri"/>
      <family val="2"/>
    </font>
    <font>
      <sz val="12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2"/>
      <name val="Calibri"/>
      <family val="2"/>
    </font>
    <font>
      <sz val="12"/>
      <name val="Arial"/>
      <family val="2"/>
    </font>
    <font>
      <b/>
      <sz val="9"/>
      <color indexed="2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u/>
      <sz val="20"/>
      <color theme="10"/>
      <name val="Arial"/>
      <family val="2"/>
    </font>
    <font>
      <sz val="20"/>
      <color theme="10"/>
      <name val="Arial"/>
      <family val="2"/>
    </font>
    <font>
      <b/>
      <sz val="16"/>
      <color indexed="2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indexed="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Calibri"/>
      <family val="2"/>
      <scheme val="minor"/>
    </font>
    <font>
      <b/>
      <sz val="12"/>
      <color rgb="FF7F7F7F"/>
      <name val="Calibri"/>
      <family val="2"/>
    </font>
    <font>
      <sz val="12"/>
      <color rgb="FF7F7F7F"/>
      <name val="Calibri"/>
      <family val="2"/>
    </font>
    <font>
      <sz val="12"/>
      <color indexed="2"/>
      <name val="Calibri"/>
      <family val="2"/>
    </font>
    <font>
      <b/>
      <sz val="12"/>
      <color rgb="FFBFBFBF"/>
      <name val="Calibri"/>
      <family val="2"/>
    </font>
    <font>
      <b/>
      <sz val="14"/>
      <color rgb="FF00B050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indexed="2"/>
      <name val="Calibri"/>
      <family val="2"/>
    </font>
    <font>
      <sz val="12"/>
      <color theme="1"/>
      <name val="Arial"/>
      <family val="2"/>
    </font>
    <font>
      <sz val="16"/>
      <color indexed="2"/>
      <name val="Arial"/>
      <family val="2"/>
    </font>
    <font>
      <b/>
      <sz val="14"/>
      <color theme="1"/>
      <name val="Calibri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D0CE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5"/>
        <bgColor indexed="5"/>
      </patternFill>
    </fill>
    <fill>
      <patternFill patternType="solid">
        <fgColor rgb="FFBEDBF0"/>
        <bgColor rgb="FFD6FED6"/>
      </patternFill>
    </fill>
    <fill>
      <patternFill patternType="solid">
        <fgColor rgb="FFBEDBF0"/>
        <bgColor rgb="FFBEDBF0"/>
      </patternFill>
    </fill>
    <fill>
      <patternFill patternType="solid">
        <fgColor rgb="FFD6FED6"/>
        <bgColor rgb="FFD6FED6"/>
      </patternFill>
    </fill>
    <fill>
      <patternFill patternType="solid">
        <fgColor theme="7" tint="0.59999389629810485"/>
        <bgColor rgb="FFFFECAF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E2EFD8"/>
        <bgColor rgb="FFE2EFD8"/>
      </patternFill>
    </fill>
    <fill>
      <patternFill patternType="solid">
        <fgColor theme="2" tint="-9.9978637043366805E-2"/>
        <bgColor rgb="FFECECEC"/>
      </patternFill>
    </fill>
    <fill>
      <patternFill patternType="solid">
        <fgColor theme="2" tint="-9.9978637043366805E-2"/>
        <bgColor rgb="FFE2EFD9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ECD8D9"/>
        <bgColor rgb="FFECD8D9"/>
      </patternFill>
    </fill>
    <fill>
      <patternFill patternType="solid">
        <fgColor theme="0"/>
        <bgColor rgb="FFE2EFD9"/>
      </patternFill>
    </fill>
    <fill>
      <patternFill patternType="solid">
        <fgColor theme="6" tint="0.79998168889431442"/>
        <bgColor rgb="FFDAC59A"/>
      </patternFill>
    </fill>
    <fill>
      <patternFill patternType="solid">
        <fgColor theme="4" tint="0.79998168889431442"/>
        <bgColor rgb="FFDAC59A"/>
      </patternFill>
    </fill>
    <fill>
      <patternFill patternType="solid">
        <fgColor theme="4" tint="0.59999389629810485"/>
        <bgColor rgb="FFDAC59A"/>
      </patternFill>
    </fill>
    <fill>
      <patternFill patternType="solid">
        <fgColor rgb="FFDBDBDB"/>
        <bgColor rgb="FFDBDBDB"/>
      </patternFill>
    </fill>
    <fill>
      <patternFill patternType="solid">
        <fgColor rgb="FFDBDBDB"/>
        <bgColor theme="0"/>
      </patternFill>
    </fill>
    <fill>
      <patternFill patternType="solid">
        <fgColor rgb="FFFCE4D6"/>
        <bgColor rgb="FFFCE4D6"/>
      </patternFill>
    </fill>
    <fill>
      <patternFill patternType="solid">
        <fgColor rgb="FFFCE4D6"/>
        <bgColor theme="0"/>
      </patternFill>
    </fill>
    <fill>
      <patternFill patternType="solid">
        <fgColor rgb="FFDAC59A"/>
        <bgColor rgb="FFDAC59A"/>
      </patternFill>
    </fill>
    <fill>
      <patternFill patternType="solid">
        <fgColor rgb="FFECD8D9"/>
        <bgColor rgb="FFFBE4D5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0"/>
        <bgColor rgb="FFECECEC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8">
    <xf numFmtId="0" fontId="0" fillId="0" borderId="0"/>
    <xf numFmtId="0" fontId="1" fillId="0" borderId="0" applyNumberFormat="0" applyFill="0" applyBorder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46" fillId="0" borderId="0"/>
    <xf numFmtId="0" fontId="46" fillId="0" borderId="0"/>
    <xf numFmtId="0" fontId="4" fillId="0" borderId="0"/>
    <xf numFmtId="0" fontId="4" fillId="0" borderId="0"/>
  </cellStyleXfs>
  <cellXfs count="695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horizontal="right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0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top" wrapText="1"/>
    </xf>
    <xf numFmtId="49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right" vertical="center" wrapText="1"/>
    </xf>
    <xf numFmtId="2" fontId="5" fillId="3" borderId="11" xfId="0" applyNumberFormat="1" applyFont="1" applyFill="1" applyBorder="1" applyAlignment="1">
      <alignment horizontal="right" vertical="center" wrapText="1"/>
    </xf>
    <xf numFmtId="1" fontId="5" fillId="3" borderId="12" xfId="0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/>
    </xf>
    <xf numFmtId="0" fontId="12" fillId="3" borderId="11" xfId="0" applyFont="1" applyFill="1" applyBorder="1" applyAlignment="1">
      <alignment wrapText="1"/>
    </xf>
    <xf numFmtId="0" fontId="12" fillId="3" borderId="12" xfId="0" applyFont="1" applyFill="1" applyBorder="1" applyAlignment="1">
      <alignment wrapText="1"/>
    </xf>
    <xf numFmtId="0" fontId="13" fillId="0" borderId="0" xfId="0" applyFont="1" applyAlignment="1">
      <alignment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top" wrapText="1"/>
    </xf>
    <xf numFmtId="49" fontId="5" fillId="4" borderId="14" xfId="0" applyNumberFormat="1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right" vertical="center" wrapText="1"/>
    </xf>
    <xf numFmtId="2" fontId="5" fillId="4" borderId="14" xfId="0" applyNumberFormat="1" applyFont="1" applyFill="1" applyBorder="1" applyAlignment="1">
      <alignment horizontal="right" vertical="center" wrapText="1"/>
    </xf>
    <xf numFmtId="1" fontId="5" fillId="4" borderId="15" xfId="0" applyNumberFormat="1" applyFont="1" applyFill="1" applyBorder="1" applyAlignment="1">
      <alignment horizontal="right" vertical="center" wrapText="1"/>
    </xf>
    <xf numFmtId="0" fontId="13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0" fontId="5" fillId="5" borderId="14" xfId="0" applyFont="1" applyFill="1" applyBorder="1" applyAlignment="1">
      <alignment horizontal="left" vertical="center" wrapText="1"/>
    </xf>
    <xf numFmtId="0" fontId="15" fillId="4" borderId="14" xfId="3" applyFont="1" applyFill="1" applyBorder="1"/>
    <xf numFmtId="0" fontId="5" fillId="5" borderId="14" xfId="0" applyFont="1" applyFill="1" applyBorder="1"/>
    <xf numFmtId="2" fontId="5" fillId="5" borderId="14" xfId="0" applyNumberFormat="1" applyFont="1" applyFill="1" applyBorder="1"/>
    <xf numFmtId="0" fontId="5" fillId="5" borderId="15" xfId="0" applyFont="1" applyFill="1" applyBorder="1"/>
    <xf numFmtId="0" fontId="5" fillId="5" borderId="17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left" vertical="center" wrapText="1"/>
    </xf>
    <xf numFmtId="0" fontId="5" fillId="5" borderId="18" xfId="0" applyFont="1" applyFill="1" applyBorder="1"/>
    <xf numFmtId="2" fontId="5" fillId="5" borderId="18" xfId="0" applyNumberFormat="1" applyFont="1" applyFill="1" applyBorder="1"/>
    <xf numFmtId="0" fontId="5" fillId="5" borderId="19" xfId="0" applyFont="1" applyFill="1" applyBorder="1"/>
    <xf numFmtId="0" fontId="5" fillId="5" borderId="20" xfId="0" applyFont="1" applyFill="1" applyBorder="1" applyAlignment="1">
      <alignment horizontal="left" vertical="center"/>
    </xf>
    <xf numFmtId="0" fontId="5" fillId="5" borderId="21" xfId="0" applyFont="1" applyFill="1" applyBorder="1" applyAlignment="1">
      <alignment horizontal="left" vertical="center" wrapText="1"/>
    </xf>
    <xf numFmtId="0" fontId="5" fillId="5" borderId="21" xfId="0" applyFont="1" applyFill="1" applyBorder="1"/>
    <xf numFmtId="2" fontId="5" fillId="5" borderId="21" xfId="0" applyNumberFormat="1" applyFont="1" applyFill="1" applyBorder="1"/>
    <xf numFmtId="0" fontId="5" fillId="5" borderId="22" xfId="0" applyFont="1" applyFill="1" applyBorder="1"/>
    <xf numFmtId="0" fontId="5" fillId="5" borderId="23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 wrapText="1"/>
    </xf>
    <xf numFmtId="0" fontId="5" fillId="5" borderId="24" xfId="0" applyFont="1" applyFill="1" applyBorder="1"/>
    <xf numFmtId="2" fontId="5" fillId="5" borderId="24" xfId="0" applyNumberFormat="1" applyFont="1" applyFill="1" applyBorder="1"/>
    <xf numFmtId="0" fontId="5" fillId="5" borderId="25" xfId="0" applyFont="1" applyFill="1" applyBorder="1"/>
    <xf numFmtId="0" fontId="13" fillId="0" borderId="0" xfId="0" applyFont="1" applyAlignment="1">
      <alignment horizontal="center" vertical="center" wrapText="1"/>
    </xf>
    <xf numFmtId="0" fontId="5" fillId="5" borderId="26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 wrapText="1"/>
    </xf>
    <xf numFmtId="0" fontId="5" fillId="5" borderId="27" xfId="0" applyFont="1" applyFill="1" applyBorder="1"/>
    <xf numFmtId="2" fontId="5" fillId="5" borderId="27" xfId="0" applyNumberFormat="1" applyFont="1" applyFill="1" applyBorder="1"/>
    <xf numFmtId="0" fontId="5" fillId="5" borderId="28" xfId="0" applyFont="1" applyFill="1" applyBorder="1"/>
    <xf numFmtId="0" fontId="5" fillId="5" borderId="13" xfId="0" applyFont="1" applyFill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5" fillId="5" borderId="29" xfId="0" applyFont="1" applyFill="1" applyBorder="1" applyAlignment="1">
      <alignment horizontal="left" vertical="center" wrapText="1"/>
    </xf>
    <xf numFmtId="0" fontId="5" fillId="5" borderId="29" xfId="0" applyFont="1" applyFill="1" applyBorder="1"/>
    <xf numFmtId="2" fontId="5" fillId="5" borderId="29" xfId="0" applyNumberFormat="1" applyFont="1" applyFill="1" applyBorder="1"/>
    <xf numFmtId="0" fontId="5" fillId="5" borderId="30" xfId="0" applyFont="1" applyFill="1" applyBorder="1"/>
    <xf numFmtId="0" fontId="10" fillId="6" borderId="23" xfId="0" applyFont="1" applyFill="1" applyBorder="1" applyAlignment="1">
      <alignment horizontal="left" vertical="center" wrapText="1"/>
    </xf>
    <xf numFmtId="0" fontId="5" fillId="6" borderId="24" xfId="0" applyFont="1" applyFill="1" applyBorder="1" applyAlignment="1">
      <alignment horizontal="left" vertical="top" wrapText="1"/>
    </xf>
    <xf numFmtId="49" fontId="5" fillId="6" borderId="24" xfId="0" applyNumberFormat="1" applyFont="1" applyFill="1" applyBorder="1" applyAlignment="1">
      <alignment horizontal="left" vertical="center" wrapText="1"/>
    </xf>
    <xf numFmtId="0" fontId="5" fillId="6" borderId="24" xfId="0" applyFont="1" applyFill="1" applyBorder="1" applyAlignment="1">
      <alignment horizontal="right" vertical="center" wrapText="1"/>
    </xf>
    <xf numFmtId="0" fontId="5" fillId="6" borderId="24" xfId="0" applyFont="1" applyFill="1" applyBorder="1"/>
    <xf numFmtId="1" fontId="5" fillId="6" borderId="25" xfId="0" applyNumberFormat="1" applyFont="1" applyFill="1" applyBorder="1" applyAlignment="1">
      <alignment horizontal="right" vertical="center" wrapText="1"/>
    </xf>
    <xf numFmtId="0" fontId="5" fillId="6" borderId="13" xfId="0" applyFont="1" applyFill="1" applyBorder="1" applyAlignment="1">
      <alignment horizontal="left" vertical="center"/>
    </xf>
    <xf numFmtId="0" fontId="5" fillId="6" borderId="14" xfId="0" applyFont="1" applyFill="1" applyBorder="1" applyAlignment="1">
      <alignment horizontal="left" vertical="center" wrapText="1"/>
    </xf>
    <xf numFmtId="0" fontId="5" fillId="6" borderId="14" xfId="0" applyFont="1" applyFill="1" applyBorder="1"/>
    <xf numFmtId="0" fontId="5" fillId="6" borderId="15" xfId="0" applyFont="1" applyFill="1" applyBorder="1"/>
    <xf numFmtId="0" fontId="17" fillId="0" borderId="0" xfId="0" applyFont="1" applyAlignment="1">
      <alignment horizontal="right"/>
    </xf>
    <xf numFmtId="0" fontId="5" fillId="6" borderId="17" xfId="0" applyFont="1" applyFill="1" applyBorder="1" applyAlignment="1">
      <alignment horizontal="left" vertical="center"/>
    </xf>
    <xf numFmtId="0" fontId="5" fillId="6" borderId="18" xfId="0" applyFont="1" applyFill="1" applyBorder="1" applyAlignment="1">
      <alignment horizontal="left" vertical="center" wrapText="1"/>
    </xf>
    <xf numFmtId="0" fontId="5" fillId="6" borderId="18" xfId="0" applyFont="1" applyFill="1" applyBorder="1"/>
    <xf numFmtId="0" fontId="5" fillId="6" borderId="19" xfId="0" applyFont="1" applyFill="1" applyBorder="1"/>
    <xf numFmtId="0" fontId="5" fillId="6" borderId="26" xfId="0" applyFont="1" applyFill="1" applyBorder="1" applyAlignment="1">
      <alignment horizontal="left" vertical="center"/>
    </xf>
    <xf numFmtId="0" fontId="5" fillId="6" borderId="27" xfId="0" applyFont="1" applyFill="1" applyBorder="1" applyAlignment="1">
      <alignment horizontal="left" vertical="center" wrapText="1"/>
    </xf>
    <xf numFmtId="0" fontId="5" fillId="6" borderId="27" xfId="0" applyFont="1" applyFill="1" applyBorder="1"/>
    <xf numFmtId="0" fontId="5" fillId="6" borderId="29" xfId="0" applyFont="1" applyFill="1" applyBorder="1"/>
    <xf numFmtId="0" fontId="5" fillId="6" borderId="28" xfId="0" applyFont="1" applyFill="1" applyBorder="1"/>
    <xf numFmtId="0" fontId="5" fillId="7" borderId="24" xfId="0" applyFont="1" applyFill="1" applyBorder="1" applyAlignment="1">
      <alignment horizontal="left" vertical="center" wrapText="1"/>
    </xf>
    <xf numFmtId="0" fontId="5" fillId="7" borderId="24" xfId="0" applyFont="1" applyFill="1" applyBorder="1"/>
    <xf numFmtId="0" fontId="5" fillId="5" borderId="24" xfId="0" applyFont="1" applyFill="1" applyBorder="1" applyAlignment="1">
      <alignment horizontal="left" vertical="center"/>
    </xf>
    <xf numFmtId="0" fontId="5" fillId="7" borderId="8" xfId="0" applyFont="1" applyFill="1" applyBorder="1"/>
    <xf numFmtId="0" fontId="5" fillId="7" borderId="9" xfId="0" applyFont="1" applyFill="1" applyBorder="1"/>
    <xf numFmtId="0" fontId="5" fillId="7" borderId="18" xfId="0" applyFont="1" applyFill="1" applyBorder="1" applyAlignment="1">
      <alignment horizontal="left" vertical="center" wrapText="1"/>
    </xf>
    <xf numFmtId="0" fontId="5" fillId="7" borderId="18" xfId="0" applyFont="1" applyFill="1" applyBorder="1"/>
    <xf numFmtId="0" fontId="5" fillId="5" borderId="18" xfId="0" applyFont="1" applyFill="1" applyBorder="1" applyAlignment="1">
      <alignment horizontal="left" vertical="center"/>
    </xf>
    <xf numFmtId="0" fontId="5" fillId="7" borderId="21" xfId="0" applyFont="1" applyFill="1" applyBorder="1"/>
    <xf numFmtId="0" fontId="5" fillId="7" borderId="22" xfId="0" applyFont="1" applyFill="1" applyBorder="1"/>
    <xf numFmtId="0" fontId="5" fillId="5" borderId="18" xfId="0" applyFont="1" applyFill="1" applyBorder="1" applyAlignment="1">
      <alignment horizontal="right" vertical="center"/>
    </xf>
    <xf numFmtId="0" fontId="5" fillId="5" borderId="18" xfId="0" applyFont="1" applyFill="1" applyBorder="1" applyAlignment="1">
      <alignment horizontal="right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27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right" vertical="center"/>
    </xf>
    <xf numFmtId="0" fontId="5" fillId="5" borderId="27" xfId="0" applyFont="1" applyFill="1" applyBorder="1" applyAlignment="1">
      <alignment horizontal="right" vertical="center" wrapText="1"/>
    </xf>
    <xf numFmtId="0" fontId="5" fillId="5" borderId="28" xfId="0" applyFont="1" applyFill="1" applyBorder="1" applyAlignment="1">
      <alignment horizontal="right" vertical="center" wrapText="1"/>
    </xf>
    <xf numFmtId="0" fontId="12" fillId="4" borderId="32" xfId="0" applyFont="1" applyFill="1" applyBorder="1" applyAlignment="1">
      <alignment wrapText="1"/>
    </xf>
    <xf numFmtId="1" fontId="12" fillId="4" borderId="33" xfId="0" applyNumberFormat="1" applyFont="1" applyFill="1" applyBorder="1" applyAlignment="1">
      <alignment wrapText="1"/>
    </xf>
    <xf numFmtId="0" fontId="10" fillId="8" borderId="34" xfId="0" applyFont="1" applyFill="1" applyBorder="1" applyAlignment="1">
      <alignment horizontal="left" vertical="center" wrapText="1"/>
    </xf>
    <xf numFmtId="0" fontId="10" fillId="8" borderId="35" xfId="0" applyFont="1" applyFill="1" applyBorder="1" applyAlignment="1">
      <alignment horizontal="left" vertical="center" wrapText="1"/>
    </xf>
    <xf numFmtId="0" fontId="10" fillId="8" borderId="35" xfId="0" applyFont="1" applyFill="1" applyBorder="1" applyAlignment="1">
      <alignment wrapText="1"/>
    </xf>
    <xf numFmtId="2" fontId="10" fillId="8" borderId="35" xfId="0" applyNumberFormat="1" applyFont="1" applyFill="1" applyBorder="1" applyAlignment="1">
      <alignment wrapText="1"/>
    </xf>
    <xf numFmtId="0" fontId="10" fillId="8" borderId="36" xfId="0" applyFont="1" applyFill="1" applyBorder="1" applyAlignment="1">
      <alignment wrapText="1"/>
    </xf>
    <xf numFmtId="0" fontId="10" fillId="8" borderId="37" xfId="0" applyFont="1" applyFill="1" applyBorder="1" applyAlignment="1">
      <alignment horizontal="left" vertical="center" wrapText="1"/>
    </xf>
    <xf numFmtId="0" fontId="10" fillId="8" borderId="38" xfId="0" applyFont="1" applyFill="1" applyBorder="1" applyAlignment="1">
      <alignment horizontal="left" vertical="center" wrapText="1"/>
    </xf>
    <xf numFmtId="0" fontId="10" fillId="8" borderId="38" xfId="0" applyFont="1" applyFill="1" applyBorder="1" applyAlignment="1">
      <alignment wrapText="1"/>
    </xf>
    <xf numFmtId="2" fontId="10" fillId="8" borderId="38" xfId="0" applyNumberFormat="1" applyFont="1" applyFill="1" applyBorder="1" applyAlignment="1">
      <alignment wrapText="1"/>
    </xf>
    <xf numFmtId="0" fontId="10" fillId="8" borderId="39" xfId="0" applyFont="1" applyFill="1" applyBorder="1" applyAlignment="1">
      <alignment wrapText="1"/>
    </xf>
    <xf numFmtId="0" fontId="10" fillId="8" borderId="40" xfId="0" applyFont="1" applyFill="1" applyBorder="1" applyAlignment="1">
      <alignment horizontal="left" vertical="center" wrapText="1"/>
    </xf>
    <xf numFmtId="0" fontId="10" fillId="8" borderId="41" xfId="0" applyFont="1" applyFill="1" applyBorder="1" applyAlignment="1">
      <alignment horizontal="left" vertical="center" wrapText="1"/>
    </xf>
    <xf numFmtId="0" fontId="10" fillId="8" borderId="41" xfId="0" applyFont="1" applyFill="1" applyBorder="1" applyAlignment="1">
      <alignment wrapText="1"/>
    </xf>
    <xf numFmtId="2" fontId="10" fillId="8" borderId="41" xfId="0" applyNumberFormat="1" applyFont="1" applyFill="1" applyBorder="1" applyAlignment="1">
      <alignment wrapText="1"/>
    </xf>
    <xf numFmtId="0" fontId="10" fillId="8" borderId="42" xfId="0" applyFont="1" applyFill="1" applyBorder="1" applyAlignment="1">
      <alignment wrapText="1"/>
    </xf>
    <xf numFmtId="0" fontId="10" fillId="8" borderId="43" xfId="0" applyFont="1" applyFill="1" applyBorder="1" applyAlignment="1">
      <alignment horizontal="left" vertical="center" wrapText="1"/>
    </xf>
    <xf numFmtId="0" fontId="10" fillId="8" borderId="18" xfId="0" applyFont="1" applyFill="1" applyBorder="1" applyAlignment="1">
      <alignment horizontal="left" vertical="center" wrapText="1"/>
    </xf>
    <xf numFmtId="0" fontId="10" fillId="8" borderId="18" xfId="0" applyFont="1" applyFill="1" applyBorder="1" applyAlignment="1">
      <alignment wrapText="1"/>
    </xf>
    <xf numFmtId="2" fontId="10" fillId="8" borderId="18" xfId="0" applyNumberFormat="1" applyFont="1" applyFill="1" applyBorder="1" applyAlignment="1">
      <alignment wrapText="1"/>
    </xf>
    <xf numFmtId="0" fontId="10" fillId="8" borderId="44" xfId="0" applyFont="1" applyFill="1" applyBorder="1" applyAlignment="1">
      <alignment wrapText="1"/>
    </xf>
    <xf numFmtId="0" fontId="10" fillId="8" borderId="45" xfId="0" applyFont="1" applyFill="1" applyBorder="1" applyAlignment="1">
      <alignment horizontal="left" vertical="center" wrapText="1"/>
    </xf>
    <xf numFmtId="0" fontId="10" fillId="8" borderId="46" xfId="0" applyFont="1" applyFill="1" applyBorder="1" applyAlignment="1">
      <alignment horizontal="left" vertical="center" wrapText="1"/>
    </xf>
    <xf numFmtId="0" fontId="10" fillId="8" borderId="46" xfId="0" applyFont="1" applyFill="1" applyBorder="1" applyAlignment="1">
      <alignment wrapText="1"/>
    </xf>
    <xf numFmtId="2" fontId="10" fillId="8" borderId="46" xfId="0" applyNumberFormat="1" applyFont="1" applyFill="1" applyBorder="1" applyAlignment="1">
      <alignment wrapText="1"/>
    </xf>
    <xf numFmtId="0" fontId="10" fillId="8" borderId="47" xfId="0" applyFont="1" applyFill="1" applyBorder="1" applyAlignment="1">
      <alignment wrapText="1"/>
    </xf>
    <xf numFmtId="0" fontId="10" fillId="8" borderId="13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wrapText="1"/>
    </xf>
    <xf numFmtId="2" fontId="10" fillId="8" borderId="14" xfId="0" applyNumberFormat="1" applyFont="1" applyFill="1" applyBorder="1" applyAlignment="1">
      <alignment wrapText="1"/>
    </xf>
    <xf numFmtId="0" fontId="10" fillId="8" borderId="15" xfId="0" applyFont="1" applyFill="1" applyBorder="1" applyAlignment="1">
      <alignment wrapText="1"/>
    </xf>
    <xf numFmtId="0" fontId="10" fillId="8" borderId="17" xfId="0" applyFont="1" applyFill="1" applyBorder="1" applyAlignment="1">
      <alignment horizontal="left" vertical="center" wrapText="1"/>
    </xf>
    <xf numFmtId="0" fontId="10" fillId="8" borderId="19" xfId="0" applyFont="1" applyFill="1" applyBorder="1" applyAlignment="1">
      <alignment wrapText="1"/>
    </xf>
    <xf numFmtId="0" fontId="10" fillId="8" borderId="20" xfId="0" applyFont="1" applyFill="1" applyBorder="1" applyAlignment="1">
      <alignment horizontal="left" vertical="center" wrapText="1"/>
    </xf>
    <xf numFmtId="0" fontId="10" fillId="8" borderId="21" xfId="0" applyFont="1" applyFill="1" applyBorder="1" applyAlignment="1">
      <alignment horizontal="left" vertical="center" wrapText="1"/>
    </xf>
    <xf numFmtId="0" fontId="10" fillId="8" borderId="21" xfId="0" applyFont="1" applyFill="1" applyBorder="1" applyAlignment="1">
      <alignment wrapText="1"/>
    </xf>
    <xf numFmtId="2" fontId="10" fillId="8" borderId="21" xfId="0" applyNumberFormat="1" applyFont="1" applyFill="1" applyBorder="1" applyAlignment="1">
      <alignment wrapText="1"/>
    </xf>
    <xf numFmtId="0" fontId="10" fillId="8" borderId="22" xfId="0" applyFont="1" applyFill="1" applyBorder="1" applyAlignment="1">
      <alignment wrapText="1"/>
    </xf>
    <xf numFmtId="0" fontId="10" fillId="8" borderId="23" xfId="0" applyFont="1" applyFill="1" applyBorder="1" applyAlignment="1">
      <alignment horizontal="left" vertical="center" wrapText="1"/>
    </xf>
    <xf numFmtId="0" fontId="10" fillId="8" borderId="24" xfId="0" applyFont="1" applyFill="1" applyBorder="1" applyAlignment="1">
      <alignment horizontal="left" vertical="center" wrapText="1"/>
    </xf>
    <xf numFmtId="0" fontId="10" fillId="8" borderId="24" xfId="0" applyFont="1" applyFill="1" applyBorder="1" applyAlignment="1">
      <alignment wrapText="1"/>
    </xf>
    <xf numFmtId="2" fontId="10" fillId="8" borderId="24" xfId="0" applyNumberFormat="1" applyFont="1" applyFill="1" applyBorder="1" applyAlignment="1">
      <alignment wrapText="1"/>
    </xf>
    <xf numFmtId="0" fontId="10" fillId="8" borderId="25" xfId="0" applyFont="1" applyFill="1" applyBorder="1" applyAlignment="1">
      <alignment wrapText="1"/>
    </xf>
    <xf numFmtId="0" fontId="10" fillId="8" borderId="48" xfId="0" applyFont="1" applyFill="1" applyBorder="1" applyAlignment="1">
      <alignment horizontal="left" vertical="center" wrapText="1"/>
    </xf>
    <xf numFmtId="0" fontId="10" fillId="8" borderId="49" xfId="0" applyFont="1" applyFill="1" applyBorder="1" applyAlignment="1">
      <alignment horizontal="left" vertical="center" wrapText="1"/>
    </xf>
    <xf numFmtId="0" fontId="10" fillId="8" borderId="49" xfId="0" applyFont="1" applyFill="1" applyBorder="1" applyAlignment="1">
      <alignment wrapText="1"/>
    </xf>
    <xf numFmtId="2" fontId="10" fillId="8" borderId="49" xfId="0" applyNumberFormat="1" applyFont="1" applyFill="1" applyBorder="1" applyAlignment="1">
      <alignment wrapText="1"/>
    </xf>
    <xf numFmtId="0" fontId="10" fillId="8" borderId="26" xfId="0" applyFont="1" applyFill="1" applyBorder="1" applyAlignment="1">
      <alignment horizontal="left" vertical="center" wrapText="1"/>
    </xf>
    <xf numFmtId="0" fontId="10" fillId="8" borderId="27" xfId="0" applyFont="1" applyFill="1" applyBorder="1" applyAlignment="1">
      <alignment horizontal="left" vertical="center" wrapText="1"/>
    </xf>
    <xf numFmtId="0" fontId="10" fillId="8" borderId="27" xfId="0" applyFont="1" applyFill="1" applyBorder="1" applyAlignment="1">
      <alignment wrapText="1"/>
    </xf>
    <xf numFmtId="2" fontId="10" fillId="8" borderId="27" xfId="0" applyNumberFormat="1" applyFont="1" applyFill="1" applyBorder="1" applyAlignment="1">
      <alignment wrapText="1"/>
    </xf>
    <xf numFmtId="0" fontId="10" fillId="8" borderId="28" xfId="0" applyFont="1" applyFill="1" applyBorder="1" applyAlignment="1">
      <alignment wrapText="1"/>
    </xf>
    <xf numFmtId="0" fontId="10" fillId="8" borderId="0" xfId="0" applyFont="1" applyFill="1" applyAlignment="1">
      <alignment horizontal="left" vertical="center" wrapText="1"/>
    </xf>
    <xf numFmtId="0" fontId="10" fillId="8" borderId="32" xfId="0" applyFont="1" applyFill="1" applyBorder="1" applyAlignment="1">
      <alignment wrapText="1"/>
    </xf>
    <xf numFmtId="2" fontId="10" fillId="8" borderId="32" xfId="0" applyNumberFormat="1" applyFont="1" applyFill="1" applyBorder="1" applyAlignment="1">
      <alignment wrapText="1"/>
    </xf>
    <xf numFmtId="0" fontId="10" fillId="9" borderId="7" xfId="0" applyFont="1" applyFill="1" applyBorder="1" applyAlignment="1">
      <alignment horizontal="left" vertical="center" wrapText="1"/>
    </xf>
    <xf numFmtId="0" fontId="18" fillId="9" borderId="2" xfId="0" applyFont="1" applyFill="1" applyBorder="1" applyAlignment="1">
      <alignment wrapText="1"/>
    </xf>
    <xf numFmtId="0" fontId="10" fillId="9" borderId="24" xfId="0" applyFont="1" applyFill="1" applyBorder="1" applyAlignment="1">
      <alignment wrapText="1"/>
    </xf>
    <xf numFmtId="2" fontId="10" fillId="9" borderId="24" xfId="0" applyNumberFormat="1" applyFont="1" applyFill="1" applyBorder="1" applyAlignment="1">
      <alignment wrapText="1"/>
    </xf>
    <xf numFmtId="0" fontId="5" fillId="9" borderId="24" xfId="0" applyFont="1" applyFill="1" applyBorder="1"/>
    <xf numFmtId="0" fontId="10" fillId="9" borderId="25" xfId="0" applyFont="1" applyFill="1" applyBorder="1" applyAlignment="1">
      <alignment wrapText="1"/>
    </xf>
    <xf numFmtId="0" fontId="10" fillId="9" borderId="20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wrapText="1"/>
    </xf>
    <xf numFmtId="2" fontId="10" fillId="9" borderId="18" xfId="0" applyNumberFormat="1" applyFont="1" applyFill="1" applyBorder="1" applyAlignment="1">
      <alignment wrapText="1"/>
    </xf>
    <xf numFmtId="0" fontId="5" fillId="9" borderId="14" xfId="0" applyFont="1" applyFill="1" applyBorder="1"/>
    <xf numFmtId="0" fontId="10" fillId="9" borderId="19" xfId="0" applyFont="1" applyFill="1" applyBorder="1" applyAlignment="1">
      <alignment wrapText="1"/>
    </xf>
    <xf numFmtId="0" fontId="10" fillId="9" borderId="26" xfId="0" applyFont="1" applyFill="1" applyBorder="1" applyAlignment="1">
      <alignment horizontal="left" vertical="center" wrapText="1"/>
    </xf>
    <xf numFmtId="0" fontId="10" fillId="9" borderId="27" xfId="0" applyFont="1" applyFill="1" applyBorder="1" applyAlignment="1">
      <alignment horizontal="left" vertical="center" wrapText="1"/>
    </xf>
    <xf numFmtId="0" fontId="10" fillId="9" borderId="27" xfId="0" applyFont="1" applyFill="1" applyBorder="1" applyAlignment="1">
      <alignment wrapText="1"/>
    </xf>
    <xf numFmtId="2" fontId="10" fillId="9" borderId="27" xfId="0" applyNumberFormat="1" applyFont="1" applyFill="1" applyBorder="1" applyAlignment="1">
      <alignment wrapText="1"/>
    </xf>
    <xf numFmtId="0" fontId="5" fillId="9" borderId="29" xfId="0" applyFont="1" applyFill="1" applyBorder="1"/>
    <xf numFmtId="0" fontId="10" fillId="9" borderId="28" xfId="0" applyFont="1" applyFill="1" applyBorder="1" applyAlignment="1">
      <alignment wrapText="1"/>
    </xf>
    <xf numFmtId="0" fontId="12" fillId="8" borderId="51" xfId="0" applyFont="1" applyFill="1" applyBorder="1" applyAlignment="1">
      <alignment horizontal="right" wrapText="1"/>
    </xf>
    <xf numFmtId="0" fontId="12" fillId="8" borderId="12" xfId="0" applyFont="1" applyFill="1" applyBorder="1" applyAlignment="1">
      <alignment wrapText="1"/>
    </xf>
    <xf numFmtId="0" fontId="10" fillId="10" borderId="23" xfId="0" applyFont="1" applyFill="1" applyBorder="1" applyAlignment="1">
      <alignment horizontal="left" vertical="center" wrapText="1"/>
    </xf>
    <xf numFmtId="0" fontId="10" fillId="10" borderId="24" xfId="0" applyFont="1" applyFill="1" applyBorder="1" applyAlignment="1">
      <alignment horizontal="left" vertical="center" wrapText="1"/>
    </xf>
    <xf numFmtId="0" fontId="10" fillId="10" borderId="24" xfId="0" applyFont="1" applyFill="1" applyBorder="1" applyAlignment="1">
      <alignment horizontal="right" vertical="center" wrapText="1"/>
    </xf>
    <xf numFmtId="2" fontId="10" fillId="10" borderId="24" xfId="0" applyNumberFormat="1" applyFont="1" applyFill="1" applyBorder="1" applyAlignment="1">
      <alignment horizontal="right" vertical="center" wrapText="1"/>
    </xf>
    <xf numFmtId="0" fontId="10" fillId="10" borderId="25" xfId="0" applyFont="1" applyFill="1" applyBorder="1" applyAlignment="1">
      <alignment horizontal="right" vertical="center" wrapText="1"/>
    </xf>
    <xf numFmtId="0" fontId="10" fillId="10" borderId="20" xfId="0" applyFont="1" applyFill="1" applyBorder="1" applyAlignment="1">
      <alignment horizontal="left" vertical="center" wrapText="1"/>
    </xf>
    <xf numFmtId="0" fontId="10" fillId="10" borderId="21" xfId="0" applyFont="1" applyFill="1" applyBorder="1" applyAlignment="1">
      <alignment horizontal="left" vertical="center" wrapText="1"/>
    </xf>
    <xf numFmtId="0" fontId="10" fillId="10" borderId="21" xfId="0" applyFont="1" applyFill="1" applyBorder="1" applyAlignment="1">
      <alignment horizontal="right" vertical="center" wrapText="1"/>
    </xf>
    <xf numFmtId="2" fontId="10" fillId="10" borderId="21" xfId="0" applyNumberFormat="1" applyFont="1" applyFill="1" applyBorder="1" applyAlignment="1">
      <alignment horizontal="right" vertical="center" wrapText="1"/>
    </xf>
    <xf numFmtId="0" fontId="10" fillId="10" borderId="22" xfId="0" applyFont="1" applyFill="1" applyBorder="1" applyAlignment="1">
      <alignment horizontal="right" vertical="center" wrapText="1"/>
    </xf>
    <xf numFmtId="0" fontId="10" fillId="10" borderId="17" xfId="0" applyFont="1" applyFill="1" applyBorder="1" applyAlignment="1">
      <alignment horizontal="left" vertical="center" wrapText="1"/>
    </xf>
    <xf numFmtId="0" fontId="10" fillId="10" borderId="18" xfId="0" applyFont="1" applyFill="1" applyBorder="1" applyAlignment="1">
      <alignment horizontal="left" vertical="center" wrapText="1"/>
    </xf>
    <xf numFmtId="0" fontId="10" fillId="10" borderId="18" xfId="0" applyFont="1" applyFill="1" applyBorder="1" applyAlignment="1">
      <alignment horizontal="right" vertical="center" wrapText="1"/>
    </xf>
    <xf numFmtId="2" fontId="10" fillId="10" borderId="18" xfId="0" applyNumberFormat="1" applyFont="1" applyFill="1" applyBorder="1" applyAlignment="1">
      <alignment horizontal="right" vertical="center" wrapText="1"/>
    </xf>
    <xf numFmtId="0" fontId="10" fillId="10" borderId="19" xfId="0" applyFont="1" applyFill="1" applyBorder="1" applyAlignment="1">
      <alignment horizontal="right" vertical="center" wrapText="1"/>
    </xf>
    <xf numFmtId="0" fontId="10" fillId="10" borderId="26" xfId="0" applyFont="1" applyFill="1" applyBorder="1" applyAlignment="1">
      <alignment horizontal="left" vertical="center" wrapText="1"/>
    </xf>
    <xf numFmtId="0" fontId="10" fillId="10" borderId="27" xfId="0" applyFont="1" applyFill="1" applyBorder="1" applyAlignment="1">
      <alignment horizontal="left" vertical="center" wrapText="1"/>
    </xf>
    <xf numFmtId="0" fontId="10" fillId="10" borderId="27" xfId="0" applyFont="1" applyFill="1" applyBorder="1" applyAlignment="1">
      <alignment horizontal="right" vertical="center" wrapText="1"/>
    </xf>
    <xf numFmtId="2" fontId="10" fillId="10" borderId="27" xfId="0" applyNumberFormat="1" applyFont="1" applyFill="1" applyBorder="1" applyAlignment="1">
      <alignment horizontal="right" vertical="center" wrapText="1"/>
    </xf>
    <xf numFmtId="0" fontId="10" fillId="10" borderId="28" xfId="0" applyFont="1" applyFill="1" applyBorder="1" applyAlignment="1">
      <alignment horizontal="right" vertical="center" wrapText="1"/>
    </xf>
    <xf numFmtId="0" fontId="10" fillId="10" borderId="13" xfId="0" applyFont="1" applyFill="1" applyBorder="1" applyAlignment="1">
      <alignment horizontal="left" vertical="center" wrapText="1"/>
    </xf>
    <xf numFmtId="0" fontId="10" fillId="10" borderId="14" xfId="0" applyFont="1" applyFill="1" applyBorder="1" applyAlignment="1">
      <alignment horizontal="left" vertical="center" wrapText="1"/>
    </xf>
    <xf numFmtId="0" fontId="10" fillId="10" borderId="14" xfId="0" applyFont="1" applyFill="1" applyBorder="1" applyAlignment="1">
      <alignment horizontal="right" vertical="center" wrapText="1"/>
    </xf>
    <xf numFmtId="2" fontId="10" fillId="10" borderId="14" xfId="0" applyNumberFormat="1" applyFont="1" applyFill="1" applyBorder="1" applyAlignment="1">
      <alignment horizontal="right" vertical="center" wrapText="1"/>
    </xf>
    <xf numFmtId="0" fontId="10" fillId="10" borderId="15" xfId="0" applyFont="1" applyFill="1" applyBorder="1" applyAlignment="1">
      <alignment horizontal="righ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right" vertical="center" wrapText="1"/>
    </xf>
    <xf numFmtId="2" fontId="10" fillId="10" borderId="11" xfId="0" applyNumberFormat="1" applyFont="1" applyFill="1" applyBorder="1" applyAlignment="1">
      <alignment horizontal="right" vertical="center" wrapText="1"/>
    </xf>
    <xf numFmtId="0" fontId="10" fillId="10" borderId="12" xfId="0" applyFont="1" applyFill="1" applyBorder="1" applyAlignment="1">
      <alignment horizontal="right" vertical="center" wrapText="1"/>
    </xf>
    <xf numFmtId="0" fontId="16" fillId="11" borderId="0" xfId="0" applyFont="1" applyFill="1" applyAlignment="1">
      <alignment horizontal="right"/>
    </xf>
    <xf numFmtId="0" fontId="10" fillId="10" borderId="53" xfId="0" applyFont="1" applyFill="1" applyBorder="1" applyAlignment="1">
      <alignment horizontal="left" vertical="center" wrapText="1"/>
    </xf>
    <xf numFmtId="0" fontId="10" fillId="10" borderId="32" xfId="0" applyFont="1" applyFill="1" applyBorder="1" applyAlignment="1">
      <alignment horizontal="left" vertical="center" wrapText="1"/>
    </xf>
    <xf numFmtId="0" fontId="10" fillId="10" borderId="32" xfId="0" applyFont="1" applyFill="1" applyBorder="1" applyAlignment="1">
      <alignment horizontal="right" vertical="center" wrapText="1"/>
    </xf>
    <xf numFmtId="2" fontId="10" fillId="10" borderId="32" xfId="0" applyNumberFormat="1" applyFont="1" applyFill="1" applyBorder="1" applyAlignment="1">
      <alignment horizontal="right" vertical="center" wrapText="1"/>
    </xf>
    <xf numFmtId="0" fontId="10" fillId="10" borderId="30" xfId="0" applyFont="1" applyFill="1" applyBorder="1" applyAlignment="1">
      <alignment horizontal="right" vertical="center" wrapText="1"/>
    </xf>
    <xf numFmtId="0" fontId="18" fillId="6" borderId="23" xfId="0" applyFont="1" applyFill="1" applyBorder="1" applyAlignment="1">
      <alignment horizontal="left" vertical="center" wrapText="1"/>
    </xf>
    <xf numFmtId="0" fontId="18" fillId="6" borderId="24" xfId="0" applyFont="1" applyFill="1" applyBorder="1" applyAlignment="1">
      <alignment horizontal="left" vertical="center" wrapText="1"/>
    </xf>
    <xf numFmtId="0" fontId="18" fillId="6" borderId="24" xfId="0" applyFont="1" applyFill="1" applyBorder="1" applyAlignment="1">
      <alignment horizontal="right" vertical="center" wrapText="1"/>
    </xf>
    <xf numFmtId="2" fontId="18" fillId="6" borderId="24" xfId="0" applyNumberFormat="1" applyFont="1" applyFill="1" applyBorder="1" applyAlignment="1">
      <alignment horizontal="right" vertical="center" wrapText="1"/>
    </xf>
    <xf numFmtId="0" fontId="18" fillId="6" borderId="24" xfId="0" applyFont="1" applyFill="1" applyBorder="1" applyAlignment="1">
      <alignment horizontal="right" vertical="center"/>
    </xf>
    <xf numFmtId="0" fontId="18" fillId="6" borderId="25" xfId="0" applyFont="1" applyFill="1" applyBorder="1" applyAlignment="1">
      <alignment horizontal="right" vertical="center"/>
    </xf>
    <xf numFmtId="0" fontId="18" fillId="6" borderId="26" xfId="0" applyFont="1" applyFill="1" applyBorder="1" applyAlignment="1">
      <alignment horizontal="left" vertical="center"/>
    </xf>
    <xf numFmtId="0" fontId="18" fillId="6" borderId="27" xfId="0" applyFont="1" applyFill="1" applyBorder="1" applyAlignment="1">
      <alignment horizontal="left" vertical="center" wrapText="1"/>
    </xf>
    <xf numFmtId="0" fontId="18" fillId="6" borderId="27" xfId="0" applyFont="1" applyFill="1" applyBorder="1" applyAlignment="1">
      <alignment horizontal="left" vertical="center"/>
    </xf>
    <xf numFmtId="0" fontId="18" fillId="6" borderId="27" xfId="0" applyFont="1" applyFill="1" applyBorder="1" applyAlignment="1">
      <alignment horizontal="right" vertical="center"/>
    </xf>
    <xf numFmtId="2" fontId="18" fillId="6" borderId="27" xfId="0" applyNumberFormat="1" applyFont="1" applyFill="1" applyBorder="1" applyAlignment="1">
      <alignment horizontal="right" vertical="center"/>
    </xf>
    <xf numFmtId="0" fontId="18" fillId="6" borderId="27" xfId="0" applyFont="1" applyFill="1" applyBorder="1" applyAlignment="1">
      <alignment horizontal="right" vertical="center" wrapText="1"/>
    </xf>
    <xf numFmtId="0" fontId="18" fillId="6" borderId="28" xfId="0" applyFont="1" applyFill="1" applyBorder="1" applyAlignment="1">
      <alignment horizontal="right" vertical="center"/>
    </xf>
    <xf numFmtId="0" fontId="10" fillId="10" borderId="27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wrapText="1"/>
    </xf>
    <xf numFmtId="0" fontId="5" fillId="12" borderId="23" xfId="0" applyFont="1" applyFill="1" applyBorder="1" applyAlignment="1">
      <alignment wrapText="1"/>
    </xf>
    <xf numFmtId="0" fontId="5" fillId="12" borderId="24" xfId="0" applyFont="1" applyFill="1" applyBorder="1" applyAlignment="1">
      <alignment wrapText="1"/>
    </xf>
    <xf numFmtId="2" fontId="5" fillId="12" borderId="24" xfId="0" applyNumberFormat="1" applyFont="1" applyFill="1" applyBorder="1" applyAlignment="1">
      <alignment horizontal="right" wrapText="1"/>
    </xf>
    <xf numFmtId="0" fontId="5" fillId="12" borderId="24" xfId="0" applyFont="1" applyFill="1" applyBorder="1"/>
    <xf numFmtId="0" fontId="5" fillId="12" borderId="25" xfId="0" applyFont="1" applyFill="1" applyBorder="1"/>
    <xf numFmtId="0" fontId="5" fillId="12" borderId="17" xfId="0" applyFont="1" applyFill="1" applyBorder="1" applyAlignment="1">
      <alignment wrapText="1"/>
    </xf>
    <xf numFmtId="0" fontId="5" fillId="12" borderId="18" xfId="0" applyFont="1" applyFill="1" applyBorder="1" applyAlignment="1">
      <alignment wrapText="1"/>
    </xf>
    <xf numFmtId="2" fontId="5" fillId="12" borderId="18" xfId="0" applyNumberFormat="1" applyFont="1" applyFill="1" applyBorder="1" applyAlignment="1">
      <alignment horizontal="right" wrapText="1"/>
    </xf>
    <xf numFmtId="0" fontId="5" fillId="12" borderId="18" xfId="0" applyFont="1" applyFill="1" applyBorder="1"/>
    <xf numFmtId="0" fontId="5" fillId="12" borderId="19" xfId="0" applyFont="1" applyFill="1" applyBorder="1"/>
    <xf numFmtId="0" fontId="5" fillId="12" borderId="18" xfId="0" applyFont="1" applyFill="1" applyBorder="1" applyAlignment="1">
      <alignment horizontal="right" wrapText="1"/>
    </xf>
    <xf numFmtId="0" fontId="5" fillId="12" borderId="20" xfId="0" applyFont="1" applyFill="1" applyBorder="1" applyAlignment="1">
      <alignment wrapText="1"/>
    </xf>
    <xf numFmtId="0" fontId="5" fillId="12" borderId="21" xfId="0" applyFont="1" applyFill="1" applyBorder="1" applyAlignment="1">
      <alignment wrapText="1"/>
    </xf>
    <xf numFmtId="0" fontId="5" fillId="12" borderId="27" xfId="0" applyFont="1" applyFill="1" applyBorder="1" applyAlignment="1">
      <alignment wrapText="1"/>
    </xf>
    <xf numFmtId="2" fontId="5" fillId="12" borderId="27" xfId="0" applyNumberFormat="1" applyFont="1" applyFill="1" applyBorder="1" applyAlignment="1">
      <alignment horizontal="right" wrapText="1"/>
    </xf>
    <xf numFmtId="0" fontId="5" fillId="12" borderId="27" xfId="0" applyFont="1" applyFill="1" applyBorder="1"/>
    <xf numFmtId="0" fontId="5" fillId="12" borderId="28" xfId="0" applyFont="1" applyFill="1" applyBorder="1"/>
    <xf numFmtId="0" fontId="5" fillId="12" borderId="14" xfId="0" applyFont="1" applyFill="1" applyBorder="1" applyAlignment="1">
      <alignment wrapText="1"/>
    </xf>
    <xf numFmtId="2" fontId="5" fillId="12" borderId="14" xfId="0" applyNumberFormat="1" applyFont="1" applyFill="1" applyBorder="1" applyAlignment="1">
      <alignment horizontal="right" wrapText="1"/>
    </xf>
    <xf numFmtId="1" fontId="5" fillId="12" borderId="14" xfId="0" applyNumberFormat="1" applyFont="1" applyFill="1" applyBorder="1" applyAlignment="1">
      <alignment horizontal="right" wrapText="1"/>
    </xf>
    <xf numFmtId="0" fontId="5" fillId="12" borderId="14" xfId="0" applyFont="1" applyFill="1" applyBorder="1"/>
    <xf numFmtId="0" fontId="5" fillId="12" borderId="15" xfId="0" applyFont="1" applyFill="1" applyBorder="1"/>
    <xf numFmtId="2" fontId="5" fillId="12" borderId="21" xfId="0" applyNumberFormat="1" applyFont="1" applyFill="1" applyBorder="1" applyAlignment="1">
      <alignment horizontal="right" wrapText="1"/>
    </xf>
    <xf numFmtId="0" fontId="5" fillId="12" borderId="21" xfId="0" applyFont="1" applyFill="1" applyBorder="1"/>
    <xf numFmtId="0" fontId="5" fillId="12" borderId="22" xfId="0" applyFont="1" applyFill="1" applyBorder="1"/>
    <xf numFmtId="1" fontId="5" fillId="12" borderId="24" xfId="0" applyNumberFormat="1" applyFont="1" applyFill="1" applyBorder="1" applyAlignment="1">
      <alignment horizontal="right" wrapText="1"/>
    </xf>
    <xf numFmtId="0" fontId="5" fillId="12" borderId="26" xfId="0" applyFont="1" applyFill="1" applyBorder="1" applyAlignment="1">
      <alignment wrapText="1"/>
    </xf>
    <xf numFmtId="1" fontId="5" fillId="12" borderId="27" xfId="0" applyNumberFormat="1" applyFont="1" applyFill="1" applyBorder="1" applyAlignment="1">
      <alignment horizontal="right" wrapText="1"/>
    </xf>
    <xf numFmtId="0" fontId="20" fillId="12" borderId="11" xfId="0" applyFont="1" applyFill="1" applyBorder="1"/>
    <xf numFmtId="0" fontId="13" fillId="0" borderId="0" xfId="0" applyFont="1" applyAlignment="1">
      <alignment vertical="center"/>
    </xf>
    <xf numFmtId="0" fontId="8" fillId="0" borderId="11" xfId="0" applyFont="1" applyBorder="1"/>
    <xf numFmtId="49" fontId="20" fillId="14" borderId="11" xfId="0" applyNumberFormat="1" applyFont="1" applyFill="1" applyBorder="1" applyAlignment="1">
      <alignment horizontal="right"/>
    </xf>
    <xf numFmtId="2" fontId="5" fillId="0" borderId="0" xfId="0" applyNumberFormat="1" applyFont="1" applyAlignment="1">
      <alignment horizontal="right"/>
    </xf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3" fillId="0" borderId="0" xfId="0" applyFont="1"/>
    <xf numFmtId="0" fontId="46" fillId="0" borderId="0" xfId="5"/>
    <xf numFmtId="0" fontId="24" fillId="0" borderId="0" xfId="5" applyFont="1"/>
    <xf numFmtId="49" fontId="7" fillId="0" borderId="7" xfId="5" applyNumberFormat="1" applyFont="1" applyBorder="1" applyAlignment="1">
      <alignment horizontal="center" vertical="center" wrapText="1"/>
    </xf>
    <xf numFmtId="49" fontId="7" fillId="0" borderId="8" xfId="5" applyNumberFormat="1" applyFont="1" applyBorder="1" applyAlignment="1">
      <alignment horizontal="center" vertical="center" wrapText="1"/>
    </xf>
    <xf numFmtId="49" fontId="7" fillId="0" borderId="9" xfId="5" applyNumberFormat="1" applyFont="1" applyBorder="1" applyAlignment="1">
      <alignment horizontal="center" vertical="center" wrapText="1"/>
    </xf>
    <xf numFmtId="0" fontId="24" fillId="0" borderId="0" xfId="5" applyFont="1" applyAlignment="1">
      <alignment vertical="center"/>
    </xf>
    <xf numFmtId="0" fontId="24" fillId="15" borderId="23" xfId="0" applyFont="1" applyFill="1" applyBorder="1" applyAlignment="1">
      <alignment horizontal="left" vertical="center"/>
    </xf>
    <xf numFmtId="49" fontId="24" fillId="16" borderId="24" xfId="5" applyNumberFormat="1" applyFont="1" applyFill="1" applyBorder="1" applyAlignment="1">
      <alignment horizontal="left" vertical="center" wrapText="1"/>
    </xf>
    <xf numFmtId="49" fontId="24" fillId="16" borderId="24" xfId="5" applyNumberFormat="1" applyFont="1" applyFill="1" applyBorder="1" applyAlignment="1">
      <alignment horizontal="center" vertical="center"/>
    </xf>
    <xf numFmtId="49" fontId="24" fillId="16" borderId="24" xfId="5" applyNumberFormat="1" applyFont="1" applyFill="1" applyBorder="1" applyAlignment="1">
      <alignment horizontal="center" vertical="center" wrapText="1"/>
    </xf>
    <xf numFmtId="2" fontId="24" fillId="16" borderId="24" xfId="5" applyNumberFormat="1" applyFont="1" applyFill="1" applyBorder="1" applyAlignment="1">
      <alignment horizontal="center" vertical="center" wrapText="1"/>
    </xf>
    <xf numFmtId="1" fontId="24" fillId="16" borderId="24" xfId="5" applyNumberFormat="1" applyFont="1" applyFill="1" applyBorder="1" applyAlignment="1">
      <alignment horizontal="center" vertical="center" wrapText="1"/>
    </xf>
    <xf numFmtId="1" fontId="24" fillId="16" borderId="25" xfId="5" applyNumberFormat="1" applyFont="1" applyFill="1" applyBorder="1" applyAlignment="1">
      <alignment horizontal="center" vertical="center" wrapText="1"/>
    </xf>
    <xf numFmtId="0" fontId="24" fillId="15" borderId="17" xfId="0" applyFont="1" applyFill="1" applyBorder="1" applyAlignment="1">
      <alignment horizontal="left" vertical="center"/>
    </xf>
    <xf numFmtId="49" fontId="24" fillId="16" borderId="18" xfId="5" applyNumberFormat="1" applyFont="1" applyFill="1" applyBorder="1" applyAlignment="1">
      <alignment horizontal="left" vertical="center" wrapText="1"/>
    </xf>
    <xf numFmtId="49" fontId="24" fillId="16" borderId="18" xfId="5" applyNumberFormat="1" applyFont="1" applyFill="1" applyBorder="1" applyAlignment="1">
      <alignment horizontal="center" vertical="center"/>
    </xf>
    <xf numFmtId="49" fontId="24" fillId="16" borderId="18" xfId="5" applyNumberFormat="1" applyFont="1" applyFill="1" applyBorder="1" applyAlignment="1">
      <alignment horizontal="center" vertical="center" wrapText="1"/>
    </xf>
    <xf numFmtId="2" fontId="24" fillId="16" borderId="18" xfId="5" applyNumberFormat="1" applyFont="1" applyFill="1" applyBorder="1" applyAlignment="1">
      <alignment horizontal="center" vertical="center" wrapText="1"/>
    </xf>
    <xf numFmtId="1" fontId="24" fillId="16" borderId="18" xfId="5" applyNumberFormat="1" applyFont="1" applyFill="1" applyBorder="1" applyAlignment="1">
      <alignment horizontal="center" vertical="center" wrapText="1"/>
    </xf>
    <xf numFmtId="1" fontId="24" fillId="16" borderId="19" xfId="5" applyNumberFormat="1" applyFont="1" applyFill="1" applyBorder="1" applyAlignment="1">
      <alignment horizontal="center" vertical="center" wrapText="1"/>
    </xf>
    <xf numFmtId="0" fontId="24" fillId="15" borderId="26" xfId="0" applyFont="1" applyFill="1" applyBorder="1" applyAlignment="1">
      <alignment horizontal="left" vertical="center"/>
    </xf>
    <xf numFmtId="49" fontId="24" fillId="16" borderId="27" xfId="5" applyNumberFormat="1" applyFont="1" applyFill="1" applyBorder="1" applyAlignment="1">
      <alignment horizontal="left" vertical="center" wrapText="1"/>
    </xf>
    <xf numFmtId="49" fontId="24" fillId="16" borderId="27" xfId="5" applyNumberFormat="1" applyFont="1" applyFill="1" applyBorder="1" applyAlignment="1">
      <alignment horizontal="center" vertical="center"/>
    </xf>
    <xf numFmtId="49" fontId="24" fillId="16" borderId="27" xfId="5" applyNumberFormat="1" applyFont="1" applyFill="1" applyBorder="1" applyAlignment="1">
      <alignment horizontal="center" vertical="center" wrapText="1"/>
    </xf>
    <xf numFmtId="2" fontId="24" fillId="16" borderId="27" xfId="5" applyNumberFormat="1" applyFont="1" applyFill="1" applyBorder="1" applyAlignment="1">
      <alignment horizontal="center" vertical="center" wrapText="1"/>
    </xf>
    <xf numFmtId="1" fontId="24" fillId="16" borderId="27" xfId="5" applyNumberFormat="1" applyFont="1" applyFill="1" applyBorder="1" applyAlignment="1">
      <alignment horizontal="center" vertical="center" wrapText="1"/>
    </xf>
    <xf numFmtId="1" fontId="24" fillId="16" borderId="28" xfId="5" applyNumberFormat="1" applyFont="1" applyFill="1" applyBorder="1" applyAlignment="1">
      <alignment horizontal="center" vertical="center" wrapText="1"/>
    </xf>
    <xf numFmtId="1" fontId="7" fillId="0" borderId="32" xfId="5" applyNumberFormat="1" applyFont="1" applyBorder="1" applyAlignment="1">
      <alignment horizontal="center" vertical="center" wrapText="1"/>
    </xf>
    <xf numFmtId="0" fontId="28" fillId="0" borderId="0" xfId="5" applyFont="1" applyAlignment="1">
      <alignment vertical="center" textRotation="255"/>
    </xf>
    <xf numFmtId="0" fontId="24" fillId="17" borderId="23" xfId="0" applyFont="1" applyFill="1" applyBorder="1" applyAlignment="1">
      <alignment horizontal="left" vertical="center"/>
    </xf>
    <xf numFmtId="0" fontId="24" fillId="17" borderId="24" xfId="0" applyFont="1" applyFill="1" applyBorder="1" applyAlignment="1">
      <alignment horizontal="left" vertical="center" wrapText="1"/>
    </xf>
    <xf numFmtId="0" fontId="24" fillId="17" borderId="24" xfId="0" applyFont="1" applyFill="1" applyBorder="1" applyAlignment="1">
      <alignment horizontal="center" vertical="center"/>
    </xf>
    <xf numFmtId="0" fontId="24" fillId="17" borderId="8" xfId="5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/>
    </xf>
    <xf numFmtId="2" fontId="24" fillId="17" borderId="8" xfId="5" applyNumberFormat="1" applyFont="1" applyFill="1" applyBorder="1" applyAlignment="1">
      <alignment horizontal="center" vertical="center" wrapText="1"/>
    </xf>
    <xf numFmtId="0" fontId="24" fillId="17" borderId="24" xfId="5" applyFont="1" applyFill="1" applyBorder="1" applyAlignment="1">
      <alignment horizontal="center" vertical="center" wrapText="1"/>
    </xf>
    <xf numFmtId="0" fontId="24" fillId="17" borderId="25" xfId="5" applyFont="1" applyFill="1" applyBorder="1" applyAlignment="1">
      <alignment horizontal="center" vertical="center" wrapText="1"/>
    </xf>
    <xf numFmtId="0" fontId="24" fillId="0" borderId="0" xfId="5" applyFont="1" applyAlignment="1">
      <alignment vertical="center" textRotation="255"/>
    </xf>
    <xf numFmtId="0" fontId="24" fillId="17" borderId="17" xfId="0" applyFont="1" applyFill="1" applyBorder="1" applyAlignment="1">
      <alignment horizontal="left" vertical="center"/>
    </xf>
    <xf numFmtId="0" fontId="24" fillId="17" borderId="18" xfId="0" applyFont="1" applyFill="1" applyBorder="1" applyAlignment="1">
      <alignment horizontal="left" vertical="center" wrapText="1"/>
    </xf>
    <xf numFmtId="0" fontId="24" fillId="17" borderId="18" xfId="0" applyFont="1" applyFill="1" applyBorder="1" applyAlignment="1">
      <alignment horizontal="center" vertical="center"/>
    </xf>
    <xf numFmtId="0" fontId="24" fillId="17" borderId="18" xfId="5" applyFont="1" applyFill="1" applyBorder="1" applyAlignment="1">
      <alignment horizontal="center" vertical="center" wrapText="1"/>
    </xf>
    <xf numFmtId="2" fontId="24" fillId="17" borderId="18" xfId="5" applyNumberFormat="1" applyFont="1" applyFill="1" applyBorder="1" applyAlignment="1">
      <alignment horizontal="center" vertical="center" wrapText="1"/>
    </xf>
    <xf numFmtId="0" fontId="24" fillId="17" borderId="15" xfId="5" applyFont="1" applyFill="1" applyBorder="1" applyAlignment="1">
      <alignment horizontal="center" vertical="center" wrapText="1"/>
    </xf>
    <xf numFmtId="0" fontId="24" fillId="17" borderId="20" xfId="0" applyFont="1" applyFill="1" applyBorder="1" applyAlignment="1">
      <alignment horizontal="left" vertical="center"/>
    </xf>
    <xf numFmtId="0" fontId="24" fillId="17" borderId="21" xfId="0" applyFont="1" applyFill="1" applyBorder="1" applyAlignment="1">
      <alignment horizontal="left" vertical="center" wrapText="1"/>
    </xf>
    <xf numFmtId="0" fontId="24" fillId="17" borderId="21" xfId="0" applyFont="1" applyFill="1" applyBorder="1" applyAlignment="1">
      <alignment horizontal="center" vertical="center"/>
    </xf>
    <xf numFmtId="0" fontId="24" fillId="17" borderId="32" xfId="5" applyFont="1" applyFill="1" applyBorder="1" applyAlignment="1">
      <alignment horizontal="center" vertical="center" wrapText="1"/>
    </xf>
    <xf numFmtId="0" fontId="24" fillId="17" borderId="32" xfId="0" applyFont="1" applyFill="1" applyBorder="1" applyAlignment="1">
      <alignment horizontal="center" vertical="center"/>
    </xf>
    <xf numFmtId="2" fontId="24" fillId="17" borderId="32" xfId="5" applyNumberFormat="1" applyFont="1" applyFill="1" applyBorder="1" applyAlignment="1">
      <alignment horizontal="center" vertical="center" wrapText="1"/>
    </xf>
    <xf numFmtId="0" fontId="24" fillId="17" borderId="21" xfId="5" applyFont="1" applyFill="1" applyBorder="1" applyAlignment="1">
      <alignment horizontal="center" vertical="center" wrapText="1"/>
    </xf>
    <xf numFmtId="0" fontId="24" fillId="17" borderId="33" xfId="5" applyFont="1" applyFill="1" applyBorder="1" applyAlignment="1">
      <alignment horizontal="center" vertical="center" wrapText="1"/>
    </xf>
    <xf numFmtId="0" fontId="28" fillId="0" borderId="0" xfId="5" applyFont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26" xfId="0" applyFont="1" applyFill="1" applyBorder="1" applyAlignment="1">
      <alignment horizontal="left" vertical="center"/>
    </xf>
    <xf numFmtId="0" fontId="24" fillId="17" borderId="27" xfId="0" applyFont="1" applyFill="1" applyBorder="1" applyAlignment="1">
      <alignment horizontal="left" vertical="center" wrapText="1"/>
    </xf>
    <xf numFmtId="0" fontId="24" fillId="17" borderId="27" xfId="0" applyFont="1" applyFill="1" applyBorder="1" applyAlignment="1">
      <alignment horizontal="center" vertical="center"/>
    </xf>
    <xf numFmtId="0" fontId="24" fillId="17" borderId="27" xfId="5" applyFont="1" applyFill="1" applyBorder="1" applyAlignment="1">
      <alignment horizontal="center" vertical="center" wrapText="1"/>
    </xf>
    <xf numFmtId="2" fontId="24" fillId="17" borderId="29" xfId="5" applyNumberFormat="1" applyFont="1" applyFill="1" applyBorder="1" applyAlignment="1">
      <alignment horizontal="center" vertical="center" wrapText="1"/>
    </xf>
    <xf numFmtId="0" fontId="24" fillId="17" borderId="30" xfId="5" applyFont="1" applyFill="1" applyBorder="1" applyAlignment="1">
      <alignment horizontal="center" vertical="center" wrapText="1"/>
    </xf>
    <xf numFmtId="0" fontId="29" fillId="0" borderId="0" xfId="5" applyFont="1" applyAlignment="1">
      <alignment vertical="center" textRotation="255"/>
    </xf>
    <xf numFmtId="2" fontId="24" fillId="17" borderId="24" xfId="5" applyNumberFormat="1" applyFont="1" applyFill="1" applyBorder="1" applyAlignment="1">
      <alignment horizontal="center" vertical="center" wrapText="1"/>
    </xf>
    <xf numFmtId="0" fontId="24" fillId="17" borderId="19" xfId="5" applyFont="1" applyFill="1" applyBorder="1" applyAlignment="1">
      <alignment horizontal="center" vertical="center" wrapText="1"/>
    </xf>
    <xf numFmtId="2" fontId="24" fillId="17" borderId="27" xfId="5" applyNumberFormat="1" applyFont="1" applyFill="1" applyBorder="1" applyAlignment="1">
      <alignment horizontal="center" vertical="center" wrapText="1"/>
    </xf>
    <xf numFmtId="0" fontId="24" fillId="17" borderId="28" xfId="5" applyFont="1" applyFill="1" applyBorder="1" applyAlignment="1">
      <alignment horizontal="center" vertical="center" wrapText="1"/>
    </xf>
    <xf numFmtId="0" fontId="24" fillId="17" borderId="13" xfId="0" applyFont="1" applyFill="1" applyBorder="1" applyAlignment="1">
      <alignment horizontal="left" vertical="center"/>
    </xf>
    <xf numFmtId="0" fontId="24" fillId="17" borderId="32" xfId="0" applyFont="1" applyFill="1" applyBorder="1" applyAlignment="1">
      <alignment horizontal="left" vertical="center" wrapText="1"/>
    </xf>
    <xf numFmtId="0" fontId="24" fillId="17" borderId="14" xfId="5" applyFont="1" applyFill="1" applyBorder="1" applyAlignment="1">
      <alignment horizontal="center" vertical="center" wrapText="1"/>
    </xf>
    <xf numFmtId="0" fontId="46" fillId="0" borderId="0" xfId="5" applyAlignment="1">
      <alignment vertical="center"/>
    </xf>
    <xf numFmtId="2" fontId="24" fillId="17" borderId="21" xfId="5" applyNumberFormat="1" applyFont="1" applyFill="1" applyBorder="1" applyAlignment="1">
      <alignment horizontal="center" vertical="center" wrapText="1"/>
    </xf>
    <xf numFmtId="49" fontId="24" fillId="18" borderId="23" xfId="5" applyNumberFormat="1" applyFont="1" applyFill="1" applyBorder="1" applyAlignment="1">
      <alignment horizontal="left" vertical="center" wrapText="1"/>
    </xf>
    <xf numFmtId="49" fontId="24" fillId="18" borderId="24" xfId="5" applyNumberFormat="1" applyFont="1" applyFill="1" applyBorder="1" applyAlignment="1">
      <alignment horizontal="left" vertical="center" wrapText="1"/>
    </xf>
    <xf numFmtId="49" fontId="24" fillId="18" borderId="24" xfId="5" applyNumberFormat="1" applyFont="1" applyFill="1" applyBorder="1" applyAlignment="1">
      <alignment horizontal="center" vertical="center" wrapText="1"/>
    </xf>
    <xf numFmtId="0" fontId="24" fillId="18" borderId="24" xfId="5" applyFont="1" applyFill="1" applyBorder="1" applyAlignment="1">
      <alignment horizontal="center" vertical="center" wrapText="1"/>
    </xf>
    <xf numFmtId="2" fontId="24" fillId="18" borderId="24" xfId="5" applyNumberFormat="1" applyFont="1" applyFill="1" applyBorder="1" applyAlignment="1">
      <alignment horizontal="center" vertical="center" wrapText="1"/>
    </xf>
    <xf numFmtId="1" fontId="24" fillId="18" borderId="25" xfId="5" applyNumberFormat="1" applyFont="1" applyFill="1" applyBorder="1" applyAlignment="1">
      <alignment horizontal="center" vertical="center" wrapText="1"/>
    </xf>
    <xf numFmtId="0" fontId="31" fillId="0" borderId="0" xfId="5" applyFont="1" applyAlignment="1">
      <alignment vertical="center" textRotation="255" wrapText="1"/>
    </xf>
    <xf numFmtId="49" fontId="24" fillId="18" borderId="17" xfId="5" applyNumberFormat="1" applyFont="1" applyFill="1" applyBorder="1" applyAlignment="1">
      <alignment horizontal="left" vertical="center" wrapText="1"/>
    </xf>
    <xf numFmtId="49" fontId="24" fillId="18" borderId="18" xfId="5" applyNumberFormat="1" applyFont="1" applyFill="1" applyBorder="1" applyAlignment="1">
      <alignment horizontal="left" vertical="center" wrapText="1"/>
    </xf>
    <xf numFmtId="49" fontId="24" fillId="18" borderId="18" xfId="5" applyNumberFormat="1" applyFont="1" applyFill="1" applyBorder="1" applyAlignment="1">
      <alignment horizontal="center" vertical="center" wrapText="1"/>
    </xf>
    <xf numFmtId="0" fontId="24" fillId="18" borderId="18" xfId="5" applyFont="1" applyFill="1" applyBorder="1" applyAlignment="1">
      <alignment horizontal="center" vertical="center" wrapText="1"/>
    </xf>
    <xf numFmtId="2" fontId="24" fillId="18" borderId="14" xfId="5" applyNumberFormat="1" applyFont="1" applyFill="1" applyBorder="1" applyAlignment="1">
      <alignment horizontal="center" vertical="center" wrapText="1"/>
    </xf>
    <xf numFmtId="49" fontId="24" fillId="18" borderId="26" xfId="5" applyNumberFormat="1" applyFont="1" applyFill="1" applyBorder="1" applyAlignment="1">
      <alignment horizontal="left" vertical="center" wrapText="1"/>
    </xf>
    <xf numFmtId="49" fontId="24" fillId="18" borderId="27" xfId="5" applyNumberFormat="1" applyFont="1" applyFill="1" applyBorder="1" applyAlignment="1">
      <alignment horizontal="left" vertical="center" wrapText="1"/>
    </xf>
    <xf numFmtId="49" fontId="24" fillId="18" borderId="27" xfId="5" applyNumberFormat="1" applyFont="1" applyFill="1" applyBorder="1" applyAlignment="1">
      <alignment horizontal="center" vertical="center" wrapText="1"/>
    </xf>
    <xf numFmtId="0" fontId="24" fillId="18" borderId="27" xfId="5" applyFont="1" applyFill="1" applyBorder="1" applyAlignment="1">
      <alignment horizontal="center" vertical="center" wrapText="1"/>
    </xf>
    <xf numFmtId="1" fontId="24" fillId="18" borderId="30" xfId="5" applyNumberFormat="1" applyFont="1" applyFill="1" applyBorder="1" applyAlignment="1">
      <alignment horizontal="center" vertical="center" wrapText="1"/>
    </xf>
    <xf numFmtId="0" fontId="32" fillId="0" borderId="0" xfId="5" applyFont="1" applyAlignment="1">
      <alignment horizontal="center" vertical="center" wrapText="1"/>
    </xf>
    <xf numFmtId="49" fontId="24" fillId="18" borderId="29" xfId="5" applyNumberFormat="1" applyFont="1" applyFill="1" applyBorder="1" applyAlignment="1">
      <alignment horizontal="left" vertical="center" wrapText="1"/>
    </xf>
    <xf numFmtId="49" fontId="24" fillId="18" borderId="29" xfId="5" applyNumberFormat="1" applyFont="1" applyFill="1" applyBorder="1" applyAlignment="1">
      <alignment horizontal="center" vertical="center" wrapText="1"/>
    </xf>
    <xf numFmtId="0" fontId="24" fillId="18" borderId="29" xfId="5" applyFont="1" applyFill="1" applyBorder="1" applyAlignment="1">
      <alignment horizontal="center" vertical="center" wrapText="1"/>
    </xf>
    <xf numFmtId="0" fontId="31" fillId="0" borderId="0" xfId="5" applyFont="1" applyAlignment="1">
      <alignment vertical="center" textRotation="255"/>
    </xf>
    <xf numFmtId="0" fontId="32" fillId="0" borderId="0" xfId="5" applyFont="1" applyAlignment="1">
      <alignment horizontal="center" vertical="center"/>
    </xf>
    <xf numFmtId="0" fontId="30" fillId="19" borderId="24" xfId="4" applyFont="1" applyFill="1" applyBorder="1" applyAlignment="1">
      <alignment horizontal="left" vertical="center" wrapText="1"/>
    </xf>
    <xf numFmtId="0" fontId="30" fillId="19" borderId="24" xfId="4" applyFont="1" applyFill="1" applyBorder="1" applyAlignment="1">
      <alignment horizontal="center" vertical="center" wrapText="1"/>
    </xf>
    <xf numFmtId="2" fontId="24" fillId="18" borderId="27" xfId="5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4" fillId="20" borderId="23" xfId="0" applyFont="1" applyFill="1" applyBorder="1" applyAlignment="1">
      <alignment horizontal="left" vertical="center"/>
    </xf>
    <xf numFmtId="0" fontId="34" fillId="20" borderId="24" xfId="0" applyFont="1" applyFill="1" applyBorder="1" applyAlignment="1">
      <alignment horizontal="left" vertical="center" wrapText="1"/>
    </xf>
    <xf numFmtId="0" fontId="34" fillId="20" borderId="24" xfId="0" applyFont="1" applyFill="1" applyBorder="1" applyAlignment="1">
      <alignment horizontal="center" vertical="center"/>
    </xf>
    <xf numFmtId="0" fontId="34" fillId="20" borderId="25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20" borderId="17" xfId="0" applyFont="1" applyFill="1" applyBorder="1" applyAlignment="1">
      <alignment horizontal="left" vertical="center"/>
    </xf>
    <xf numFmtId="0" fontId="34" fillId="20" borderId="18" xfId="0" applyFont="1" applyFill="1" applyBorder="1" applyAlignment="1">
      <alignment horizontal="left" vertical="center" wrapText="1"/>
    </xf>
    <xf numFmtId="0" fontId="34" fillId="20" borderId="18" xfId="0" applyFont="1" applyFill="1" applyBorder="1" applyAlignment="1">
      <alignment horizontal="center" vertical="center"/>
    </xf>
    <xf numFmtId="0" fontId="34" fillId="20" borderId="19" xfId="0" applyFont="1" applyFill="1" applyBorder="1" applyAlignment="1">
      <alignment horizontal="center" vertical="center"/>
    </xf>
    <xf numFmtId="0" fontId="34" fillId="20" borderId="20" xfId="0" applyFont="1" applyFill="1" applyBorder="1" applyAlignment="1">
      <alignment horizontal="left" vertical="center"/>
    </xf>
    <xf numFmtId="0" fontId="34" fillId="20" borderId="21" xfId="0" applyFont="1" applyFill="1" applyBorder="1" applyAlignment="1">
      <alignment horizontal="left" vertical="center" wrapText="1"/>
    </xf>
    <xf numFmtId="0" fontId="34" fillId="20" borderId="21" xfId="0" applyFont="1" applyFill="1" applyBorder="1" applyAlignment="1">
      <alignment horizontal="center" vertical="center"/>
    </xf>
    <xf numFmtId="0" fontId="34" fillId="20" borderId="22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20" borderId="7" xfId="0" applyFont="1" applyFill="1" applyBorder="1" applyAlignment="1">
      <alignment horizontal="left" vertical="center"/>
    </xf>
    <xf numFmtId="0" fontId="34" fillId="20" borderId="8" xfId="0" applyFont="1" applyFill="1" applyBorder="1" applyAlignment="1">
      <alignment horizontal="left" vertical="center" wrapText="1"/>
    </xf>
    <xf numFmtId="0" fontId="34" fillId="20" borderId="8" xfId="0" applyFont="1" applyFill="1" applyBorder="1" applyAlignment="1">
      <alignment horizontal="center" vertical="center"/>
    </xf>
    <xf numFmtId="0" fontId="34" fillId="20" borderId="9" xfId="0" applyFont="1" applyFill="1" applyBorder="1" applyAlignment="1">
      <alignment horizontal="center" vertical="center"/>
    </xf>
    <xf numFmtId="0" fontId="34" fillId="20" borderId="26" xfId="0" applyFont="1" applyFill="1" applyBorder="1" applyAlignment="1">
      <alignment horizontal="left" vertical="center"/>
    </xf>
    <xf numFmtId="0" fontId="34" fillId="20" borderId="27" xfId="0" applyFont="1" applyFill="1" applyBorder="1" applyAlignment="1">
      <alignment horizontal="left" vertical="center" wrapText="1"/>
    </xf>
    <xf numFmtId="0" fontId="34" fillId="20" borderId="27" xfId="0" applyFont="1" applyFill="1" applyBorder="1" applyAlignment="1">
      <alignment horizontal="center" vertical="center"/>
    </xf>
    <xf numFmtId="0" fontId="34" fillId="20" borderId="28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left" vertical="center"/>
    </xf>
    <xf numFmtId="0" fontId="34" fillId="20" borderId="14" xfId="0" applyFont="1" applyFill="1" applyBorder="1" applyAlignment="1">
      <alignment horizontal="left" vertical="center" wrapText="1"/>
    </xf>
    <xf numFmtId="0" fontId="34" fillId="20" borderId="14" xfId="0" applyFont="1" applyFill="1" applyBorder="1" applyAlignment="1">
      <alignment horizontal="center" vertical="center"/>
    </xf>
    <xf numFmtId="0" fontId="34" fillId="20" borderId="15" xfId="0" applyFont="1" applyFill="1" applyBorder="1" applyAlignment="1">
      <alignment horizontal="center" vertical="center"/>
    </xf>
    <xf numFmtId="0" fontId="33" fillId="20" borderId="11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21" borderId="13" xfId="6" applyFont="1" applyFill="1" applyBorder="1" applyAlignment="1">
      <alignment horizontal="left" vertical="center"/>
    </xf>
    <xf numFmtId="0" fontId="24" fillId="21" borderId="14" xfId="6" applyFont="1" applyFill="1" applyBorder="1" applyAlignment="1">
      <alignment horizontal="left" vertical="center" wrapText="1"/>
    </xf>
    <xf numFmtId="0" fontId="24" fillId="21" borderId="14" xfId="6" applyFont="1" applyFill="1" applyBorder="1" applyAlignment="1">
      <alignment horizontal="center" vertical="center"/>
    </xf>
    <xf numFmtId="0" fontId="24" fillId="21" borderId="14" xfId="6" applyFont="1" applyFill="1" applyBorder="1" applyAlignment="1">
      <alignment horizontal="left" vertical="center"/>
    </xf>
    <xf numFmtId="2" fontId="24" fillId="21" borderId="14" xfId="6" applyNumberFormat="1" applyFont="1" applyFill="1" applyBorder="1" applyAlignment="1">
      <alignment horizontal="left" vertical="center"/>
    </xf>
    <xf numFmtId="0" fontId="24" fillId="21" borderId="15" xfId="6" applyFont="1" applyFill="1" applyBorder="1" applyAlignment="1">
      <alignment horizontal="center" vertical="center"/>
    </xf>
    <xf numFmtId="0" fontId="24" fillId="21" borderId="17" xfId="6" applyFont="1" applyFill="1" applyBorder="1" applyAlignment="1">
      <alignment horizontal="left" vertical="center"/>
    </xf>
    <xf numFmtId="0" fontId="24" fillId="21" borderId="18" xfId="6" applyFont="1" applyFill="1" applyBorder="1" applyAlignment="1">
      <alignment horizontal="left" vertical="center" wrapText="1"/>
    </xf>
    <xf numFmtId="0" fontId="24" fillId="21" borderId="18" xfId="6" applyFont="1" applyFill="1" applyBorder="1" applyAlignment="1">
      <alignment horizontal="center" vertical="center"/>
    </xf>
    <xf numFmtId="0" fontId="24" fillId="21" borderId="18" xfId="6" applyFont="1" applyFill="1" applyBorder="1" applyAlignment="1">
      <alignment horizontal="left" vertical="center"/>
    </xf>
    <xf numFmtId="2" fontId="24" fillId="21" borderId="18" xfId="6" applyNumberFormat="1" applyFont="1" applyFill="1" applyBorder="1" applyAlignment="1">
      <alignment horizontal="left" vertical="center"/>
    </xf>
    <xf numFmtId="0" fontId="24" fillId="21" borderId="19" xfId="6" applyFont="1" applyFill="1" applyBorder="1" applyAlignment="1">
      <alignment horizontal="center" vertical="center"/>
    </xf>
    <xf numFmtId="0" fontId="24" fillId="21" borderId="18" xfId="6" applyFont="1" applyFill="1" applyBorder="1" applyAlignment="1">
      <alignment horizontal="center" vertical="center" wrapText="1"/>
    </xf>
    <xf numFmtId="2" fontId="24" fillId="21" borderId="18" xfId="6" applyNumberFormat="1" applyFont="1" applyFill="1" applyBorder="1" applyAlignment="1">
      <alignment horizontal="left" vertical="center" wrapText="1"/>
    </xf>
    <xf numFmtId="0" fontId="24" fillId="21" borderId="20" xfId="6" applyFont="1" applyFill="1" applyBorder="1" applyAlignment="1">
      <alignment horizontal="left" vertical="center"/>
    </xf>
    <xf numFmtId="0" fontId="24" fillId="21" borderId="21" xfId="6" applyFont="1" applyFill="1" applyBorder="1" applyAlignment="1">
      <alignment horizontal="left" vertical="center" wrapText="1"/>
    </xf>
    <xf numFmtId="0" fontId="24" fillId="21" borderId="21" xfId="6" applyFont="1" applyFill="1" applyBorder="1" applyAlignment="1">
      <alignment horizontal="center" vertical="center"/>
    </xf>
    <xf numFmtId="0" fontId="24" fillId="21" borderId="21" xfId="6" applyFont="1" applyFill="1" applyBorder="1" applyAlignment="1">
      <alignment horizontal="left" vertical="center"/>
    </xf>
    <xf numFmtId="2" fontId="24" fillId="21" borderId="21" xfId="6" applyNumberFormat="1" applyFont="1" applyFill="1" applyBorder="1" applyAlignment="1">
      <alignment horizontal="left" vertical="center"/>
    </xf>
    <xf numFmtId="0" fontId="24" fillId="21" borderId="22" xfId="6" applyFont="1" applyFill="1" applyBorder="1" applyAlignment="1">
      <alignment horizontal="center" vertical="center"/>
    </xf>
    <xf numFmtId="0" fontId="24" fillId="21" borderId="53" xfId="6" applyFont="1" applyFill="1" applyBorder="1" applyAlignment="1">
      <alignment horizontal="left" vertical="center"/>
    </xf>
    <xf numFmtId="0" fontId="24" fillId="21" borderId="29" xfId="6" applyFont="1" applyFill="1" applyBorder="1" applyAlignment="1">
      <alignment horizontal="left" vertical="center" wrapText="1"/>
    </xf>
    <xf numFmtId="0" fontId="24" fillId="21" borderId="29" xfId="6" applyFont="1" applyFill="1" applyBorder="1" applyAlignment="1">
      <alignment horizontal="center" vertical="center"/>
    </xf>
    <xf numFmtId="0" fontId="24" fillId="21" borderId="29" xfId="6" applyFont="1" applyFill="1" applyBorder="1" applyAlignment="1">
      <alignment horizontal="left" vertical="center"/>
    </xf>
    <xf numFmtId="2" fontId="24" fillId="21" borderId="29" xfId="6" applyNumberFormat="1" applyFont="1" applyFill="1" applyBorder="1" applyAlignment="1">
      <alignment horizontal="left" vertical="center"/>
    </xf>
    <xf numFmtId="0" fontId="24" fillId="21" borderId="30" xfId="6" applyFont="1" applyFill="1" applyBorder="1" applyAlignment="1">
      <alignment horizontal="center" vertical="center"/>
    </xf>
    <xf numFmtId="0" fontId="24" fillId="21" borderId="14" xfId="6" applyFont="1" applyFill="1" applyBorder="1" applyAlignment="1">
      <alignment horizontal="center" vertical="center" wrapText="1"/>
    </xf>
    <xf numFmtId="2" fontId="24" fillId="21" borderId="14" xfId="6" applyNumberFormat="1" applyFont="1" applyFill="1" applyBorder="1" applyAlignment="1">
      <alignment horizontal="left" vertical="center" wrapText="1"/>
    </xf>
    <xf numFmtId="0" fontId="24" fillId="21" borderId="26" xfId="6" applyFont="1" applyFill="1" applyBorder="1" applyAlignment="1">
      <alignment horizontal="left" vertical="center"/>
    </xf>
    <xf numFmtId="0" fontId="24" fillId="21" borderId="27" xfId="6" applyFont="1" applyFill="1" applyBorder="1" applyAlignment="1">
      <alignment horizontal="left" vertical="center" wrapText="1"/>
    </xf>
    <xf numFmtId="0" fontId="24" fillId="21" borderId="27" xfId="6" applyFont="1" applyFill="1" applyBorder="1" applyAlignment="1">
      <alignment horizontal="center" vertical="center" wrapText="1"/>
    </xf>
    <xf numFmtId="0" fontId="24" fillId="21" borderId="27" xfId="6" applyFont="1" applyFill="1" applyBorder="1" applyAlignment="1">
      <alignment horizontal="left" vertical="center"/>
    </xf>
    <xf numFmtId="2" fontId="24" fillId="21" borderId="27" xfId="6" applyNumberFormat="1" applyFont="1" applyFill="1" applyBorder="1" applyAlignment="1">
      <alignment horizontal="left" vertical="center" wrapText="1"/>
    </xf>
    <xf numFmtId="0" fontId="24" fillId="21" borderId="27" xfId="6" applyFont="1" applyFill="1" applyBorder="1" applyAlignment="1">
      <alignment horizontal="center" vertical="center"/>
    </xf>
    <xf numFmtId="0" fontId="24" fillId="21" borderId="28" xfId="6" applyFont="1" applyFill="1" applyBorder="1" applyAlignment="1">
      <alignment horizontal="center" vertical="center"/>
    </xf>
    <xf numFmtId="0" fontId="24" fillId="23" borderId="8" xfId="5" applyFont="1" applyFill="1" applyBorder="1" applyAlignment="1">
      <alignment horizontal="center" vertical="center"/>
    </xf>
    <xf numFmtId="0" fontId="24" fillId="23" borderId="9" xfId="5" applyFont="1" applyFill="1" applyBorder="1" applyAlignment="1">
      <alignment horizontal="center" vertical="center"/>
    </xf>
    <xf numFmtId="0" fontId="24" fillId="0" borderId="16" xfId="5" applyFont="1" applyBorder="1" applyAlignment="1">
      <alignment vertical="center"/>
    </xf>
    <xf numFmtId="0" fontId="29" fillId="0" borderId="0" xfId="5" applyFont="1" applyAlignment="1">
      <alignment horizontal="center" vertical="center"/>
    </xf>
    <xf numFmtId="0" fontId="24" fillId="24" borderId="34" xfId="5" applyFont="1" applyFill="1" applyBorder="1" applyAlignment="1">
      <alignment horizontal="center" vertical="center"/>
    </xf>
    <xf numFmtId="0" fontId="24" fillId="24" borderId="57" xfId="5" applyFont="1" applyFill="1" applyBorder="1" applyAlignment="1">
      <alignment horizontal="left" vertical="center"/>
    </xf>
    <xf numFmtId="0" fontId="24" fillId="24" borderId="41" xfId="5" applyFont="1" applyFill="1" applyBorder="1" applyAlignment="1">
      <alignment horizontal="left" vertical="center"/>
    </xf>
    <xf numFmtId="0" fontId="24" fillId="24" borderId="41" xfId="5" applyFont="1" applyFill="1" applyBorder="1" applyAlignment="1">
      <alignment vertical="center"/>
    </xf>
    <xf numFmtId="0" fontId="24" fillId="24" borderId="41" xfId="0" applyFont="1" applyFill="1" applyBorder="1" applyAlignment="1">
      <alignment horizontal="left" vertical="center"/>
    </xf>
    <xf numFmtId="0" fontId="24" fillId="24" borderId="41" xfId="0" applyFont="1" applyFill="1" applyBorder="1" applyAlignment="1">
      <alignment horizontal="center" vertical="center"/>
    </xf>
    <xf numFmtId="0" fontId="24" fillId="24" borderId="41" xfId="5" applyFont="1" applyFill="1" applyBorder="1" applyAlignment="1">
      <alignment horizontal="center" vertical="center"/>
    </xf>
    <xf numFmtId="0" fontId="24" fillId="24" borderId="42" xfId="5" applyFont="1" applyFill="1" applyBorder="1" applyAlignment="1">
      <alignment horizontal="center" vertical="center"/>
    </xf>
    <xf numFmtId="0" fontId="24" fillId="24" borderId="37" xfId="5" applyFont="1" applyFill="1" applyBorder="1" applyAlignment="1">
      <alignment horizontal="center" vertical="center"/>
    </xf>
    <xf numFmtId="0" fontId="24" fillId="24" borderId="58" xfId="5" applyFont="1" applyFill="1" applyBorder="1" applyAlignment="1">
      <alignment horizontal="left" vertical="center"/>
    </xf>
    <xf numFmtId="0" fontId="24" fillId="24" borderId="18" xfId="5" applyFont="1" applyFill="1" applyBorder="1" applyAlignment="1">
      <alignment horizontal="left" vertical="center"/>
    </xf>
    <xf numFmtId="0" fontId="24" fillId="24" borderId="18" xfId="5" applyFont="1" applyFill="1" applyBorder="1" applyAlignment="1">
      <alignment vertical="center"/>
    </xf>
    <xf numFmtId="0" fontId="24" fillId="24" borderId="18" xfId="0" applyFont="1" applyFill="1" applyBorder="1" applyAlignment="1">
      <alignment horizontal="left" vertical="center"/>
    </xf>
    <xf numFmtId="0" fontId="24" fillId="24" borderId="18" xfId="0" applyFont="1" applyFill="1" applyBorder="1" applyAlignment="1">
      <alignment horizontal="center" vertical="center"/>
    </xf>
    <xf numFmtId="0" fontId="24" fillId="24" borderId="18" xfId="5" applyFont="1" applyFill="1" applyBorder="1" applyAlignment="1">
      <alignment horizontal="center" vertical="center"/>
    </xf>
    <xf numFmtId="0" fontId="24" fillId="24" borderId="44" xfId="5" applyFont="1" applyFill="1" applyBorder="1" applyAlignment="1">
      <alignment horizontal="center" vertical="center"/>
    </xf>
    <xf numFmtId="0" fontId="24" fillId="24" borderId="58" xfId="0" applyFont="1" applyFill="1" applyBorder="1" applyAlignment="1">
      <alignment horizontal="left" vertical="center"/>
    </xf>
    <xf numFmtId="0" fontId="24" fillId="24" borderId="59" xfId="5" applyFont="1" applyFill="1" applyBorder="1" applyAlignment="1">
      <alignment horizontal="center" vertical="center"/>
    </xf>
    <xf numFmtId="0" fontId="24" fillId="24" borderId="60" xfId="0" applyFont="1" applyFill="1" applyBorder="1" applyAlignment="1">
      <alignment horizontal="left" vertical="center"/>
    </xf>
    <xf numFmtId="0" fontId="24" fillId="24" borderId="21" xfId="0" applyFont="1" applyFill="1" applyBorder="1" applyAlignment="1">
      <alignment horizontal="left" vertical="center"/>
    </xf>
    <xf numFmtId="0" fontId="24" fillId="24" borderId="21" xfId="5" applyFont="1" applyFill="1" applyBorder="1" applyAlignment="1">
      <alignment vertical="center"/>
    </xf>
    <xf numFmtId="0" fontId="24" fillId="24" borderId="21" xfId="0" applyFont="1" applyFill="1" applyBorder="1" applyAlignment="1">
      <alignment horizontal="center" vertical="center"/>
    </xf>
    <xf numFmtId="0" fontId="24" fillId="24" borderId="21" xfId="5" applyFont="1" applyFill="1" applyBorder="1" applyAlignment="1">
      <alignment horizontal="center" vertical="center"/>
    </xf>
    <xf numFmtId="0" fontId="24" fillId="24" borderId="61" xfId="5" applyFont="1" applyFill="1" applyBorder="1" applyAlignment="1">
      <alignment horizontal="center" vertical="center"/>
    </xf>
    <xf numFmtId="0" fontId="24" fillId="24" borderId="35" xfId="0" applyFont="1" applyFill="1" applyBorder="1" applyAlignment="1">
      <alignment horizontal="left" vertical="center"/>
    </xf>
    <xf numFmtId="0" fontId="24" fillId="24" borderId="35" xfId="5" applyFont="1" applyFill="1" applyBorder="1" applyAlignment="1">
      <alignment vertical="center"/>
    </xf>
    <xf numFmtId="0" fontId="24" fillId="24" borderId="35" xfId="0" applyFont="1" applyFill="1" applyBorder="1" applyAlignment="1">
      <alignment horizontal="center" vertical="center"/>
    </xf>
    <xf numFmtId="0" fontId="24" fillId="24" borderId="35" xfId="5" applyFont="1" applyFill="1" applyBorder="1" applyAlignment="1">
      <alignment horizontal="center" vertical="center"/>
    </xf>
    <xf numFmtId="0" fontId="24" fillId="24" borderId="36" xfId="5" applyFont="1" applyFill="1" applyBorder="1" applyAlignment="1">
      <alignment horizontal="center" vertical="center"/>
    </xf>
    <xf numFmtId="0" fontId="24" fillId="24" borderId="38" xfId="0" applyFont="1" applyFill="1" applyBorder="1" applyAlignment="1">
      <alignment horizontal="left" vertical="center"/>
    </xf>
    <xf numFmtId="0" fontId="24" fillId="24" borderId="38" xfId="5" applyFont="1" applyFill="1" applyBorder="1" applyAlignment="1">
      <alignment vertical="center"/>
    </xf>
    <xf numFmtId="0" fontId="24" fillId="24" borderId="38" xfId="0" applyFont="1" applyFill="1" applyBorder="1" applyAlignment="1">
      <alignment horizontal="center" vertical="center"/>
    </xf>
    <xf numFmtId="0" fontId="24" fillId="24" borderId="38" xfId="5" applyFont="1" applyFill="1" applyBorder="1" applyAlignment="1">
      <alignment horizontal="center" vertical="center"/>
    </xf>
    <xf numFmtId="0" fontId="24" fillId="24" borderId="39" xfId="5" applyFont="1" applyFill="1" applyBorder="1" applyAlignment="1">
      <alignment horizontal="center" vertical="center"/>
    </xf>
    <xf numFmtId="0" fontId="24" fillId="24" borderId="62" xfId="5" applyFont="1" applyFill="1" applyBorder="1" applyAlignment="1">
      <alignment horizontal="center" vertical="center"/>
    </xf>
    <xf numFmtId="0" fontId="24" fillId="24" borderId="63" xfId="0" applyFont="1" applyFill="1" applyBorder="1" applyAlignment="1">
      <alignment horizontal="left" vertical="center"/>
    </xf>
    <xf numFmtId="0" fontId="24" fillId="24" borderId="63" xfId="5" applyFont="1" applyFill="1" applyBorder="1" applyAlignment="1">
      <alignment vertical="center"/>
    </xf>
    <xf numFmtId="0" fontId="24" fillId="24" borderId="63" xfId="0" applyFont="1" applyFill="1" applyBorder="1" applyAlignment="1">
      <alignment horizontal="center" vertical="center"/>
    </xf>
    <xf numFmtId="0" fontId="24" fillId="24" borderId="63" xfId="5" applyFont="1" applyFill="1" applyBorder="1" applyAlignment="1">
      <alignment horizontal="center" vertical="center"/>
    </xf>
    <xf numFmtId="0" fontId="24" fillId="24" borderId="64" xfId="5" applyFont="1" applyFill="1" applyBorder="1" applyAlignment="1">
      <alignment horizontal="center" vertical="center"/>
    </xf>
    <xf numFmtId="0" fontId="24" fillId="24" borderId="13" xfId="5" applyFont="1" applyFill="1" applyBorder="1" applyAlignment="1">
      <alignment horizontal="center" vertical="center"/>
    </xf>
    <xf numFmtId="0" fontId="24" fillId="24" borderId="32" xfId="0" applyFont="1" applyFill="1" applyBorder="1" applyAlignment="1">
      <alignment horizontal="left" vertical="center"/>
    </xf>
    <xf numFmtId="0" fontId="24" fillId="24" borderId="32" xfId="5" applyFont="1" applyFill="1" applyBorder="1" applyAlignment="1">
      <alignment vertical="center"/>
    </xf>
    <xf numFmtId="0" fontId="24" fillId="24" borderId="32" xfId="0" applyFont="1" applyFill="1" applyBorder="1" applyAlignment="1">
      <alignment horizontal="center" vertical="center"/>
    </xf>
    <xf numFmtId="0" fontId="24" fillId="24" borderId="32" xfId="5" applyFont="1" applyFill="1" applyBorder="1" applyAlignment="1">
      <alignment horizontal="center" vertical="center"/>
    </xf>
    <xf numFmtId="0" fontId="24" fillId="24" borderId="33" xfId="5" applyFont="1" applyFill="1" applyBorder="1" applyAlignment="1">
      <alignment horizontal="center" vertical="center"/>
    </xf>
    <xf numFmtId="0" fontId="7" fillId="24" borderId="8" xfId="5" applyFont="1" applyFill="1" applyBorder="1" applyAlignment="1">
      <alignment horizontal="center" vertical="center"/>
    </xf>
    <xf numFmtId="0" fontId="7" fillId="24" borderId="9" xfId="5" applyFont="1" applyFill="1" applyBorder="1" applyAlignment="1">
      <alignment horizontal="center" vertical="center"/>
    </xf>
    <xf numFmtId="1" fontId="7" fillId="11" borderId="66" xfId="5" applyNumberFormat="1" applyFont="1" applyFill="1" applyBorder="1" applyAlignment="1">
      <alignment horizontal="center" vertical="center"/>
    </xf>
    <xf numFmtId="1" fontId="7" fillId="11" borderId="67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horizontal="center" vertical="center" textRotation="255"/>
    </xf>
    <xf numFmtId="0" fontId="2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49" fontId="8" fillId="0" borderId="10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left" vertical="top" wrapText="1"/>
    </xf>
    <xf numFmtId="0" fontId="10" fillId="26" borderId="10" xfId="0" applyFont="1" applyFill="1" applyBorder="1" applyAlignment="1">
      <alignment horizontal="left" vertical="center" wrapText="1"/>
    </xf>
    <xf numFmtId="0" fontId="10" fillId="26" borderId="11" xfId="0" applyFont="1" applyFill="1" applyBorder="1" applyAlignment="1">
      <alignment horizontal="left" vertical="center" wrapText="1"/>
    </xf>
    <xf numFmtId="0" fontId="10" fillId="26" borderId="11" xfId="0" applyFont="1" applyFill="1" applyBorder="1" applyAlignment="1">
      <alignment horizontal="right" vertical="center" wrapText="1"/>
    </xf>
    <xf numFmtId="0" fontId="10" fillId="26" borderId="68" xfId="0" applyFont="1" applyFill="1" applyBorder="1" applyAlignment="1">
      <alignment horizontal="right" vertical="center" wrapText="1"/>
    </xf>
    <xf numFmtId="0" fontId="10" fillId="26" borderId="12" xfId="0" applyFont="1" applyFill="1" applyBorder="1" applyAlignment="1">
      <alignment horizontal="right" vertical="center" wrapText="1"/>
    </xf>
    <xf numFmtId="0" fontId="10" fillId="27" borderId="7" xfId="0" applyFont="1" applyFill="1" applyBorder="1" applyAlignment="1">
      <alignment horizontal="left" vertical="center" wrapText="1"/>
    </xf>
    <xf numFmtId="0" fontId="10" fillId="27" borderId="8" xfId="0" applyFont="1" applyFill="1" applyBorder="1" applyAlignment="1">
      <alignment horizontal="left" vertical="center" wrapText="1"/>
    </xf>
    <xf numFmtId="0" fontId="10" fillId="27" borderId="8" xfId="0" applyFont="1" applyFill="1" applyBorder="1" applyAlignment="1">
      <alignment horizontal="right" vertical="center" wrapText="1"/>
    </xf>
    <xf numFmtId="0" fontId="10" fillId="27" borderId="69" xfId="0" applyFont="1" applyFill="1" applyBorder="1" applyAlignment="1">
      <alignment horizontal="right" vertical="center" wrapText="1"/>
    </xf>
    <xf numFmtId="0" fontId="10" fillId="27" borderId="9" xfId="0" applyFont="1" applyFill="1" applyBorder="1" applyAlignment="1">
      <alignment horizontal="right" vertical="center" wrapText="1"/>
    </xf>
    <xf numFmtId="0" fontId="10" fillId="28" borderId="34" xfId="0" applyFont="1" applyFill="1" applyBorder="1" applyAlignment="1">
      <alignment horizontal="left" vertical="center" wrapText="1"/>
    </xf>
    <xf numFmtId="0" fontId="10" fillId="28" borderId="35" xfId="0" applyFont="1" applyFill="1" applyBorder="1" applyAlignment="1">
      <alignment horizontal="left" vertical="center" wrapText="1"/>
    </xf>
    <xf numFmtId="0" fontId="10" fillId="28" borderId="35" xfId="0" applyFont="1" applyFill="1" applyBorder="1" applyAlignment="1">
      <alignment horizontal="right" vertical="center" wrapText="1"/>
    </xf>
    <xf numFmtId="0" fontId="10" fillId="28" borderId="36" xfId="0" applyFont="1" applyFill="1" applyBorder="1" applyAlignment="1">
      <alignment horizontal="right" vertical="center" wrapText="1"/>
    </xf>
    <xf numFmtId="0" fontId="10" fillId="28" borderId="37" xfId="0" applyFont="1" applyFill="1" applyBorder="1" applyAlignment="1">
      <alignment horizontal="left" vertical="center" wrapText="1"/>
    </xf>
    <xf numFmtId="0" fontId="10" fillId="28" borderId="38" xfId="0" applyFont="1" applyFill="1" applyBorder="1" applyAlignment="1">
      <alignment horizontal="left" vertical="center" wrapText="1"/>
    </xf>
    <xf numFmtId="0" fontId="10" fillId="28" borderId="38" xfId="0" applyFont="1" applyFill="1" applyBorder="1" applyAlignment="1">
      <alignment horizontal="right" vertical="center" wrapText="1"/>
    </xf>
    <xf numFmtId="0" fontId="10" fillId="28" borderId="39" xfId="0" applyFont="1" applyFill="1" applyBorder="1" applyAlignment="1">
      <alignment horizontal="right" vertical="center" wrapText="1"/>
    </xf>
    <xf numFmtId="0" fontId="35" fillId="28" borderId="38" xfId="0" applyFont="1" applyFill="1" applyBorder="1" applyAlignment="1">
      <alignment horizontal="left" vertical="center" wrapText="1"/>
    </xf>
    <xf numFmtId="0" fontId="35" fillId="28" borderId="38" xfId="0" applyFont="1" applyFill="1" applyBorder="1" applyAlignment="1">
      <alignment horizontal="right" vertical="center" wrapText="1"/>
    </xf>
    <xf numFmtId="0" fontId="10" fillId="28" borderId="62" xfId="0" applyFont="1" applyFill="1" applyBorder="1" applyAlignment="1">
      <alignment horizontal="left" vertical="center" wrapText="1"/>
    </xf>
    <xf numFmtId="0" fontId="35" fillId="28" borderId="63" xfId="0" applyFont="1" applyFill="1" applyBorder="1" applyAlignment="1">
      <alignment horizontal="left" vertical="center" wrapText="1"/>
    </xf>
    <xf numFmtId="0" fontId="35" fillId="28" borderId="63" xfId="0" applyFont="1" applyFill="1" applyBorder="1" applyAlignment="1">
      <alignment horizontal="right" vertical="center" wrapText="1"/>
    </xf>
    <xf numFmtId="0" fontId="10" fillId="28" borderId="64" xfId="0" applyFont="1" applyFill="1" applyBorder="1" applyAlignment="1">
      <alignment horizontal="right" vertical="center" wrapText="1"/>
    </xf>
    <xf numFmtId="0" fontId="36" fillId="0" borderId="0" xfId="0" applyFont="1" applyAlignment="1">
      <alignment horizontal="right"/>
    </xf>
    <xf numFmtId="0" fontId="8" fillId="0" borderId="55" xfId="0" applyFont="1" applyBorder="1"/>
    <xf numFmtId="0" fontId="8" fillId="0" borderId="30" xfId="0" applyFont="1" applyBorder="1"/>
    <xf numFmtId="0" fontId="37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8" fillId="0" borderId="8" xfId="0" applyNumberFormat="1" applyFont="1" applyBorder="1" applyAlignment="1">
      <alignment horizontal="left" vertical="center" wrapText="1"/>
    </xf>
    <xf numFmtId="49" fontId="41" fillId="0" borderId="8" xfId="0" applyNumberFormat="1" applyFont="1" applyBorder="1" applyAlignment="1">
      <alignment horizontal="left" vertical="center" wrapText="1"/>
    </xf>
    <xf numFmtId="49" fontId="41" fillId="14" borderId="8" xfId="0" applyNumberFormat="1" applyFont="1" applyFill="1" applyBorder="1" applyAlignment="1">
      <alignment horizontal="left" vertical="center" wrapText="1"/>
    </xf>
    <xf numFmtId="49" fontId="42" fillId="0" borderId="8" xfId="0" applyNumberFormat="1" applyFont="1" applyBorder="1" applyAlignment="1">
      <alignment horizontal="left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9" fillId="29" borderId="24" xfId="0" applyNumberFormat="1" applyFont="1" applyFill="1" applyBorder="1" applyAlignment="1">
      <alignment horizontal="right" vertical="center" wrapText="1"/>
    </xf>
    <xf numFmtId="49" fontId="5" fillId="14" borderId="24" xfId="0" applyNumberFormat="1" applyFont="1" applyFill="1" applyBorder="1" applyAlignment="1">
      <alignment horizontal="right" vertical="center" wrapText="1"/>
    </xf>
    <xf numFmtId="2" fontId="5" fillId="29" borderId="24" xfId="0" applyNumberFormat="1" applyFont="1" applyFill="1" applyBorder="1" applyAlignment="1">
      <alignment horizontal="right" vertical="center" wrapText="1"/>
    </xf>
    <xf numFmtId="1" fontId="5" fillId="29" borderId="24" xfId="0" applyNumberFormat="1" applyFont="1" applyFill="1" applyBorder="1" applyAlignment="1">
      <alignment horizontal="right" vertical="center" wrapText="1"/>
    </xf>
    <xf numFmtId="1" fontId="8" fillId="29" borderId="24" xfId="0" applyNumberFormat="1" applyFont="1" applyFill="1" applyBorder="1" applyAlignment="1">
      <alignment horizontal="right" vertical="center" wrapText="1"/>
    </xf>
    <xf numFmtId="0" fontId="5" fillId="30" borderId="25" xfId="0" applyFont="1" applyFill="1" applyBorder="1"/>
    <xf numFmtId="49" fontId="9" fillId="29" borderId="18" xfId="0" applyNumberFormat="1" applyFont="1" applyFill="1" applyBorder="1" applyAlignment="1">
      <alignment horizontal="right" vertical="center" wrapText="1"/>
    </xf>
    <xf numFmtId="49" fontId="5" fillId="14" borderId="18" xfId="0" applyNumberFormat="1" applyFont="1" applyFill="1" applyBorder="1" applyAlignment="1">
      <alignment horizontal="right" vertical="center" wrapText="1"/>
    </xf>
    <xf numFmtId="2" fontId="5" fillId="29" borderId="18" xfId="0" applyNumberFormat="1" applyFont="1" applyFill="1" applyBorder="1" applyAlignment="1">
      <alignment horizontal="right" vertical="center" wrapText="1"/>
    </xf>
    <xf numFmtId="1" fontId="5" fillId="29" borderId="18" xfId="0" applyNumberFormat="1" applyFont="1" applyFill="1" applyBorder="1" applyAlignment="1">
      <alignment horizontal="right" vertical="center" wrapText="1"/>
    </xf>
    <xf numFmtId="1" fontId="8" fillId="29" borderId="18" xfId="0" applyNumberFormat="1" applyFont="1" applyFill="1" applyBorder="1" applyAlignment="1">
      <alignment horizontal="right" vertical="center" wrapText="1"/>
    </xf>
    <xf numFmtId="0" fontId="5" fillId="30" borderId="19" xfId="0" applyFont="1" applyFill="1" applyBorder="1"/>
    <xf numFmtId="49" fontId="9" fillId="29" borderId="27" xfId="0" applyNumberFormat="1" applyFont="1" applyFill="1" applyBorder="1" applyAlignment="1">
      <alignment horizontal="right" vertical="center" wrapText="1"/>
    </xf>
    <xf numFmtId="49" fontId="5" fillId="14" borderId="27" xfId="0" applyNumberFormat="1" applyFont="1" applyFill="1" applyBorder="1" applyAlignment="1">
      <alignment horizontal="right" vertical="center" wrapText="1"/>
    </xf>
    <xf numFmtId="1" fontId="5" fillId="29" borderId="27" xfId="0" applyNumberFormat="1" applyFont="1" applyFill="1" applyBorder="1" applyAlignment="1">
      <alignment horizontal="right" vertical="center" wrapText="1"/>
    </xf>
    <xf numFmtId="1" fontId="8" fillId="29" borderId="27" xfId="0" applyNumberFormat="1" applyFont="1" applyFill="1" applyBorder="1" applyAlignment="1">
      <alignment horizontal="right" vertical="center" wrapText="1"/>
    </xf>
    <xf numFmtId="0" fontId="5" fillId="30" borderId="28" xfId="0" applyFont="1" applyFill="1" applyBorder="1"/>
    <xf numFmtId="0" fontId="5" fillId="5" borderId="10" xfId="0" applyFont="1" applyFill="1" applyBorder="1" applyAlignment="1">
      <alignment horizontal="left" vertical="center"/>
    </xf>
    <xf numFmtId="0" fontId="5" fillId="5" borderId="52" xfId="0" applyFont="1" applyFill="1" applyBorder="1" applyAlignment="1">
      <alignment horizontal="left" vertical="center" wrapText="1"/>
    </xf>
    <xf numFmtId="0" fontId="5" fillId="5" borderId="11" xfId="0" applyFont="1" applyFill="1" applyBorder="1"/>
    <xf numFmtId="49" fontId="5" fillId="31" borderId="11" xfId="0" applyNumberFormat="1" applyFont="1" applyFill="1" applyBorder="1" applyAlignment="1">
      <alignment horizontal="right" vertical="center" wrapText="1"/>
    </xf>
    <xf numFmtId="49" fontId="9" fillId="31" borderId="11" xfId="0" applyNumberFormat="1" applyFont="1" applyFill="1" applyBorder="1" applyAlignment="1">
      <alignment horizontal="right" vertical="center" wrapText="1"/>
    </xf>
    <xf numFmtId="49" fontId="5" fillId="14" borderId="11" xfId="0" applyNumberFormat="1" applyFont="1" applyFill="1" applyBorder="1" applyAlignment="1">
      <alignment horizontal="right" vertical="center" wrapText="1"/>
    </xf>
    <xf numFmtId="2" fontId="5" fillId="31" borderId="11" xfId="0" applyNumberFormat="1" applyFont="1" applyFill="1" applyBorder="1" applyAlignment="1">
      <alignment horizontal="right" vertical="center" wrapText="1"/>
    </xf>
    <xf numFmtId="1" fontId="5" fillId="31" borderId="11" xfId="0" applyNumberFormat="1" applyFont="1" applyFill="1" applyBorder="1" applyAlignment="1">
      <alignment horizontal="right" vertical="center" wrapText="1"/>
    </xf>
    <xf numFmtId="1" fontId="8" fillId="31" borderId="11" xfId="0" applyNumberFormat="1" applyFont="1" applyFill="1" applyBorder="1" applyAlignment="1">
      <alignment horizontal="right" vertical="center" wrapText="1"/>
    </xf>
    <xf numFmtId="0" fontId="5" fillId="32" borderId="12" xfId="0" applyFont="1" applyFill="1" applyBorder="1"/>
    <xf numFmtId="0" fontId="5" fillId="33" borderId="17" xfId="0" applyFont="1" applyFill="1" applyBorder="1"/>
    <xf numFmtId="0" fontId="5" fillId="33" borderId="58" xfId="0" applyFont="1" applyFill="1" applyBorder="1"/>
    <xf numFmtId="0" fontId="5" fillId="33" borderId="18" xfId="0" applyFont="1" applyFill="1" applyBorder="1"/>
    <xf numFmtId="0" fontId="5" fillId="33" borderId="18" xfId="0" applyFont="1" applyFill="1" applyBorder="1" applyAlignment="1">
      <alignment horizontal="right"/>
    </xf>
    <xf numFmtId="0" fontId="5" fillId="33" borderId="21" xfId="0" applyFont="1" applyFill="1" applyBorder="1"/>
    <xf numFmtId="9" fontId="9" fillId="33" borderId="18" xfId="0" applyNumberFormat="1" applyFont="1" applyFill="1" applyBorder="1" applyAlignment="1">
      <alignment horizontal="right"/>
    </xf>
    <xf numFmtId="0" fontId="5" fillId="14" borderId="18" xfId="0" applyFont="1" applyFill="1" applyBorder="1" applyAlignment="1">
      <alignment horizontal="right" wrapText="1"/>
    </xf>
    <xf numFmtId="2" fontId="5" fillId="33" borderId="18" xfId="0" applyNumberFormat="1" applyFont="1" applyFill="1" applyBorder="1" applyAlignment="1">
      <alignment horizontal="right" wrapText="1"/>
    </xf>
    <xf numFmtId="1" fontId="5" fillId="33" borderId="18" xfId="0" applyNumberFormat="1" applyFont="1" applyFill="1" applyBorder="1"/>
    <xf numFmtId="0" fontId="5" fillId="33" borderId="19" xfId="0" applyFont="1" applyFill="1" applyBorder="1"/>
    <xf numFmtId="0" fontId="5" fillId="33" borderId="20" xfId="0" applyFont="1" applyFill="1" applyBorder="1"/>
    <xf numFmtId="0" fontId="5" fillId="33" borderId="60" xfId="0" applyFont="1" applyFill="1" applyBorder="1"/>
    <xf numFmtId="0" fontId="5" fillId="33" borderId="21" xfId="0" applyFont="1" applyFill="1" applyBorder="1" applyAlignment="1">
      <alignment horizontal="right"/>
    </xf>
    <xf numFmtId="9" fontId="9" fillId="33" borderId="21" xfId="0" applyNumberFormat="1" applyFont="1" applyFill="1" applyBorder="1" applyAlignment="1">
      <alignment horizontal="right"/>
    </xf>
    <xf numFmtId="0" fontId="5" fillId="14" borderId="21" xfId="0" applyFont="1" applyFill="1" applyBorder="1" applyAlignment="1">
      <alignment horizontal="right" wrapText="1"/>
    </xf>
    <xf numFmtId="2" fontId="5" fillId="33" borderId="21" xfId="0" applyNumberFormat="1" applyFont="1" applyFill="1" applyBorder="1" applyAlignment="1">
      <alignment horizontal="right" wrapText="1"/>
    </xf>
    <xf numFmtId="1" fontId="5" fillId="33" borderId="21" xfId="0" applyNumberFormat="1" applyFont="1" applyFill="1" applyBorder="1"/>
    <xf numFmtId="0" fontId="5" fillId="33" borderId="22" xfId="0" applyFont="1" applyFill="1" applyBorder="1"/>
    <xf numFmtId="0" fontId="5" fillId="34" borderId="23" xfId="0" applyFont="1" applyFill="1" applyBorder="1" applyAlignment="1">
      <alignment horizontal="left" vertical="center"/>
    </xf>
    <xf numFmtId="0" fontId="5" fillId="34" borderId="24" xfId="0" applyFont="1" applyFill="1" applyBorder="1" applyAlignment="1">
      <alignment horizontal="left" vertical="center" wrapText="1"/>
    </xf>
    <xf numFmtId="0" fontId="5" fillId="34" borderId="24" xfId="0" applyFont="1" applyFill="1" applyBorder="1"/>
    <xf numFmtId="49" fontId="5" fillId="24" borderId="24" xfId="0" applyNumberFormat="1" applyFont="1" applyFill="1" applyBorder="1" applyAlignment="1">
      <alignment horizontal="right" vertical="center" wrapText="1"/>
    </xf>
    <xf numFmtId="49" fontId="9" fillId="24" borderId="24" xfId="0" applyNumberFormat="1" applyFont="1" applyFill="1" applyBorder="1" applyAlignment="1">
      <alignment horizontal="right" vertical="center" wrapText="1"/>
    </xf>
    <xf numFmtId="2" fontId="5" fillId="24" borderId="24" xfId="0" applyNumberFormat="1" applyFont="1" applyFill="1" applyBorder="1" applyAlignment="1">
      <alignment horizontal="right" vertical="center" wrapText="1"/>
    </xf>
    <xf numFmtId="1" fontId="8" fillId="24" borderId="24" xfId="0" applyNumberFormat="1" applyFont="1" applyFill="1" applyBorder="1" applyAlignment="1">
      <alignment horizontal="right" vertical="center" wrapText="1"/>
    </xf>
    <xf numFmtId="0" fontId="5" fillId="35" borderId="25" xfId="0" applyFont="1" applyFill="1" applyBorder="1"/>
    <xf numFmtId="0" fontId="5" fillId="34" borderId="17" xfId="0" applyFont="1" applyFill="1" applyBorder="1" applyAlignment="1">
      <alignment horizontal="left" vertical="center"/>
    </xf>
    <xf numFmtId="0" fontId="5" fillId="34" borderId="18" xfId="0" applyFont="1" applyFill="1" applyBorder="1" applyAlignment="1">
      <alignment horizontal="left" vertical="center" wrapText="1"/>
    </xf>
    <xf numFmtId="0" fontId="5" fillId="34" borderId="18" xfId="0" applyFont="1" applyFill="1" applyBorder="1"/>
    <xf numFmtId="49" fontId="5" fillId="24" borderId="18" xfId="0" applyNumberFormat="1" applyFont="1" applyFill="1" applyBorder="1" applyAlignment="1">
      <alignment horizontal="right" vertical="center" wrapText="1"/>
    </xf>
    <xf numFmtId="49" fontId="9" fillId="24" borderId="18" xfId="0" applyNumberFormat="1" applyFont="1" applyFill="1" applyBorder="1" applyAlignment="1">
      <alignment horizontal="right" vertical="center" wrapText="1"/>
    </xf>
    <xf numFmtId="2" fontId="5" fillId="24" borderId="18" xfId="0" applyNumberFormat="1" applyFont="1" applyFill="1" applyBorder="1" applyAlignment="1">
      <alignment horizontal="right" vertical="center" wrapText="1"/>
    </xf>
    <xf numFmtId="1" fontId="8" fillId="24" borderId="18" xfId="0" applyNumberFormat="1" applyFont="1" applyFill="1" applyBorder="1" applyAlignment="1">
      <alignment horizontal="right" vertical="center" wrapText="1"/>
    </xf>
    <xf numFmtId="0" fontId="5" fillId="35" borderId="19" xfId="0" applyFont="1" applyFill="1" applyBorder="1"/>
    <xf numFmtId="0" fontId="5" fillId="34" borderId="26" xfId="0" applyFont="1" applyFill="1" applyBorder="1" applyAlignment="1">
      <alignment horizontal="left" vertical="center"/>
    </xf>
    <xf numFmtId="0" fontId="5" fillId="34" borderId="27" xfId="0" applyFont="1" applyFill="1" applyBorder="1" applyAlignment="1">
      <alignment horizontal="left" vertical="center" wrapText="1"/>
    </xf>
    <xf numFmtId="0" fontId="5" fillId="34" borderId="27" xfId="0" applyFont="1" applyFill="1" applyBorder="1"/>
    <xf numFmtId="49" fontId="5" fillId="24" borderId="27" xfId="0" applyNumberFormat="1" applyFont="1" applyFill="1" applyBorder="1" applyAlignment="1">
      <alignment horizontal="right" vertical="center" wrapText="1"/>
    </xf>
    <xf numFmtId="49" fontId="9" fillId="24" borderId="27" xfId="0" applyNumberFormat="1" applyFont="1" applyFill="1" applyBorder="1" applyAlignment="1">
      <alignment horizontal="right" vertical="center" wrapText="1"/>
    </xf>
    <xf numFmtId="1" fontId="8" fillId="24" borderId="27" xfId="0" applyNumberFormat="1" applyFont="1" applyFill="1" applyBorder="1" applyAlignment="1">
      <alignment horizontal="right" vertical="center" wrapText="1"/>
    </xf>
    <xf numFmtId="0" fontId="5" fillId="35" borderId="28" xfId="0" applyFont="1" applyFill="1" applyBorder="1"/>
    <xf numFmtId="1" fontId="8" fillId="0" borderId="29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5" fillId="36" borderId="0" xfId="0" applyFont="1" applyFill="1"/>
    <xf numFmtId="0" fontId="5" fillId="36" borderId="0" xfId="0" applyFont="1" applyFill="1" applyAlignment="1">
      <alignment horizontal="right"/>
    </xf>
    <xf numFmtId="2" fontId="5" fillId="36" borderId="0" xfId="0" applyNumberFormat="1" applyFont="1" applyFill="1" applyAlignment="1">
      <alignment horizontal="right"/>
    </xf>
    <xf numFmtId="0" fontId="0" fillId="11" borderId="0" xfId="0" applyFill="1"/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vertical="center" wrapText="1"/>
    </xf>
    <xf numFmtId="0" fontId="7" fillId="17" borderId="8" xfId="5" applyFont="1" applyFill="1" applyBorder="1" applyAlignment="1">
      <alignment horizontal="center" vertical="center" wrapText="1"/>
    </xf>
    <xf numFmtId="0" fontId="7" fillId="17" borderId="9" xfId="5" applyFont="1" applyFill="1" applyBorder="1" applyAlignment="1">
      <alignment horizontal="center" vertical="center" wrapText="1"/>
    </xf>
    <xf numFmtId="2" fontId="24" fillId="18" borderId="18" xfId="5" applyNumberFormat="1" applyFont="1" applyFill="1" applyBorder="1" applyAlignment="1">
      <alignment horizontal="center" vertical="center" wrapText="1"/>
    </xf>
    <xf numFmtId="1" fontId="24" fillId="18" borderId="19" xfId="5" applyNumberFormat="1" applyFont="1" applyFill="1" applyBorder="1" applyAlignment="1">
      <alignment horizontal="center" vertical="center" wrapText="1"/>
    </xf>
    <xf numFmtId="1" fontId="24" fillId="18" borderId="28" xfId="5" applyNumberFormat="1" applyFont="1" applyFill="1" applyBorder="1" applyAlignment="1">
      <alignment horizontal="center" vertical="center" wrapText="1"/>
    </xf>
    <xf numFmtId="49" fontId="24" fillId="18" borderId="20" xfId="5" applyNumberFormat="1" applyFont="1" applyFill="1" applyBorder="1" applyAlignment="1">
      <alignment horizontal="left" vertical="center" wrapText="1"/>
    </xf>
    <xf numFmtId="49" fontId="24" fillId="18" borderId="21" xfId="5" applyNumberFormat="1" applyFont="1" applyFill="1" applyBorder="1" applyAlignment="1">
      <alignment horizontal="left" vertical="center" wrapText="1"/>
    </xf>
    <xf numFmtId="49" fontId="24" fillId="18" borderId="21" xfId="5" applyNumberFormat="1" applyFont="1" applyFill="1" applyBorder="1" applyAlignment="1">
      <alignment horizontal="center" vertical="center" wrapText="1"/>
    </xf>
    <xf numFmtId="0" fontId="24" fillId="18" borderId="21" xfId="5" applyFont="1" applyFill="1" applyBorder="1" applyAlignment="1">
      <alignment horizontal="center" vertical="center" wrapText="1"/>
    </xf>
    <xf numFmtId="2" fontId="24" fillId="18" borderId="21" xfId="5" applyNumberFormat="1" applyFont="1" applyFill="1" applyBorder="1" applyAlignment="1">
      <alignment horizontal="center" vertical="center" wrapText="1"/>
    </xf>
    <xf numFmtId="1" fontId="24" fillId="18" borderId="22" xfId="5" applyNumberFormat="1" applyFont="1" applyFill="1" applyBorder="1" applyAlignment="1">
      <alignment horizontal="center" vertical="center" wrapText="1"/>
    </xf>
    <xf numFmtId="49" fontId="24" fillId="18" borderId="53" xfId="5" applyNumberFormat="1" applyFont="1" applyFill="1" applyBorder="1" applyAlignment="1">
      <alignment horizontal="left" vertical="center" wrapText="1"/>
    </xf>
    <xf numFmtId="49" fontId="24" fillId="18" borderId="7" xfId="5" applyNumberFormat="1" applyFont="1" applyFill="1" applyBorder="1" applyAlignment="1">
      <alignment horizontal="left" vertical="center" wrapText="1"/>
    </xf>
    <xf numFmtId="49" fontId="24" fillId="18" borderId="8" xfId="5" applyNumberFormat="1" applyFont="1" applyFill="1" applyBorder="1" applyAlignment="1">
      <alignment horizontal="left" vertical="center" wrapText="1"/>
    </xf>
    <xf numFmtId="49" fontId="24" fillId="18" borderId="8" xfId="5" applyNumberFormat="1" applyFont="1" applyFill="1" applyBorder="1" applyAlignment="1">
      <alignment horizontal="center" vertical="center" wrapText="1"/>
    </xf>
    <xf numFmtId="0" fontId="24" fillId="18" borderId="8" xfId="5" applyFont="1" applyFill="1" applyBorder="1" applyAlignment="1">
      <alignment horizontal="center" vertical="center" wrapText="1"/>
    </xf>
    <xf numFmtId="2" fontId="24" fillId="18" borderId="8" xfId="5" applyNumberFormat="1" applyFont="1" applyFill="1" applyBorder="1" applyAlignment="1">
      <alignment horizontal="center" vertical="center" wrapText="1"/>
    </xf>
    <xf numFmtId="1" fontId="24" fillId="18" borderId="9" xfId="5" applyNumberFormat="1" applyFont="1" applyFill="1" applyBorder="1" applyAlignment="1">
      <alignment horizontal="center" vertical="center" wrapText="1"/>
    </xf>
    <xf numFmtId="0" fontId="30" fillId="19" borderId="21" xfId="4" applyFont="1" applyFill="1" applyBorder="1" applyAlignment="1">
      <alignment horizontal="left" vertical="center" wrapText="1"/>
    </xf>
    <xf numFmtId="0" fontId="30" fillId="19" borderId="21" xfId="4" applyFont="1" applyFill="1" applyBorder="1" applyAlignment="1">
      <alignment horizontal="center" vertical="center" wrapText="1"/>
    </xf>
    <xf numFmtId="0" fontId="7" fillId="18" borderId="32" xfId="5" applyFont="1" applyFill="1" applyBorder="1" applyAlignment="1">
      <alignment horizontal="center" vertical="center" wrapText="1"/>
    </xf>
    <xf numFmtId="1" fontId="7" fillId="18" borderId="33" xfId="5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 applyAlignment="1">
      <alignment wrapText="1"/>
    </xf>
    <xf numFmtId="0" fontId="48" fillId="0" borderId="0" xfId="0" applyFont="1" applyAlignment="1">
      <alignment vertical="center" wrapText="1"/>
    </xf>
    <xf numFmtId="0" fontId="8" fillId="0" borderId="50" xfId="0" applyFont="1" applyBorder="1" applyAlignment="1">
      <alignment horizontal="center"/>
    </xf>
    <xf numFmtId="0" fontId="21" fillId="0" borderId="51" xfId="0" applyFont="1" applyBorder="1"/>
    <xf numFmtId="0" fontId="21" fillId="0" borderId="52" xfId="0" applyFont="1" applyBorder="1"/>
    <xf numFmtId="0" fontId="20" fillId="14" borderId="10" xfId="0" applyFont="1" applyFill="1" applyBorder="1" applyAlignment="1">
      <alignment horizontal="center" vertical="center" wrapText="1"/>
    </xf>
    <xf numFmtId="0" fontId="21" fillId="14" borderId="11" xfId="0" applyFont="1" applyFill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2" fillId="10" borderId="50" xfId="0" applyFont="1" applyFill="1" applyBorder="1" applyAlignment="1">
      <alignment horizontal="center" wrapText="1"/>
    </xf>
    <xf numFmtId="0" fontId="12" fillId="10" borderId="51" xfId="0" applyFont="1" applyFill="1" applyBorder="1" applyAlignment="1">
      <alignment horizontal="center" wrapText="1"/>
    </xf>
    <xf numFmtId="0" fontId="12" fillId="10" borderId="52" xfId="0" applyFont="1" applyFill="1" applyBorder="1" applyAlignment="1">
      <alignment horizont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20" fillId="12" borderId="10" xfId="0" applyFont="1" applyFill="1" applyBorder="1" applyAlignment="1">
      <alignment horizontal="center"/>
    </xf>
    <xf numFmtId="0" fontId="21" fillId="13" borderId="11" xfId="0" applyFont="1" applyFill="1" applyBorder="1"/>
    <xf numFmtId="0" fontId="19" fillId="8" borderId="50" xfId="0" applyFont="1" applyFill="1" applyBorder="1" applyAlignment="1">
      <alignment horizontal="center" wrapText="1"/>
    </xf>
    <xf numFmtId="0" fontId="19" fillId="8" borderId="51" xfId="0" applyFont="1" applyFill="1" applyBorder="1" applyAlignment="1">
      <alignment horizontal="center" wrapText="1"/>
    </xf>
    <xf numFmtId="0" fontId="19" fillId="8" borderId="52" xfId="0" applyFont="1" applyFill="1" applyBorder="1" applyAlignment="1">
      <alignment horizontal="center" wrapText="1"/>
    </xf>
    <xf numFmtId="0" fontId="12" fillId="4" borderId="31" xfId="0" applyFont="1" applyFill="1" applyBorder="1" applyAlignment="1">
      <alignment horizontal="center" wrapText="1"/>
    </xf>
    <xf numFmtId="0" fontId="12" fillId="4" borderId="32" xfId="0" applyFont="1" applyFill="1" applyBorder="1" applyAlignment="1">
      <alignment horizontal="center" wrapText="1"/>
    </xf>
    <xf numFmtId="0" fontId="6" fillId="0" borderId="0" xfId="0" applyFont="1" applyAlignment="1">
      <alignment horizontal="center" shrinkToFit="1"/>
    </xf>
    <xf numFmtId="0" fontId="1" fillId="0" borderId="0" xfId="1" applyAlignment="1">
      <alignment horizontal="right" vertical="center"/>
    </xf>
    <xf numFmtId="0" fontId="7" fillId="0" borderId="1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12" fillId="3" borderId="10" xfId="0" applyFont="1" applyFill="1" applyBorder="1" applyAlignment="1">
      <alignment horizontal="center" wrapText="1"/>
    </xf>
    <xf numFmtId="0" fontId="12" fillId="3" borderId="11" xfId="0" applyFont="1" applyFill="1" applyBorder="1" applyAlignment="1">
      <alignment horizontal="center" wrapText="1"/>
    </xf>
    <xf numFmtId="0" fontId="46" fillId="0" borderId="0" xfId="5" applyAlignment="1">
      <alignment horizontal="center"/>
    </xf>
    <xf numFmtId="0" fontId="7" fillId="22" borderId="7" xfId="5" applyFont="1" applyFill="1" applyBorder="1" applyAlignment="1">
      <alignment horizontal="center" vertical="center"/>
    </xf>
    <xf numFmtId="0" fontId="24" fillId="23" borderId="8" xfId="5" applyFont="1" applyFill="1" applyBorder="1" applyAlignment="1">
      <alignment vertical="center"/>
    </xf>
    <xf numFmtId="0" fontId="29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 wrapText="1"/>
    </xf>
    <xf numFmtId="0" fontId="29" fillId="0" borderId="0" xfId="5" applyFont="1" applyAlignment="1">
      <alignment horizontal="center" vertical="center" textRotation="255"/>
    </xf>
    <xf numFmtId="0" fontId="24" fillId="0" borderId="0" xfId="5" applyFont="1" applyAlignment="1">
      <alignment horizontal="center" vertical="center"/>
    </xf>
    <xf numFmtId="0" fontId="24" fillId="0" borderId="16" xfId="5" applyFont="1" applyBorder="1" applyAlignment="1">
      <alignment horizontal="center" vertical="center"/>
    </xf>
    <xf numFmtId="0" fontId="7" fillId="24" borderId="7" xfId="5" applyFont="1" applyFill="1" applyBorder="1" applyAlignment="1">
      <alignment horizontal="center" vertical="center"/>
    </xf>
    <xf numFmtId="0" fontId="7" fillId="24" borderId="8" xfId="5" applyFont="1" applyFill="1" applyBorder="1" applyAlignment="1">
      <alignment horizontal="center" vertical="center"/>
    </xf>
    <xf numFmtId="0" fontId="7" fillId="25" borderId="65" xfId="5" applyFont="1" applyFill="1" applyBorder="1" applyAlignment="1">
      <alignment horizontal="center" vertical="center"/>
    </xf>
    <xf numFmtId="0" fontId="24" fillId="11" borderId="66" xfId="5" applyFont="1" applyFill="1" applyBorder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33" fillId="20" borderId="10" xfId="0" applyFont="1" applyFill="1" applyBorder="1" applyAlignment="1">
      <alignment horizontal="center" vertical="center"/>
    </xf>
    <xf numFmtId="0" fontId="33" fillId="20" borderId="11" xfId="0" applyFont="1" applyFill="1" applyBorder="1" applyAlignment="1">
      <alignment horizontal="center" vertical="center"/>
    </xf>
    <xf numFmtId="0" fontId="31" fillId="0" borderId="54" xfId="5" applyFont="1" applyBorder="1" applyAlignment="1">
      <alignment horizontal="center" vertical="center" textRotation="255"/>
    </xf>
    <xf numFmtId="0" fontId="31" fillId="0" borderId="33" xfId="5" applyFont="1" applyBorder="1" applyAlignment="1">
      <alignment horizontal="center" vertical="center" textRotation="255"/>
    </xf>
    <xf numFmtId="0" fontId="30" fillId="0" borderId="0" xfId="0" applyFont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49" fontId="7" fillId="18" borderId="31" xfId="5" applyNumberFormat="1" applyFont="1" applyFill="1" applyBorder="1" applyAlignment="1">
      <alignment horizontal="center" vertical="center" wrapText="1"/>
    </xf>
    <xf numFmtId="49" fontId="7" fillId="18" borderId="32" xfId="5" applyNumberFormat="1" applyFont="1" applyFill="1" applyBorder="1" applyAlignment="1">
      <alignment horizontal="center" vertical="center" wrapText="1"/>
    </xf>
    <xf numFmtId="49" fontId="7" fillId="17" borderId="7" xfId="5" applyNumberFormat="1" applyFont="1" applyFill="1" applyBorder="1" applyAlignment="1">
      <alignment horizontal="center" vertical="center" wrapText="1"/>
    </xf>
    <xf numFmtId="49" fontId="7" fillId="17" borderId="8" xfId="5" applyNumberFormat="1" applyFont="1" applyFill="1" applyBorder="1" applyAlignment="1">
      <alignment horizontal="center" vertical="center" wrapText="1"/>
    </xf>
    <xf numFmtId="49" fontId="7" fillId="0" borderId="4" xfId="5" applyNumberFormat="1" applyFont="1" applyBorder="1" applyAlignment="1">
      <alignment horizontal="center" vertical="center" wrapText="1"/>
    </xf>
    <xf numFmtId="49" fontId="7" fillId="0" borderId="5" xfId="5" applyNumberFormat="1" applyFont="1" applyBorder="1" applyAlignment="1">
      <alignment horizontal="center" vertical="center" wrapText="1"/>
    </xf>
    <xf numFmtId="49" fontId="7" fillId="0" borderId="55" xfId="5" applyNumberFormat="1" applyFont="1" applyBorder="1" applyAlignment="1">
      <alignment horizontal="center" vertical="center" wrapText="1"/>
    </xf>
    <xf numFmtId="0" fontId="24" fillId="0" borderId="16" xfId="5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0" borderId="0" xfId="1" applyFont="1" applyAlignment="1">
      <alignment horizontal="right" vertical="center"/>
    </xf>
    <xf numFmtId="0" fontId="26" fillId="0" borderId="0" xfId="1" applyFont="1" applyAlignment="1">
      <alignment horizontal="right" vertical="center"/>
    </xf>
    <xf numFmtId="0" fontId="26" fillId="0" borderId="5" xfId="1" applyFont="1" applyBorder="1" applyAlignment="1">
      <alignment horizontal="right" vertical="center"/>
    </xf>
    <xf numFmtId="0" fontId="7" fillId="0" borderId="1" xfId="5" applyFont="1" applyBorder="1" applyAlignment="1">
      <alignment horizontal="center" vertical="center" shrinkToFit="1"/>
    </xf>
    <xf numFmtId="0" fontId="7" fillId="0" borderId="2" xfId="5" applyFont="1" applyBorder="1" applyAlignment="1">
      <alignment horizontal="center" vertical="center" shrinkToFit="1"/>
    </xf>
    <xf numFmtId="0" fontId="7" fillId="0" borderId="3" xfId="5" applyFont="1" applyBorder="1" applyAlignment="1">
      <alignment horizontal="center" vertical="center" shrinkToFit="1"/>
    </xf>
    <xf numFmtId="0" fontId="7" fillId="0" borderId="4" xfId="5" applyFont="1" applyBorder="1" applyAlignment="1">
      <alignment horizontal="center" vertical="center" shrinkToFit="1"/>
    </xf>
    <xf numFmtId="0" fontId="7" fillId="0" borderId="5" xfId="5" applyFont="1" applyBorder="1" applyAlignment="1">
      <alignment horizontal="center" vertical="center" shrinkToFit="1"/>
    </xf>
    <xf numFmtId="0" fontId="7" fillId="0" borderId="6" xfId="5" applyFont="1" applyBorder="1" applyAlignment="1">
      <alignment horizontal="center" vertical="center" shrinkToFit="1"/>
    </xf>
    <xf numFmtId="0" fontId="27" fillId="0" borderId="54" xfId="5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 shrinkToFit="1"/>
    </xf>
    <xf numFmtId="0" fontId="0" fillId="0" borderId="0" xfId="0" applyAlignment="1">
      <alignment vertical="center"/>
    </xf>
    <xf numFmtId="0" fontId="8" fillId="0" borderId="4" xfId="0" applyFont="1" applyBorder="1" applyAlignment="1">
      <alignment horizontal="center"/>
    </xf>
    <xf numFmtId="0" fontId="21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44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</cellXfs>
  <cellStyles count="8">
    <cellStyle name="Гиперссылка" xfId="1" builtinId="8"/>
    <cellStyle name="Гиперссылка 2" xfId="2" xr:uid="{00000000-0005-0000-0000-000001000000}"/>
    <cellStyle name="Нейтральный" xfId="3" builtinId="28"/>
    <cellStyle name="Обычный" xfId="0" builtinId="0"/>
    <cellStyle name="Обычный 2" xfId="4" xr:uid="{00000000-0005-0000-0000-000004000000}"/>
    <cellStyle name="Обычный 2 2" xfId="5" xr:uid="{00000000-0005-0000-0000-000005000000}"/>
    <cellStyle name="Обычный 3" xfId="6" xr:uid="{00000000-0005-0000-0000-000006000000}"/>
    <cellStyle name="Обычный 3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0</xdr:rowOff>
    </xdr:from>
    <xdr:to>
      <xdr:col>2</xdr:col>
      <xdr:colOff>3314700</xdr:colOff>
      <xdr:row>2</xdr:row>
      <xdr:rowOff>863600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2856" t="6819" r="28222" b="76287"/>
        <a:stretch/>
      </xdr:blipFill>
      <xdr:spPr bwMode="auto">
        <a:xfrm>
          <a:off x="1955800" y="0"/>
          <a:ext cx="4635500" cy="187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69</xdr:row>
      <xdr:rowOff>0</xdr:rowOff>
    </xdr:from>
    <xdr:to>
      <xdr:col>13</xdr:col>
      <xdr:colOff>304800</xdr:colOff>
      <xdr:row>69</xdr:row>
      <xdr:rowOff>304800</xdr:rowOff>
    </xdr:to>
    <xdr:sp macro="" textlink="">
      <xdr:nvSpPr>
        <xdr:cNvPr id="13" name="AutoShape 1" descr="https://previews.dropbox.com/p/thumb/ABSgdsiFMMehfq5C6XrtGYGoywVBxGVYcMmiYdROSNnOCpeDaJl2FtN4_718fMuFkH6XmasYasoPGnlyi3_KYdF8brlyH7TjLsUYkl3ZquVLGx55SnIJit8xjtg8q7earD3AJlVHwmLnjX2vsy6OVlWaqJp6tmBtRtsJMq0FUiBO-iWMirlV2MynVECo1FqpIwnfd8nOpNHbZj17AVQ0AAQywLi580gPNA4tNoz4KE4RVw/p.jpeg?size=256x256&amp;size_mode=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7954625" y="14506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404811</xdr:colOff>
      <xdr:row>0</xdr:row>
      <xdr:rowOff>337096</xdr:rowOff>
    </xdr:from>
    <xdr:to>
      <xdr:col>2</xdr:col>
      <xdr:colOff>7280525</xdr:colOff>
      <xdr:row>4</xdr:row>
      <xdr:rowOff>333375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3749" t="6324" r="18864" b="84434"/>
        <a:stretch/>
      </xdr:blipFill>
      <xdr:spPr bwMode="auto">
        <a:xfrm>
          <a:off x="2666999" y="337097"/>
          <a:ext cx="8447339" cy="1615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1760220</xdr:colOff>
      <xdr:row>0</xdr:row>
      <xdr:rowOff>0</xdr:rowOff>
    </xdr:from>
    <xdr:to>
      <xdr:col>2</xdr:col>
      <xdr:colOff>2844206</xdr:colOff>
      <xdr:row>5</xdr:row>
      <xdr:rowOff>15240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760220" y="0"/>
          <a:ext cx="4459646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911860</xdr:colOff>
      <xdr:row>0</xdr:row>
      <xdr:rowOff>0</xdr:rowOff>
    </xdr:from>
    <xdr:to>
      <xdr:col>2</xdr:col>
      <xdr:colOff>2834046</xdr:colOff>
      <xdr:row>4</xdr:row>
      <xdr:rowOff>383540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11860" y="0"/>
          <a:ext cx="4462186" cy="2029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aloremen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galor.ru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galoremen.r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galoreme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81"/>
  <sheetViews>
    <sheetView tabSelected="1" topLeftCell="C119" zoomScale="140" zoomScaleNormal="140" workbookViewId="0">
      <selection activeCell="L132" sqref="L132"/>
    </sheetView>
  </sheetViews>
  <sheetFormatPr baseColWidth="10" defaultColWidth="11.28515625" defaultRowHeight="15" customHeight="1" x14ac:dyDescent="0.2"/>
  <cols>
    <col min="1" max="1" width="22.7109375" customWidth="1"/>
    <col min="2" max="2" width="15.5703125" customWidth="1"/>
    <col min="3" max="3" width="60.7109375" style="1" customWidth="1"/>
    <col min="4" max="4" width="10.28515625" customWidth="1"/>
    <col min="5" max="5" width="6.85546875" customWidth="1"/>
    <col min="6" max="6" width="7.5703125" customWidth="1"/>
    <col min="7" max="7" width="8" customWidth="1"/>
    <col min="8" max="8" width="12" customWidth="1"/>
    <col min="9" max="9" width="7.140625" customWidth="1"/>
    <col min="10" max="10" width="6" customWidth="1"/>
    <col min="11" max="11" width="13" customWidth="1"/>
    <col min="12" max="25" width="8.5703125" customWidth="1"/>
  </cols>
  <sheetData>
    <row r="1" spans="1:12" ht="39.75" customHeight="1" x14ac:dyDescent="0.2">
      <c r="A1" s="2"/>
      <c r="B1" s="637"/>
      <c r="C1" s="637"/>
      <c r="D1" s="638" t="s">
        <v>0</v>
      </c>
      <c r="E1" s="638"/>
      <c r="F1" s="638"/>
      <c r="G1" s="638"/>
      <c r="H1" s="638"/>
      <c r="I1" s="638"/>
      <c r="J1" s="638"/>
    </row>
    <row r="2" spans="1:12" ht="39.75" customHeight="1" x14ac:dyDescent="0.2">
      <c r="B2" s="637"/>
      <c r="C2" s="637"/>
      <c r="D2" s="638"/>
      <c r="E2" s="638"/>
      <c r="F2" s="638"/>
      <c r="G2" s="638"/>
      <c r="H2" s="638"/>
      <c r="I2" s="638"/>
      <c r="J2" s="638"/>
    </row>
    <row r="3" spans="1:12" ht="78" customHeight="1" x14ac:dyDescent="0.2">
      <c r="B3" s="637"/>
      <c r="C3" s="637"/>
      <c r="D3" s="638"/>
      <c r="E3" s="638"/>
      <c r="F3" s="638"/>
      <c r="G3" s="638"/>
      <c r="H3" s="638"/>
      <c r="I3" s="638"/>
      <c r="J3" s="638"/>
    </row>
    <row r="4" spans="1:12" ht="22.5" customHeight="1" x14ac:dyDescent="0.2">
      <c r="A4" s="2"/>
      <c r="B4" s="639" t="s">
        <v>1</v>
      </c>
      <c r="C4" s="640"/>
      <c r="D4" s="640"/>
      <c r="E4" s="640"/>
      <c r="F4" s="640"/>
      <c r="G4" s="640"/>
      <c r="H4" s="640"/>
      <c r="I4" s="640"/>
      <c r="J4" s="641"/>
    </row>
    <row r="5" spans="1:12" ht="32.25" customHeight="1" x14ac:dyDescent="0.2">
      <c r="A5" s="2"/>
      <c r="B5" s="642"/>
      <c r="C5" s="643"/>
      <c r="D5" s="643"/>
      <c r="E5" s="643"/>
      <c r="F5" s="643"/>
      <c r="G5" s="643"/>
      <c r="H5" s="643"/>
      <c r="I5" s="643"/>
      <c r="J5" s="644"/>
    </row>
    <row r="6" spans="1:12" ht="45" customHeight="1" x14ac:dyDescent="0.2">
      <c r="B6" s="3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5" t="s">
        <v>10</v>
      </c>
      <c r="L6" s="615" t="s">
        <v>648</v>
      </c>
    </row>
    <row r="7" spans="1:12" ht="15.75" customHeight="1" x14ac:dyDescent="0.2">
      <c r="A7" s="6" t="s">
        <v>11</v>
      </c>
      <c r="B7" s="7" t="s">
        <v>12</v>
      </c>
      <c r="C7" s="8" t="s">
        <v>13</v>
      </c>
      <c r="D7" s="9" t="s">
        <v>14</v>
      </c>
      <c r="E7" s="10">
        <v>50</v>
      </c>
      <c r="F7" s="10">
        <v>650</v>
      </c>
      <c r="G7" s="11">
        <f t="shared" ref="G7:G30" si="0">F7/E7</f>
        <v>13</v>
      </c>
      <c r="H7" s="10">
        <v>1200</v>
      </c>
      <c r="I7" s="10">
        <v>0</v>
      </c>
      <c r="J7" s="12">
        <f>F7*I7</f>
        <v>0</v>
      </c>
      <c r="L7" s="257">
        <v>1350</v>
      </c>
    </row>
    <row r="8" spans="1:12" ht="15.75" customHeight="1" x14ac:dyDescent="0.2">
      <c r="A8" s="13"/>
      <c r="B8" s="645" t="s">
        <v>15</v>
      </c>
      <c r="C8" s="646" t="s">
        <v>16</v>
      </c>
      <c r="D8" s="646" t="s">
        <v>17</v>
      </c>
      <c r="E8" s="646">
        <v>200</v>
      </c>
      <c r="F8" s="646">
        <v>900</v>
      </c>
      <c r="G8" s="646">
        <f t="shared" si="0"/>
        <v>4.5</v>
      </c>
      <c r="H8" s="646">
        <v>1600</v>
      </c>
      <c r="I8" s="14">
        <f>I7</f>
        <v>0</v>
      </c>
      <c r="J8" s="15">
        <f>J7</f>
        <v>0</v>
      </c>
      <c r="K8" s="16"/>
      <c r="L8" s="257"/>
    </row>
    <row r="9" spans="1:12" ht="15.75" customHeight="1" x14ac:dyDescent="0.2">
      <c r="A9" s="6"/>
      <c r="B9" s="17" t="s">
        <v>18</v>
      </c>
      <c r="C9" s="18" t="s">
        <v>19</v>
      </c>
      <c r="D9" s="19" t="s">
        <v>17</v>
      </c>
      <c r="E9" s="20">
        <v>200</v>
      </c>
      <c r="F9" s="20">
        <v>1100</v>
      </c>
      <c r="G9" s="21">
        <f t="shared" si="0"/>
        <v>5.5</v>
      </c>
      <c r="H9" s="20">
        <v>2000</v>
      </c>
      <c r="I9" s="20">
        <v>0</v>
      </c>
      <c r="J9" s="22">
        <f t="shared" ref="J9:J40" si="1">F9*I9</f>
        <v>0</v>
      </c>
      <c r="K9" s="628" t="s">
        <v>20</v>
      </c>
      <c r="L9" s="257">
        <v>2300</v>
      </c>
    </row>
    <row r="10" spans="1:12" ht="15.75" customHeight="1" x14ac:dyDescent="0.2">
      <c r="A10" s="24"/>
      <c r="B10" s="17" t="s">
        <v>18</v>
      </c>
      <c r="C10" s="25" t="s">
        <v>21</v>
      </c>
      <c r="D10" s="26" t="s">
        <v>22</v>
      </c>
      <c r="E10" s="27">
        <v>100</v>
      </c>
      <c r="F10" s="27">
        <v>700</v>
      </c>
      <c r="G10" s="28">
        <f t="shared" si="0"/>
        <v>7</v>
      </c>
      <c r="H10" s="27">
        <v>1260</v>
      </c>
      <c r="I10" s="27">
        <v>0</v>
      </c>
      <c r="J10" s="29">
        <f t="shared" si="1"/>
        <v>0</v>
      </c>
      <c r="K10" s="628"/>
      <c r="L10" s="257">
        <v>1450</v>
      </c>
    </row>
    <row r="11" spans="1:12" ht="15.75" customHeight="1" x14ac:dyDescent="0.2">
      <c r="A11" s="13" t="s">
        <v>23</v>
      </c>
      <c r="B11" s="30" t="s">
        <v>18</v>
      </c>
      <c r="C11" s="31" t="s">
        <v>24</v>
      </c>
      <c r="D11" s="32" t="s">
        <v>25</v>
      </c>
      <c r="E11" s="32">
        <v>250</v>
      </c>
      <c r="F11" s="32">
        <v>1100</v>
      </c>
      <c r="G11" s="33">
        <f t="shared" si="0"/>
        <v>4.4000000000000004</v>
      </c>
      <c r="H11" s="32">
        <v>2000</v>
      </c>
      <c r="I11" s="32">
        <v>0</v>
      </c>
      <c r="J11" s="34">
        <f t="shared" si="1"/>
        <v>0</v>
      </c>
      <c r="K11" s="628"/>
      <c r="L11" s="257">
        <v>2300</v>
      </c>
    </row>
    <row r="12" spans="1:12" ht="15.75" customHeight="1" x14ac:dyDescent="0.2">
      <c r="A12" s="13"/>
      <c r="B12" s="30" t="s">
        <v>18</v>
      </c>
      <c r="C12" s="31" t="s">
        <v>26</v>
      </c>
      <c r="D12" s="32" t="s">
        <v>27</v>
      </c>
      <c r="E12" s="32">
        <v>100</v>
      </c>
      <c r="F12" s="32">
        <v>700</v>
      </c>
      <c r="G12" s="33">
        <f>F12/E12</f>
        <v>7</v>
      </c>
      <c r="H12" s="32">
        <v>1260</v>
      </c>
      <c r="I12" s="32">
        <v>0</v>
      </c>
      <c r="J12" s="34">
        <f>F12*I12</f>
        <v>0</v>
      </c>
      <c r="K12" s="628"/>
      <c r="L12" s="257">
        <v>1450</v>
      </c>
    </row>
    <row r="13" spans="1:12" ht="15.75" customHeight="1" x14ac:dyDescent="0.2">
      <c r="A13" s="13" t="s">
        <v>23</v>
      </c>
      <c r="B13" s="30" t="s">
        <v>18</v>
      </c>
      <c r="C13" s="31" t="s">
        <v>28</v>
      </c>
      <c r="D13" s="32" t="s">
        <v>29</v>
      </c>
      <c r="E13" s="32">
        <v>250</v>
      </c>
      <c r="F13" s="32">
        <v>1100</v>
      </c>
      <c r="G13" s="33">
        <f t="shared" si="0"/>
        <v>4.4000000000000004</v>
      </c>
      <c r="H13" s="32">
        <v>2000</v>
      </c>
      <c r="I13" s="32">
        <v>0</v>
      </c>
      <c r="J13" s="34">
        <f t="shared" si="1"/>
        <v>0</v>
      </c>
      <c r="K13" s="628"/>
      <c r="L13" s="257">
        <v>2300</v>
      </c>
    </row>
    <row r="14" spans="1:12" ht="15.75" customHeight="1" x14ac:dyDescent="0.2">
      <c r="A14" s="13"/>
      <c r="B14" s="30" t="s">
        <v>18</v>
      </c>
      <c r="C14" s="31" t="s">
        <v>30</v>
      </c>
      <c r="D14" s="32" t="s">
        <v>31</v>
      </c>
      <c r="E14" s="32">
        <v>100</v>
      </c>
      <c r="F14" s="32">
        <v>700</v>
      </c>
      <c r="G14" s="33">
        <f t="shared" si="0"/>
        <v>7</v>
      </c>
      <c r="H14" s="32">
        <v>1260</v>
      </c>
      <c r="I14" s="32">
        <v>0</v>
      </c>
      <c r="J14" s="34">
        <f t="shared" si="1"/>
        <v>0</v>
      </c>
      <c r="K14" s="628"/>
      <c r="L14" s="257">
        <v>1450</v>
      </c>
    </row>
    <row r="15" spans="1:12" ht="15.75" customHeight="1" x14ac:dyDescent="0.2">
      <c r="A15" s="13"/>
      <c r="B15" s="30" t="s">
        <v>18</v>
      </c>
      <c r="C15" s="31" t="s">
        <v>32</v>
      </c>
      <c r="D15" s="32" t="s">
        <v>33</v>
      </c>
      <c r="E15" s="32">
        <v>250</v>
      </c>
      <c r="F15" s="32">
        <v>1100</v>
      </c>
      <c r="G15" s="33">
        <f t="shared" si="0"/>
        <v>4.4000000000000004</v>
      </c>
      <c r="H15" s="32">
        <v>2000</v>
      </c>
      <c r="I15" s="32">
        <v>0</v>
      </c>
      <c r="J15" s="34">
        <f t="shared" si="1"/>
        <v>0</v>
      </c>
      <c r="K15" s="628"/>
      <c r="L15" s="257">
        <v>2300</v>
      </c>
    </row>
    <row r="16" spans="1:12" ht="15.75" customHeight="1" x14ac:dyDescent="0.2">
      <c r="A16" s="13" t="s">
        <v>23</v>
      </c>
      <c r="B16" s="35" t="s">
        <v>18</v>
      </c>
      <c r="C16" s="36" t="s">
        <v>34</v>
      </c>
      <c r="D16" s="37" t="s">
        <v>35</v>
      </c>
      <c r="E16" s="37">
        <v>100</v>
      </c>
      <c r="F16" s="37">
        <v>1100</v>
      </c>
      <c r="G16" s="38">
        <f t="shared" si="0"/>
        <v>11</v>
      </c>
      <c r="H16" s="37">
        <v>2000</v>
      </c>
      <c r="I16" s="37">
        <v>0</v>
      </c>
      <c r="J16" s="39">
        <f t="shared" si="1"/>
        <v>0</v>
      </c>
      <c r="K16" s="628"/>
      <c r="L16" s="257">
        <v>2300</v>
      </c>
    </row>
    <row r="17" spans="1:12" ht="15.75" customHeight="1" x14ac:dyDescent="0.2">
      <c r="A17" s="6"/>
      <c r="B17" s="40" t="s">
        <v>18</v>
      </c>
      <c r="C17" s="41" t="s">
        <v>36</v>
      </c>
      <c r="D17" s="42" t="s">
        <v>37</v>
      </c>
      <c r="E17" s="42">
        <v>150</v>
      </c>
      <c r="F17" s="42">
        <v>1100</v>
      </c>
      <c r="G17" s="43">
        <f t="shared" si="0"/>
        <v>7.333333333333333</v>
      </c>
      <c r="H17" s="42">
        <v>2000</v>
      </c>
      <c r="I17" s="42">
        <v>0</v>
      </c>
      <c r="J17" s="44">
        <f t="shared" si="1"/>
        <v>0</v>
      </c>
      <c r="K17" s="624" t="s">
        <v>38</v>
      </c>
      <c r="L17" s="257">
        <v>2300</v>
      </c>
    </row>
    <row r="18" spans="1:12" ht="15.75" customHeight="1" x14ac:dyDescent="0.2">
      <c r="A18" s="6"/>
      <c r="B18" s="30" t="s">
        <v>18</v>
      </c>
      <c r="C18" s="31" t="s">
        <v>39</v>
      </c>
      <c r="D18" s="32" t="s">
        <v>40</v>
      </c>
      <c r="E18" s="32">
        <v>75</v>
      </c>
      <c r="F18" s="32">
        <v>1100</v>
      </c>
      <c r="G18" s="33">
        <f t="shared" si="0"/>
        <v>14.666666666666666</v>
      </c>
      <c r="H18" s="32">
        <v>2000</v>
      </c>
      <c r="I18" s="32">
        <v>0</v>
      </c>
      <c r="J18" s="34">
        <f t="shared" si="1"/>
        <v>0</v>
      </c>
      <c r="K18" s="624"/>
      <c r="L18" s="257">
        <v>2300</v>
      </c>
    </row>
    <row r="19" spans="1:12" ht="15.75" customHeight="1" x14ac:dyDescent="0.2">
      <c r="A19" s="13"/>
      <c r="B19" s="30" t="s">
        <v>18</v>
      </c>
      <c r="C19" s="31" t="s">
        <v>41</v>
      </c>
      <c r="D19" s="32" t="s">
        <v>42</v>
      </c>
      <c r="E19" s="32">
        <v>100</v>
      </c>
      <c r="F19" s="32">
        <v>1100</v>
      </c>
      <c r="G19" s="33">
        <f t="shared" si="0"/>
        <v>11</v>
      </c>
      <c r="H19" s="32">
        <v>2000</v>
      </c>
      <c r="I19" s="32">
        <v>0</v>
      </c>
      <c r="J19" s="34">
        <f t="shared" si="1"/>
        <v>0</v>
      </c>
      <c r="K19" s="624"/>
      <c r="L19" s="257">
        <v>2300</v>
      </c>
    </row>
    <row r="20" spans="1:12" ht="15.75" customHeight="1" x14ac:dyDescent="0.2">
      <c r="A20" s="6"/>
      <c r="B20" s="30" t="s">
        <v>18</v>
      </c>
      <c r="C20" s="31" t="s">
        <v>43</v>
      </c>
      <c r="D20" s="32" t="s">
        <v>44</v>
      </c>
      <c r="E20" s="32">
        <v>75</v>
      </c>
      <c r="F20" s="32">
        <v>1100</v>
      </c>
      <c r="G20" s="33">
        <f t="shared" si="0"/>
        <v>14.666666666666666</v>
      </c>
      <c r="H20" s="32">
        <v>2000</v>
      </c>
      <c r="I20" s="32">
        <v>0</v>
      </c>
      <c r="J20" s="34">
        <f t="shared" si="1"/>
        <v>0</v>
      </c>
      <c r="K20" s="624"/>
      <c r="L20" s="257">
        <v>2300</v>
      </c>
    </row>
    <row r="21" spans="1:12" ht="15.75" customHeight="1" x14ac:dyDescent="0.2">
      <c r="A21" s="13" t="s">
        <v>23</v>
      </c>
      <c r="B21" s="30" t="s">
        <v>18</v>
      </c>
      <c r="C21" s="31" t="s">
        <v>45</v>
      </c>
      <c r="D21" s="32" t="s">
        <v>46</v>
      </c>
      <c r="E21" s="32">
        <v>75</v>
      </c>
      <c r="F21" s="32">
        <v>1100</v>
      </c>
      <c r="G21" s="33">
        <f t="shared" si="0"/>
        <v>14.666666666666666</v>
      </c>
      <c r="H21" s="32">
        <v>2000</v>
      </c>
      <c r="I21" s="32">
        <v>0</v>
      </c>
      <c r="J21" s="34">
        <f t="shared" si="1"/>
        <v>0</v>
      </c>
      <c r="K21" s="624"/>
      <c r="L21" s="257">
        <v>2300</v>
      </c>
    </row>
    <row r="22" spans="1:12" ht="15.75" customHeight="1" x14ac:dyDescent="0.2">
      <c r="A22" s="13"/>
      <c r="B22" s="46" t="s">
        <v>18</v>
      </c>
      <c r="C22" s="47" t="s">
        <v>47</v>
      </c>
      <c r="D22" s="48" t="s">
        <v>48</v>
      </c>
      <c r="E22" s="48">
        <v>200</v>
      </c>
      <c r="F22" s="48">
        <v>1100</v>
      </c>
      <c r="G22" s="49">
        <f t="shared" si="0"/>
        <v>5.5</v>
      </c>
      <c r="H22" s="48">
        <v>2000</v>
      </c>
      <c r="I22" s="48">
        <v>0</v>
      </c>
      <c r="J22" s="50">
        <f t="shared" si="1"/>
        <v>0</v>
      </c>
      <c r="K22" s="624"/>
      <c r="L22" s="257">
        <v>2300</v>
      </c>
    </row>
    <row r="23" spans="1:12" ht="15.75" customHeight="1" x14ac:dyDescent="0.2">
      <c r="A23" s="6"/>
      <c r="B23" s="51" t="s">
        <v>18</v>
      </c>
      <c r="C23" s="25" t="s">
        <v>49</v>
      </c>
      <c r="D23" s="27" t="s">
        <v>50</v>
      </c>
      <c r="E23" s="27">
        <v>150</v>
      </c>
      <c r="F23" s="27">
        <v>1100</v>
      </c>
      <c r="G23" s="28">
        <f t="shared" si="0"/>
        <v>7.333333333333333</v>
      </c>
      <c r="H23" s="27">
        <v>2000</v>
      </c>
      <c r="I23" s="27">
        <v>0</v>
      </c>
      <c r="J23" s="29">
        <f t="shared" si="1"/>
        <v>0</v>
      </c>
      <c r="K23" s="628" t="s">
        <v>51</v>
      </c>
      <c r="L23" s="257">
        <v>2300</v>
      </c>
    </row>
    <row r="24" spans="1:12" ht="15.75" customHeight="1" x14ac:dyDescent="0.2">
      <c r="A24" s="6"/>
      <c r="B24" s="30" t="s">
        <v>18</v>
      </c>
      <c r="C24" s="31" t="s">
        <v>52</v>
      </c>
      <c r="D24" s="32" t="s">
        <v>53</v>
      </c>
      <c r="E24" s="32">
        <v>85</v>
      </c>
      <c r="F24" s="32">
        <v>1100</v>
      </c>
      <c r="G24" s="33">
        <f t="shared" si="0"/>
        <v>12.941176470588236</v>
      </c>
      <c r="H24" s="32">
        <v>2000</v>
      </c>
      <c r="I24" s="32">
        <v>0</v>
      </c>
      <c r="J24" s="34">
        <f t="shared" si="1"/>
        <v>0</v>
      </c>
      <c r="K24" s="628"/>
      <c r="L24" s="257">
        <v>2300</v>
      </c>
    </row>
    <row r="25" spans="1:12" ht="15.75" customHeight="1" x14ac:dyDescent="0.2">
      <c r="A25" s="13"/>
      <c r="B25" s="30" t="s">
        <v>18</v>
      </c>
      <c r="C25" s="31" t="s">
        <v>54</v>
      </c>
      <c r="D25" s="32" t="s">
        <v>55</v>
      </c>
      <c r="E25" s="32">
        <v>100</v>
      </c>
      <c r="F25" s="32">
        <v>1300</v>
      </c>
      <c r="G25" s="33">
        <f t="shared" si="0"/>
        <v>13</v>
      </c>
      <c r="H25" s="32">
        <v>2300</v>
      </c>
      <c r="I25" s="32">
        <v>0</v>
      </c>
      <c r="J25" s="34">
        <f t="shared" si="1"/>
        <v>0</v>
      </c>
      <c r="K25" s="628"/>
      <c r="L25" s="257">
        <v>2700</v>
      </c>
    </row>
    <row r="26" spans="1:12" ht="15.75" customHeight="1" x14ac:dyDescent="0.2">
      <c r="A26" s="52"/>
      <c r="B26" s="30" t="s">
        <v>18</v>
      </c>
      <c r="C26" s="31" t="s">
        <v>56</v>
      </c>
      <c r="D26" s="32" t="s">
        <v>57</v>
      </c>
      <c r="E26" s="32">
        <v>100</v>
      </c>
      <c r="F26" s="32">
        <v>800</v>
      </c>
      <c r="G26" s="33">
        <f t="shared" si="0"/>
        <v>8</v>
      </c>
      <c r="H26" s="32">
        <v>1400</v>
      </c>
      <c r="I26" s="32">
        <v>0</v>
      </c>
      <c r="J26" s="34">
        <f t="shared" si="1"/>
        <v>0</v>
      </c>
      <c r="K26" s="628"/>
      <c r="L26" s="257">
        <v>1650</v>
      </c>
    </row>
    <row r="27" spans="1:12" ht="15.75" customHeight="1" x14ac:dyDescent="0.2">
      <c r="A27" s="52"/>
      <c r="B27" s="30" t="s">
        <v>18</v>
      </c>
      <c r="C27" s="31" t="s">
        <v>58</v>
      </c>
      <c r="D27" s="32" t="s">
        <v>59</v>
      </c>
      <c r="E27" s="32">
        <v>200</v>
      </c>
      <c r="F27" s="32">
        <v>1200</v>
      </c>
      <c r="G27" s="33">
        <f t="shared" si="0"/>
        <v>6</v>
      </c>
      <c r="H27" s="32">
        <v>2200</v>
      </c>
      <c r="I27" s="32">
        <v>0</v>
      </c>
      <c r="J27" s="34">
        <f t="shared" si="1"/>
        <v>0</v>
      </c>
      <c r="K27" s="628"/>
      <c r="L27" s="257">
        <v>2500</v>
      </c>
    </row>
    <row r="28" spans="1:12" ht="15.75" customHeight="1" x14ac:dyDescent="0.2">
      <c r="A28" s="13"/>
      <c r="B28" s="30" t="s">
        <v>18</v>
      </c>
      <c r="C28" s="31" t="s">
        <v>60</v>
      </c>
      <c r="D28" s="32" t="s">
        <v>61</v>
      </c>
      <c r="E28" s="32">
        <v>40</v>
      </c>
      <c r="F28" s="32">
        <v>1200</v>
      </c>
      <c r="G28" s="33">
        <f t="shared" si="0"/>
        <v>30</v>
      </c>
      <c r="H28" s="32">
        <v>2200</v>
      </c>
      <c r="I28" s="32">
        <v>0</v>
      </c>
      <c r="J28" s="34">
        <f t="shared" si="1"/>
        <v>0</v>
      </c>
      <c r="K28" s="628"/>
      <c r="L28" s="257">
        <v>2500</v>
      </c>
    </row>
    <row r="29" spans="1:12" ht="15.75" customHeight="1" x14ac:dyDescent="0.2">
      <c r="A29" s="13" t="s">
        <v>23</v>
      </c>
      <c r="B29" s="46" t="s">
        <v>18</v>
      </c>
      <c r="C29" s="47" t="s">
        <v>62</v>
      </c>
      <c r="D29" s="48" t="s">
        <v>63</v>
      </c>
      <c r="E29" s="48">
        <v>30</v>
      </c>
      <c r="F29" s="48">
        <v>1400</v>
      </c>
      <c r="G29" s="49">
        <f t="shared" si="0"/>
        <v>46.666666666666664</v>
      </c>
      <c r="H29" s="48">
        <v>2500</v>
      </c>
      <c r="I29" s="48">
        <v>0</v>
      </c>
      <c r="J29" s="50">
        <f t="shared" si="1"/>
        <v>0</v>
      </c>
      <c r="K29" s="628"/>
      <c r="L29" s="257">
        <v>2900</v>
      </c>
    </row>
    <row r="30" spans="1:12" ht="15.75" customHeight="1" x14ac:dyDescent="0.2">
      <c r="A30" s="6" t="s">
        <v>11</v>
      </c>
      <c r="B30" s="46" t="s">
        <v>18</v>
      </c>
      <c r="C30" s="53" t="s">
        <v>64</v>
      </c>
      <c r="D30" s="54" t="s">
        <v>65</v>
      </c>
      <c r="E30" s="54">
        <v>100</v>
      </c>
      <c r="F30" s="54">
        <v>3900</v>
      </c>
      <c r="G30" s="55">
        <f t="shared" si="0"/>
        <v>39</v>
      </c>
      <c r="H30" s="54">
        <v>7000</v>
      </c>
      <c r="I30" s="54">
        <v>0</v>
      </c>
      <c r="J30" s="56">
        <f t="shared" si="1"/>
        <v>0</v>
      </c>
      <c r="K30" s="45" t="s">
        <v>66</v>
      </c>
      <c r="L30" s="257">
        <v>7300</v>
      </c>
    </row>
    <row r="31" spans="1:12" ht="15.75" customHeight="1" x14ac:dyDescent="0.2">
      <c r="A31" s="13"/>
      <c r="B31" s="46" t="s">
        <v>18</v>
      </c>
      <c r="C31" s="53" t="s">
        <v>67</v>
      </c>
      <c r="D31" s="54" t="s">
        <v>68</v>
      </c>
      <c r="E31" s="54" t="s">
        <v>69</v>
      </c>
      <c r="F31" s="54">
        <v>2500</v>
      </c>
      <c r="G31" s="54" t="s">
        <v>69</v>
      </c>
      <c r="H31" s="48">
        <v>4500</v>
      </c>
      <c r="I31" s="54">
        <v>0</v>
      </c>
      <c r="J31" s="56">
        <f t="shared" si="1"/>
        <v>0</v>
      </c>
      <c r="K31" s="616" t="s">
        <v>70</v>
      </c>
      <c r="L31" s="618">
        <v>4950</v>
      </c>
    </row>
    <row r="32" spans="1:12" ht="15.75" customHeight="1" x14ac:dyDescent="0.2">
      <c r="A32" s="6" t="s">
        <v>71</v>
      </c>
      <c r="B32" s="57" t="s">
        <v>18</v>
      </c>
      <c r="C32" s="58" t="s">
        <v>72</v>
      </c>
      <c r="D32" s="59" t="s">
        <v>73</v>
      </c>
      <c r="E32" s="60">
        <v>1000</v>
      </c>
      <c r="F32" s="60">
        <v>2100</v>
      </c>
      <c r="G32" s="60">
        <f t="shared" ref="G32:G95" si="2">F32/E32</f>
        <v>2.1</v>
      </c>
      <c r="H32" s="61" t="s">
        <v>74</v>
      </c>
      <c r="I32" s="60">
        <v>0</v>
      </c>
      <c r="J32" s="62">
        <f>F32*I32</f>
        <v>0</v>
      </c>
      <c r="K32" s="628" t="s">
        <v>75</v>
      </c>
      <c r="L32" s="257">
        <v>7100</v>
      </c>
    </row>
    <row r="33" spans="1:12" ht="15.75" customHeight="1" x14ac:dyDescent="0.2">
      <c r="A33" s="6" t="s">
        <v>76</v>
      </c>
      <c r="B33" s="63" t="s">
        <v>18</v>
      </c>
      <c r="C33" s="64" t="s">
        <v>77</v>
      </c>
      <c r="D33" s="65" t="s">
        <v>78</v>
      </c>
      <c r="E33" s="65">
        <v>1000</v>
      </c>
      <c r="F33" s="65">
        <v>2100</v>
      </c>
      <c r="G33" s="65">
        <f t="shared" si="2"/>
        <v>2.1</v>
      </c>
      <c r="H33" s="65" t="s">
        <v>74</v>
      </c>
      <c r="I33" s="65">
        <v>0</v>
      </c>
      <c r="J33" s="66">
        <f t="shared" si="1"/>
        <v>0</v>
      </c>
      <c r="K33" s="628"/>
      <c r="L33" s="257">
        <v>7100</v>
      </c>
    </row>
    <row r="34" spans="1:12" ht="15.75" customHeight="1" x14ac:dyDescent="0.2">
      <c r="A34" s="67" t="s">
        <v>79</v>
      </c>
      <c r="B34" s="68" t="s">
        <v>18</v>
      </c>
      <c r="C34" s="69" t="s">
        <v>80</v>
      </c>
      <c r="D34" s="70" t="s">
        <v>81</v>
      </c>
      <c r="E34" s="70">
        <v>1000</v>
      </c>
      <c r="F34" s="65">
        <v>2100</v>
      </c>
      <c r="G34" s="70">
        <f t="shared" si="2"/>
        <v>2.1</v>
      </c>
      <c r="H34" s="65" t="s">
        <v>74</v>
      </c>
      <c r="I34" s="70">
        <v>0</v>
      </c>
      <c r="J34" s="71">
        <f t="shared" si="1"/>
        <v>0</v>
      </c>
      <c r="K34" s="628"/>
      <c r="L34" s="257">
        <v>7100</v>
      </c>
    </row>
    <row r="35" spans="1:12" ht="15.75" customHeight="1" x14ac:dyDescent="0.2">
      <c r="A35" s="67" t="s">
        <v>79</v>
      </c>
      <c r="B35" s="72" t="s">
        <v>18</v>
      </c>
      <c r="C35" s="73" t="s">
        <v>82</v>
      </c>
      <c r="D35" s="74" t="s">
        <v>83</v>
      </c>
      <c r="E35" s="74">
        <v>1000</v>
      </c>
      <c r="F35" s="75">
        <v>2100</v>
      </c>
      <c r="G35" s="74">
        <f t="shared" si="2"/>
        <v>2.1</v>
      </c>
      <c r="H35" s="75" t="s">
        <v>74</v>
      </c>
      <c r="I35" s="74">
        <v>0</v>
      </c>
      <c r="J35" s="76">
        <f t="shared" si="1"/>
        <v>0</v>
      </c>
      <c r="K35" s="628"/>
      <c r="L35" s="257">
        <v>7100</v>
      </c>
    </row>
    <row r="36" spans="1:12" ht="15.75" customHeight="1" x14ac:dyDescent="0.2">
      <c r="A36" s="67"/>
      <c r="B36" s="40" t="s">
        <v>18</v>
      </c>
      <c r="C36" s="77" t="s">
        <v>84</v>
      </c>
      <c r="D36" s="78" t="s">
        <v>85</v>
      </c>
      <c r="E36" s="41" t="s">
        <v>69</v>
      </c>
      <c r="F36" s="78">
        <v>1800</v>
      </c>
      <c r="G36" s="79" t="s">
        <v>69</v>
      </c>
      <c r="H36" s="78">
        <v>2800</v>
      </c>
      <c r="I36" s="80">
        <v>0</v>
      </c>
      <c r="J36" s="81">
        <f t="shared" si="1"/>
        <v>0</v>
      </c>
      <c r="K36" s="628" t="s">
        <v>86</v>
      </c>
      <c r="L36" s="257">
        <v>2800</v>
      </c>
    </row>
    <row r="37" spans="1:12" ht="15.75" customHeight="1" x14ac:dyDescent="0.2">
      <c r="A37" s="67"/>
      <c r="B37" s="30" t="s">
        <v>18</v>
      </c>
      <c r="C37" s="82" t="s">
        <v>87</v>
      </c>
      <c r="D37" s="83" t="s">
        <v>88</v>
      </c>
      <c r="E37" s="31" t="s">
        <v>69</v>
      </c>
      <c r="F37" s="83">
        <v>1100</v>
      </c>
      <c r="G37" s="84" t="s">
        <v>69</v>
      </c>
      <c r="H37" s="83" t="s">
        <v>74</v>
      </c>
      <c r="I37" s="85">
        <v>0</v>
      </c>
      <c r="J37" s="86">
        <f t="shared" si="1"/>
        <v>0</v>
      </c>
      <c r="K37" s="628"/>
      <c r="L37" s="257" t="s">
        <v>649</v>
      </c>
    </row>
    <row r="38" spans="1:12" ht="15.75" customHeight="1" x14ac:dyDescent="0.2">
      <c r="A38" s="67"/>
      <c r="B38" s="30" t="s">
        <v>18</v>
      </c>
      <c r="C38" s="82" t="s">
        <v>89</v>
      </c>
      <c r="D38" s="83" t="s">
        <v>90</v>
      </c>
      <c r="E38" s="31" t="s">
        <v>69</v>
      </c>
      <c r="F38" s="83">
        <v>1100</v>
      </c>
      <c r="G38" s="84" t="s">
        <v>69</v>
      </c>
      <c r="H38" s="83" t="s">
        <v>74</v>
      </c>
      <c r="I38" s="85">
        <v>0</v>
      </c>
      <c r="J38" s="86">
        <f t="shared" si="1"/>
        <v>0</v>
      </c>
      <c r="K38" s="628"/>
      <c r="L38" s="257" t="s">
        <v>649</v>
      </c>
    </row>
    <row r="39" spans="1:12" ht="15.75" customHeight="1" x14ac:dyDescent="0.2">
      <c r="A39" s="6"/>
      <c r="B39" s="30" t="s">
        <v>18</v>
      </c>
      <c r="C39" s="31" t="s">
        <v>91</v>
      </c>
      <c r="D39" s="84" t="s">
        <v>92</v>
      </c>
      <c r="E39" s="31" t="s">
        <v>69</v>
      </c>
      <c r="F39" s="87">
        <v>4700</v>
      </c>
      <c r="G39" s="84" t="s">
        <v>69</v>
      </c>
      <c r="H39" s="88">
        <v>8000</v>
      </c>
      <c r="I39" s="87">
        <v>0</v>
      </c>
      <c r="J39" s="89">
        <f t="shared" si="1"/>
        <v>0</v>
      </c>
      <c r="K39" s="628"/>
      <c r="L39" s="257">
        <v>8000</v>
      </c>
    </row>
    <row r="40" spans="1:12" ht="15.75" customHeight="1" x14ac:dyDescent="0.2">
      <c r="A40" s="6"/>
      <c r="B40" s="46" t="s">
        <v>18</v>
      </c>
      <c r="C40" s="47" t="s">
        <v>93</v>
      </c>
      <c r="D40" s="90" t="s">
        <v>94</v>
      </c>
      <c r="E40" s="47" t="s">
        <v>69</v>
      </c>
      <c r="F40" s="91">
        <v>1800</v>
      </c>
      <c r="G40" s="90" t="s">
        <v>69</v>
      </c>
      <c r="H40" s="92">
        <v>3200</v>
      </c>
      <c r="I40" s="91">
        <v>0</v>
      </c>
      <c r="J40" s="93">
        <f t="shared" si="1"/>
        <v>0</v>
      </c>
      <c r="K40" s="628"/>
      <c r="L40" s="257">
        <v>3200</v>
      </c>
    </row>
    <row r="41" spans="1:12" ht="15.75" customHeight="1" x14ac:dyDescent="0.2">
      <c r="A41" s="13"/>
      <c r="B41" s="635" t="s">
        <v>95</v>
      </c>
      <c r="C41" s="636"/>
      <c r="D41" s="636"/>
      <c r="E41" s="636"/>
      <c r="F41" s="636"/>
      <c r="G41" s="636"/>
      <c r="H41" s="636"/>
      <c r="I41" s="94">
        <f>SUM(I9:I40)</f>
        <v>0</v>
      </c>
      <c r="J41" s="95">
        <f>SUM(J9:J40)</f>
        <v>0</v>
      </c>
      <c r="K41" s="16"/>
      <c r="L41" s="257"/>
    </row>
    <row r="42" spans="1:12" ht="15.75" customHeight="1" x14ac:dyDescent="0.2">
      <c r="A42" s="52"/>
      <c r="B42" s="96" t="s">
        <v>96</v>
      </c>
      <c r="C42" s="97" t="s">
        <v>97</v>
      </c>
      <c r="D42" s="98" t="s">
        <v>98</v>
      </c>
      <c r="E42" s="98">
        <v>30</v>
      </c>
      <c r="F42" s="98">
        <v>2300</v>
      </c>
      <c r="G42" s="99">
        <f t="shared" si="2"/>
        <v>76.666666666666671</v>
      </c>
      <c r="H42" s="98">
        <v>4100</v>
      </c>
      <c r="I42" s="98">
        <v>0</v>
      </c>
      <c r="J42" s="100">
        <f t="shared" ref="J42:J78" si="3">F42*I42</f>
        <v>0</v>
      </c>
      <c r="K42" s="624" t="s">
        <v>99</v>
      </c>
      <c r="L42" s="257">
        <v>4600</v>
      </c>
    </row>
    <row r="43" spans="1:12" ht="15.75" customHeight="1" x14ac:dyDescent="0.2">
      <c r="A43" s="13" t="s">
        <v>23</v>
      </c>
      <c r="B43" s="101" t="s">
        <v>96</v>
      </c>
      <c r="C43" s="102" t="s">
        <v>100</v>
      </c>
      <c r="D43" s="103" t="s">
        <v>101</v>
      </c>
      <c r="E43" s="103">
        <v>30</v>
      </c>
      <c r="F43" s="103">
        <v>2300</v>
      </c>
      <c r="G43" s="104">
        <f t="shared" si="2"/>
        <v>76.666666666666671</v>
      </c>
      <c r="H43" s="103">
        <v>4100</v>
      </c>
      <c r="I43" s="103">
        <v>0</v>
      </c>
      <c r="J43" s="105">
        <f t="shared" si="3"/>
        <v>0</v>
      </c>
      <c r="K43" s="624"/>
      <c r="L43" s="257">
        <v>4600</v>
      </c>
    </row>
    <row r="44" spans="1:12" ht="15.75" customHeight="1" x14ac:dyDescent="0.2">
      <c r="A44" s="52"/>
      <c r="B44" s="101" t="s">
        <v>96</v>
      </c>
      <c r="C44" s="102" t="s">
        <v>102</v>
      </c>
      <c r="D44" s="103" t="s">
        <v>103</v>
      </c>
      <c r="E44" s="103">
        <v>30</v>
      </c>
      <c r="F44" s="103">
        <v>2300</v>
      </c>
      <c r="G44" s="104">
        <f t="shared" si="2"/>
        <v>76.666666666666671</v>
      </c>
      <c r="H44" s="103">
        <v>4100</v>
      </c>
      <c r="I44" s="103">
        <v>0</v>
      </c>
      <c r="J44" s="105">
        <f t="shared" si="3"/>
        <v>0</v>
      </c>
      <c r="K44" s="624"/>
      <c r="L44" s="257">
        <v>4600</v>
      </c>
    </row>
    <row r="45" spans="1:12" ht="15.75" customHeight="1" x14ac:dyDescent="0.2">
      <c r="A45" s="13" t="s">
        <v>23</v>
      </c>
      <c r="B45" s="101" t="s">
        <v>96</v>
      </c>
      <c r="C45" s="102" t="s">
        <v>104</v>
      </c>
      <c r="D45" s="103" t="s">
        <v>105</v>
      </c>
      <c r="E45" s="103">
        <v>50</v>
      </c>
      <c r="F45" s="103">
        <v>3700</v>
      </c>
      <c r="G45" s="104">
        <f t="shared" si="2"/>
        <v>74</v>
      </c>
      <c r="H45" s="103">
        <v>6700</v>
      </c>
      <c r="I45" s="103">
        <v>0</v>
      </c>
      <c r="J45" s="105">
        <f t="shared" si="3"/>
        <v>0</v>
      </c>
      <c r="K45" s="624"/>
      <c r="L45" s="257">
        <v>7300</v>
      </c>
    </row>
    <row r="46" spans="1:12" ht="15.75" customHeight="1" x14ac:dyDescent="0.2">
      <c r="A46" s="6" t="s">
        <v>11</v>
      </c>
      <c r="B46" s="101" t="s">
        <v>96</v>
      </c>
      <c r="C46" s="102" t="s">
        <v>106</v>
      </c>
      <c r="D46" s="103" t="s">
        <v>107</v>
      </c>
      <c r="E46" s="103">
        <v>50</v>
      </c>
      <c r="F46" s="103">
        <v>3700</v>
      </c>
      <c r="G46" s="104">
        <f t="shared" si="2"/>
        <v>74</v>
      </c>
      <c r="H46" s="103">
        <v>6700</v>
      </c>
      <c r="I46" s="103">
        <v>0</v>
      </c>
      <c r="J46" s="105">
        <f t="shared" si="3"/>
        <v>0</v>
      </c>
      <c r="K46" s="624"/>
      <c r="L46" s="257">
        <v>7300</v>
      </c>
    </row>
    <row r="47" spans="1:12" ht="15.75" customHeight="1" x14ac:dyDescent="0.2">
      <c r="A47" s="6" t="s">
        <v>11</v>
      </c>
      <c r="B47" s="101" t="s">
        <v>96</v>
      </c>
      <c r="C47" s="102" t="s">
        <v>108</v>
      </c>
      <c r="D47" s="103" t="s">
        <v>109</v>
      </c>
      <c r="E47" s="103">
        <v>50</v>
      </c>
      <c r="F47" s="103">
        <v>3700</v>
      </c>
      <c r="G47" s="104">
        <f t="shared" si="2"/>
        <v>74</v>
      </c>
      <c r="H47" s="103">
        <v>6700</v>
      </c>
      <c r="I47" s="103">
        <v>0</v>
      </c>
      <c r="J47" s="105">
        <f t="shared" si="3"/>
        <v>0</v>
      </c>
      <c r="K47" s="624"/>
      <c r="L47" s="257">
        <v>7300</v>
      </c>
    </row>
    <row r="48" spans="1:12" ht="15.75" customHeight="1" x14ac:dyDescent="0.2">
      <c r="A48" s="13" t="s">
        <v>23</v>
      </c>
      <c r="B48" s="101" t="s">
        <v>96</v>
      </c>
      <c r="C48" s="102" t="s">
        <v>110</v>
      </c>
      <c r="D48" s="103" t="s">
        <v>111</v>
      </c>
      <c r="E48" s="103">
        <v>100</v>
      </c>
      <c r="F48" s="103">
        <v>2400</v>
      </c>
      <c r="G48" s="104">
        <f t="shared" si="2"/>
        <v>24</v>
      </c>
      <c r="H48" s="103">
        <v>4300</v>
      </c>
      <c r="I48" s="103">
        <v>0</v>
      </c>
      <c r="J48" s="105">
        <f t="shared" si="3"/>
        <v>0</v>
      </c>
      <c r="K48" s="624"/>
      <c r="L48" s="257">
        <v>4800</v>
      </c>
    </row>
    <row r="49" spans="1:12" ht="15.75" customHeight="1" x14ac:dyDescent="0.2">
      <c r="A49" s="52"/>
      <c r="B49" s="101" t="s">
        <v>96</v>
      </c>
      <c r="C49" s="102" t="s">
        <v>112</v>
      </c>
      <c r="D49" s="103" t="s">
        <v>113</v>
      </c>
      <c r="E49" s="103">
        <v>100</v>
      </c>
      <c r="F49" s="103">
        <v>2400</v>
      </c>
      <c r="G49" s="104">
        <f t="shared" si="2"/>
        <v>24</v>
      </c>
      <c r="H49" s="103">
        <v>4300</v>
      </c>
      <c r="I49" s="103">
        <v>0</v>
      </c>
      <c r="J49" s="105">
        <f t="shared" si="3"/>
        <v>0</v>
      </c>
      <c r="K49" s="624"/>
      <c r="L49" s="257">
        <v>4800</v>
      </c>
    </row>
    <row r="50" spans="1:12" ht="15.75" customHeight="1" x14ac:dyDescent="0.2">
      <c r="A50" s="13" t="s">
        <v>23</v>
      </c>
      <c r="B50" s="101" t="s">
        <v>96</v>
      </c>
      <c r="C50" s="102" t="s">
        <v>114</v>
      </c>
      <c r="D50" s="103" t="s">
        <v>115</v>
      </c>
      <c r="E50" s="103">
        <v>100</v>
      </c>
      <c r="F50" s="103">
        <v>2400</v>
      </c>
      <c r="G50" s="104">
        <f t="shared" si="2"/>
        <v>24</v>
      </c>
      <c r="H50" s="103">
        <v>4300</v>
      </c>
      <c r="I50" s="103">
        <v>0</v>
      </c>
      <c r="J50" s="105">
        <f t="shared" si="3"/>
        <v>0</v>
      </c>
      <c r="K50" s="624"/>
      <c r="L50" s="257">
        <v>4800</v>
      </c>
    </row>
    <row r="51" spans="1:12" ht="15.75" customHeight="1" x14ac:dyDescent="0.2">
      <c r="A51" s="13"/>
      <c r="B51" s="101" t="s">
        <v>96</v>
      </c>
      <c r="C51" s="102" t="s">
        <v>116</v>
      </c>
      <c r="D51" s="103" t="s">
        <v>117</v>
      </c>
      <c r="E51" s="103">
        <v>150</v>
      </c>
      <c r="F51" s="103">
        <v>2700</v>
      </c>
      <c r="G51" s="104">
        <f t="shared" si="2"/>
        <v>18</v>
      </c>
      <c r="H51" s="103">
        <v>4900</v>
      </c>
      <c r="I51" s="103">
        <v>0</v>
      </c>
      <c r="J51" s="105">
        <f t="shared" si="3"/>
        <v>0</v>
      </c>
      <c r="K51" s="624"/>
      <c r="L51" s="257">
        <v>5400</v>
      </c>
    </row>
    <row r="52" spans="1:12" ht="15.75" customHeight="1" x14ac:dyDescent="0.2">
      <c r="A52" s="13" t="s">
        <v>23</v>
      </c>
      <c r="B52" s="101" t="s">
        <v>96</v>
      </c>
      <c r="C52" s="102" t="s">
        <v>118</v>
      </c>
      <c r="D52" s="103" t="s">
        <v>119</v>
      </c>
      <c r="E52" s="103">
        <v>150</v>
      </c>
      <c r="F52" s="103">
        <v>2700</v>
      </c>
      <c r="G52" s="104">
        <f t="shared" si="2"/>
        <v>18</v>
      </c>
      <c r="H52" s="103">
        <v>4900</v>
      </c>
      <c r="I52" s="103">
        <v>0</v>
      </c>
      <c r="J52" s="105">
        <f t="shared" si="3"/>
        <v>0</v>
      </c>
      <c r="K52" s="624"/>
      <c r="L52" s="257">
        <v>5400</v>
      </c>
    </row>
    <row r="53" spans="1:12" ht="15.75" customHeight="1" x14ac:dyDescent="0.2">
      <c r="A53" s="6" t="s">
        <v>11</v>
      </c>
      <c r="B53" s="101" t="s">
        <v>96</v>
      </c>
      <c r="C53" s="102" t="s">
        <v>120</v>
      </c>
      <c r="D53" s="103" t="s">
        <v>121</v>
      </c>
      <c r="E53" s="103">
        <v>50</v>
      </c>
      <c r="F53" s="103">
        <v>2700</v>
      </c>
      <c r="G53" s="104">
        <f t="shared" si="2"/>
        <v>54</v>
      </c>
      <c r="H53" s="103">
        <v>4900</v>
      </c>
      <c r="I53" s="103">
        <v>0</v>
      </c>
      <c r="J53" s="105">
        <f t="shared" si="3"/>
        <v>0</v>
      </c>
      <c r="K53" s="624"/>
      <c r="L53" s="257">
        <v>5400</v>
      </c>
    </row>
    <row r="54" spans="1:12" ht="15.75" customHeight="1" x14ac:dyDescent="0.2">
      <c r="A54" s="13" t="s">
        <v>23</v>
      </c>
      <c r="B54" s="101" t="s">
        <v>96</v>
      </c>
      <c r="C54" s="102" t="s">
        <v>122</v>
      </c>
      <c r="D54" s="103" t="s">
        <v>123</v>
      </c>
      <c r="E54" s="103">
        <v>50</v>
      </c>
      <c r="F54" s="103">
        <v>2700</v>
      </c>
      <c r="G54" s="104">
        <f t="shared" si="2"/>
        <v>54</v>
      </c>
      <c r="H54" s="103">
        <v>4900</v>
      </c>
      <c r="I54" s="103">
        <v>0</v>
      </c>
      <c r="J54" s="105">
        <f t="shared" si="3"/>
        <v>0</v>
      </c>
      <c r="K54" s="624"/>
      <c r="L54" s="257">
        <v>5400</v>
      </c>
    </row>
    <row r="55" spans="1:12" ht="15.75" customHeight="1" x14ac:dyDescent="0.2">
      <c r="A55" s="13"/>
      <c r="B55" s="106" t="s">
        <v>96</v>
      </c>
      <c r="C55" s="107" t="s">
        <v>124</v>
      </c>
      <c r="D55" s="108" t="s">
        <v>125</v>
      </c>
      <c r="E55" s="108">
        <v>100</v>
      </c>
      <c r="F55" s="108">
        <v>3000</v>
      </c>
      <c r="G55" s="109">
        <f t="shared" si="2"/>
        <v>30</v>
      </c>
      <c r="H55" s="108">
        <v>5400</v>
      </c>
      <c r="I55" s="108">
        <v>0</v>
      </c>
      <c r="J55" s="110">
        <f t="shared" si="3"/>
        <v>0</v>
      </c>
      <c r="K55" s="624" t="s">
        <v>126</v>
      </c>
      <c r="L55" s="257">
        <v>5900</v>
      </c>
    </row>
    <row r="56" spans="1:12" ht="15.75" customHeight="1" x14ac:dyDescent="0.2">
      <c r="A56" s="52"/>
      <c r="B56" s="111" t="s">
        <v>96</v>
      </c>
      <c r="C56" s="112" t="s">
        <v>127</v>
      </c>
      <c r="D56" s="113" t="s">
        <v>128</v>
      </c>
      <c r="E56" s="113">
        <v>150</v>
      </c>
      <c r="F56" s="113">
        <v>3400</v>
      </c>
      <c r="G56" s="114">
        <f t="shared" si="2"/>
        <v>22.666666666666668</v>
      </c>
      <c r="H56" s="113">
        <v>6100</v>
      </c>
      <c r="I56" s="113">
        <v>0</v>
      </c>
      <c r="J56" s="115">
        <f t="shared" si="3"/>
        <v>0</v>
      </c>
      <c r="K56" s="624"/>
      <c r="L56" s="257">
        <v>6700</v>
      </c>
    </row>
    <row r="57" spans="1:12" ht="15.75" customHeight="1" x14ac:dyDescent="0.2">
      <c r="A57" s="13"/>
      <c r="B57" s="116" t="s">
        <v>96</v>
      </c>
      <c r="C57" s="117" t="s">
        <v>129</v>
      </c>
      <c r="D57" s="118" t="s">
        <v>130</v>
      </c>
      <c r="E57" s="118">
        <v>100</v>
      </c>
      <c r="F57" s="118">
        <v>3200</v>
      </c>
      <c r="G57" s="119">
        <f t="shared" si="2"/>
        <v>32</v>
      </c>
      <c r="H57" s="118">
        <v>5800</v>
      </c>
      <c r="I57" s="118">
        <v>0</v>
      </c>
      <c r="J57" s="120">
        <f t="shared" si="3"/>
        <v>0</v>
      </c>
      <c r="K57" s="624"/>
      <c r="L57" s="257">
        <v>6300</v>
      </c>
    </row>
    <row r="58" spans="1:12" ht="15.75" customHeight="1" x14ac:dyDescent="0.2">
      <c r="A58" s="52"/>
      <c r="B58" s="121" t="s">
        <v>96</v>
      </c>
      <c r="C58" s="122" t="s">
        <v>131</v>
      </c>
      <c r="D58" s="123" t="s">
        <v>132</v>
      </c>
      <c r="E58" s="123">
        <v>200</v>
      </c>
      <c r="F58" s="123">
        <v>1800</v>
      </c>
      <c r="G58" s="124">
        <f t="shared" si="2"/>
        <v>9</v>
      </c>
      <c r="H58" s="123">
        <v>3200</v>
      </c>
      <c r="I58" s="123">
        <v>0</v>
      </c>
      <c r="J58" s="125">
        <f t="shared" si="3"/>
        <v>0</v>
      </c>
      <c r="K58" s="624" t="s">
        <v>20</v>
      </c>
      <c r="L58" s="257">
        <v>3600</v>
      </c>
    </row>
    <row r="59" spans="1:12" ht="15.75" customHeight="1" x14ac:dyDescent="0.2">
      <c r="A59" s="52"/>
      <c r="B59" s="126" t="s">
        <v>96</v>
      </c>
      <c r="C59" s="112" t="s">
        <v>133</v>
      </c>
      <c r="D59" s="113" t="s">
        <v>134</v>
      </c>
      <c r="E59" s="113">
        <v>200</v>
      </c>
      <c r="F59" s="113">
        <v>1900</v>
      </c>
      <c r="G59" s="114">
        <f t="shared" si="2"/>
        <v>9.5</v>
      </c>
      <c r="H59" s="113">
        <v>2900</v>
      </c>
      <c r="I59" s="113">
        <v>0</v>
      </c>
      <c r="J59" s="127">
        <f t="shared" si="3"/>
        <v>0</v>
      </c>
      <c r="K59" s="624"/>
      <c r="L59" s="257">
        <v>3800</v>
      </c>
    </row>
    <row r="60" spans="1:12" ht="15.75" customHeight="1" x14ac:dyDescent="0.2">
      <c r="A60" s="52"/>
      <c r="B60" s="126" t="s">
        <v>96</v>
      </c>
      <c r="C60" s="112" t="s">
        <v>135</v>
      </c>
      <c r="D60" s="113" t="s">
        <v>136</v>
      </c>
      <c r="E60" s="113">
        <v>200</v>
      </c>
      <c r="F60" s="113">
        <v>2000</v>
      </c>
      <c r="G60" s="114">
        <f t="shared" si="2"/>
        <v>10</v>
      </c>
      <c r="H60" s="113">
        <v>3600</v>
      </c>
      <c r="I60" s="113">
        <v>0</v>
      </c>
      <c r="J60" s="127">
        <f t="shared" si="3"/>
        <v>0</v>
      </c>
      <c r="K60" s="624"/>
      <c r="L60" s="257">
        <v>4000</v>
      </c>
    </row>
    <row r="61" spans="1:12" ht="15.75" customHeight="1" x14ac:dyDescent="0.2">
      <c r="A61" s="52"/>
      <c r="B61" s="126" t="s">
        <v>96</v>
      </c>
      <c r="C61" s="112" t="s">
        <v>137</v>
      </c>
      <c r="D61" s="113" t="s">
        <v>138</v>
      </c>
      <c r="E61" s="113">
        <v>200</v>
      </c>
      <c r="F61" s="113">
        <v>2100</v>
      </c>
      <c r="G61" s="114">
        <f t="shared" si="2"/>
        <v>10.5</v>
      </c>
      <c r="H61" s="113">
        <v>3800</v>
      </c>
      <c r="I61" s="113">
        <v>0</v>
      </c>
      <c r="J61" s="127">
        <f t="shared" si="3"/>
        <v>0</v>
      </c>
      <c r="K61" s="624"/>
      <c r="L61" s="257">
        <v>4200</v>
      </c>
    </row>
    <row r="62" spans="1:12" ht="15.75" customHeight="1" x14ac:dyDescent="0.2">
      <c r="A62" s="6" t="s">
        <v>11</v>
      </c>
      <c r="B62" s="126" t="s">
        <v>96</v>
      </c>
      <c r="C62" s="112" t="s">
        <v>139</v>
      </c>
      <c r="D62" s="113" t="s">
        <v>140</v>
      </c>
      <c r="E62" s="113">
        <v>150</v>
      </c>
      <c r="F62" s="113">
        <v>2600</v>
      </c>
      <c r="G62" s="114">
        <f t="shared" si="2"/>
        <v>17.333333333333332</v>
      </c>
      <c r="H62" s="113">
        <v>4700</v>
      </c>
      <c r="I62" s="113">
        <v>0</v>
      </c>
      <c r="J62" s="127">
        <f t="shared" si="3"/>
        <v>0</v>
      </c>
      <c r="K62" s="624"/>
      <c r="L62" s="257">
        <v>5200</v>
      </c>
    </row>
    <row r="63" spans="1:12" ht="15.75" customHeight="1" x14ac:dyDescent="0.2">
      <c r="A63" s="6" t="s">
        <v>11</v>
      </c>
      <c r="B63" s="126" t="s">
        <v>96</v>
      </c>
      <c r="C63" s="112" t="s">
        <v>141</v>
      </c>
      <c r="D63" s="113" t="s">
        <v>142</v>
      </c>
      <c r="E63" s="113">
        <v>200</v>
      </c>
      <c r="F63" s="113">
        <v>2500</v>
      </c>
      <c r="G63" s="114">
        <f t="shared" si="2"/>
        <v>12.5</v>
      </c>
      <c r="H63" s="113">
        <v>4500</v>
      </c>
      <c r="I63" s="113">
        <v>0</v>
      </c>
      <c r="J63" s="127">
        <f t="shared" si="3"/>
        <v>0</v>
      </c>
      <c r="K63" s="624"/>
      <c r="L63" s="257">
        <v>5000</v>
      </c>
    </row>
    <row r="64" spans="1:12" ht="15.75" customHeight="1" x14ac:dyDescent="0.2">
      <c r="A64" s="52"/>
      <c r="B64" s="126" t="s">
        <v>96</v>
      </c>
      <c r="C64" s="112" t="s">
        <v>143</v>
      </c>
      <c r="D64" s="113" t="s">
        <v>144</v>
      </c>
      <c r="E64" s="113">
        <v>100</v>
      </c>
      <c r="F64" s="113">
        <v>3500</v>
      </c>
      <c r="G64" s="114">
        <f t="shared" si="2"/>
        <v>35</v>
      </c>
      <c r="H64" s="113">
        <v>6300</v>
      </c>
      <c r="I64" s="113">
        <v>0</v>
      </c>
      <c r="J64" s="127">
        <f t="shared" si="3"/>
        <v>0</v>
      </c>
      <c r="K64" s="624"/>
      <c r="L64" s="257">
        <v>6900</v>
      </c>
    </row>
    <row r="65" spans="1:12" ht="15.75" customHeight="1" x14ac:dyDescent="0.2">
      <c r="A65" s="52"/>
      <c r="B65" s="126" t="s">
        <v>96</v>
      </c>
      <c r="C65" s="112" t="s">
        <v>145</v>
      </c>
      <c r="D65" s="113" t="s">
        <v>146</v>
      </c>
      <c r="E65" s="113">
        <v>100</v>
      </c>
      <c r="F65" s="113">
        <v>3500</v>
      </c>
      <c r="G65" s="114">
        <f t="shared" si="2"/>
        <v>35</v>
      </c>
      <c r="H65" s="113">
        <v>6300</v>
      </c>
      <c r="I65" s="113">
        <v>0</v>
      </c>
      <c r="J65" s="127">
        <f t="shared" si="3"/>
        <v>0</v>
      </c>
      <c r="K65" s="624"/>
      <c r="L65" s="257">
        <v>6900</v>
      </c>
    </row>
    <row r="66" spans="1:12" ht="15.75" customHeight="1" x14ac:dyDescent="0.2">
      <c r="A66" s="52"/>
      <c r="B66" s="128" t="s">
        <v>96</v>
      </c>
      <c r="C66" s="129" t="s">
        <v>147</v>
      </c>
      <c r="D66" s="130" t="s">
        <v>148</v>
      </c>
      <c r="E66" s="130">
        <v>100</v>
      </c>
      <c r="F66" s="130">
        <v>3700</v>
      </c>
      <c r="G66" s="131">
        <f t="shared" si="2"/>
        <v>37</v>
      </c>
      <c r="H66" s="130">
        <v>6600</v>
      </c>
      <c r="I66" s="130">
        <v>0</v>
      </c>
      <c r="J66" s="132">
        <f t="shared" si="3"/>
        <v>0</v>
      </c>
      <c r="K66" s="624"/>
      <c r="L66" s="257">
        <v>7300</v>
      </c>
    </row>
    <row r="67" spans="1:12" ht="15.75" customHeight="1" x14ac:dyDescent="0.2">
      <c r="A67" s="13"/>
      <c r="B67" s="133" t="s">
        <v>96</v>
      </c>
      <c r="C67" s="134" t="s">
        <v>149</v>
      </c>
      <c r="D67" s="135" t="s">
        <v>150</v>
      </c>
      <c r="E67" s="135">
        <v>75</v>
      </c>
      <c r="F67" s="135">
        <v>3200</v>
      </c>
      <c r="G67" s="136">
        <f t="shared" si="2"/>
        <v>42.666666666666664</v>
      </c>
      <c r="H67" s="135">
        <v>5800</v>
      </c>
      <c r="I67" s="135">
        <v>0</v>
      </c>
      <c r="J67" s="137">
        <f t="shared" si="3"/>
        <v>0</v>
      </c>
      <c r="K67" s="624" t="s">
        <v>51</v>
      </c>
      <c r="L67" s="257">
        <v>6300</v>
      </c>
    </row>
    <row r="68" spans="1:12" ht="15.75" customHeight="1" x14ac:dyDescent="0.2">
      <c r="A68" s="52"/>
      <c r="B68" s="126" t="s">
        <v>96</v>
      </c>
      <c r="C68" s="129" t="s">
        <v>151</v>
      </c>
      <c r="D68" s="130" t="s">
        <v>152</v>
      </c>
      <c r="E68" s="130">
        <v>50</v>
      </c>
      <c r="F68" s="130">
        <v>3300</v>
      </c>
      <c r="G68" s="131">
        <f t="shared" si="2"/>
        <v>66</v>
      </c>
      <c r="H68" s="130">
        <v>5900</v>
      </c>
      <c r="I68" s="130">
        <v>0</v>
      </c>
      <c r="J68" s="132">
        <f t="shared" si="3"/>
        <v>0</v>
      </c>
      <c r="K68" s="624"/>
      <c r="L68" s="257">
        <v>6500</v>
      </c>
    </row>
    <row r="69" spans="1:12" ht="15.75" customHeight="1" x14ac:dyDescent="0.2">
      <c r="A69" s="6" t="s">
        <v>11</v>
      </c>
      <c r="B69" s="138" t="s">
        <v>96</v>
      </c>
      <c r="C69" s="139" t="s">
        <v>153</v>
      </c>
      <c r="D69" s="140" t="s">
        <v>154</v>
      </c>
      <c r="E69" s="140">
        <v>100</v>
      </c>
      <c r="F69" s="140">
        <v>2900</v>
      </c>
      <c r="G69" s="141">
        <f t="shared" si="2"/>
        <v>29</v>
      </c>
      <c r="H69" s="140">
        <v>5200</v>
      </c>
      <c r="I69" s="130">
        <v>0</v>
      </c>
      <c r="J69" s="132">
        <f t="shared" si="3"/>
        <v>0</v>
      </c>
      <c r="K69" s="624"/>
      <c r="L69" s="257">
        <v>5700</v>
      </c>
    </row>
    <row r="70" spans="1:12" ht="15.75" customHeight="1" x14ac:dyDescent="0.2">
      <c r="A70" s="52"/>
      <c r="B70" s="142" t="s">
        <v>96</v>
      </c>
      <c r="C70" s="143" t="s">
        <v>155</v>
      </c>
      <c r="D70" s="144" t="s">
        <v>156</v>
      </c>
      <c r="E70" s="144">
        <v>15</v>
      </c>
      <c r="F70" s="144">
        <v>3500</v>
      </c>
      <c r="G70" s="145">
        <f t="shared" si="2"/>
        <v>233.33333333333334</v>
      </c>
      <c r="H70" s="144">
        <v>6300</v>
      </c>
      <c r="I70" s="144">
        <v>0</v>
      </c>
      <c r="J70" s="146">
        <f t="shared" si="3"/>
        <v>0</v>
      </c>
      <c r="K70" s="624"/>
      <c r="L70" s="257">
        <v>6900</v>
      </c>
    </row>
    <row r="71" spans="1:12" ht="15.75" customHeight="1" x14ac:dyDescent="0.2">
      <c r="A71" s="6" t="s">
        <v>11</v>
      </c>
      <c r="B71" s="142" t="s">
        <v>96</v>
      </c>
      <c r="C71" s="147" t="s">
        <v>157</v>
      </c>
      <c r="D71" s="148" t="s">
        <v>158</v>
      </c>
      <c r="E71" s="148">
        <v>100</v>
      </c>
      <c r="F71" s="148">
        <v>9200</v>
      </c>
      <c r="G71" s="149">
        <f t="shared" si="2"/>
        <v>92</v>
      </c>
      <c r="H71" s="148">
        <v>14500</v>
      </c>
      <c r="I71" s="144">
        <v>0</v>
      </c>
      <c r="J71" s="146">
        <f t="shared" si="3"/>
        <v>0</v>
      </c>
      <c r="K71" s="45" t="s">
        <v>159</v>
      </c>
      <c r="L71" s="257">
        <v>15500</v>
      </c>
    </row>
    <row r="72" spans="1:12" ht="15.75" customHeight="1" x14ac:dyDescent="0.2">
      <c r="A72" s="67" t="s">
        <v>160</v>
      </c>
      <c r="B72" s="150" t="s">
        <v>96</v>
      </c>
      <c r="C72" s="151" t="s">
        <v>161</v>
      </c>
      <c r="D72" s="152" t="s">
        <v>162</v>
      </c>
      <c r="E72" s="152">
        <v>1000</v>
      </c>
      <c r="F72" s="152">
        <v>6000</v>
      </c>
      <c r="G72" s="153">
        <f t="shared" si="2"/>
        <v>6</v>
      </c>
      <c r="H72" s="154" t="s">
        <v>74</v>
      </c>
      <c r="I72" s="152">
        <v>0</v>
      </c>
      <c r="J72" s="155">
        <f t="shared" si="3"/>
        <v>0</v>
      </c>
      <c r="K72" s="628" t="s">
        <v>163</v>
      </c>
      <c r="L72" s="257">
        <v>14000</v>
      </c>
    </row>
    <row r="73" spans="1:12" ht="15.75" customHeight="1" x14ac:dyDescent="0.2">
      <c r="A73" s="67" t="s">
        <v>160</v>
      </c>
      <c r="B73" s="156" t="s">
        <v>96</v>
      </c>
      <c r="C73" s="157" t="s">
        <v>164</v>
      </c>
      <c r="D73" s="158" t="s">
        <v>165</v>
      </c>
      <c r="E73" s="158">
        <v>1000</v>
      </c>
      <c r="F73" s="158">
        <v>6500</v>
      </c>
      <c r="G73" s="159">
        <f t="shared" si="2"/>
        <v>6.5</v>
      </c>
      <c r="H73" s="160" t="s">
        <v>74</v>
      </c>
      <c r="I73" s="158">
        <v>0</v>
      </c>
      <c r="J73" s="161">
        <f t="shared" si="3"/>
        <v>0</v>
      </c>
      <c r="K73" s="628"/>
      <c r="L73" s="257">
        <v>16000</v>
      </c>
    </row>
    <row r="74" spans="1:12" ht="16.5" customHeight="1" x14ac:dyDescent="0.2">
      <c r="A74" s="67" t="s">
        <v>160</v>
      </c>
      <c r="B74" s="162" t="s">
        <v>96</v>
      </c>
      <c r="C74" s="163" t="s">
        <v>166</v>
      </c>
      <c r="D74" s="164" t="s">
        <v>167</v>
      </c>
      <c r="E74" s="164">
        <v>1000</v>
      </c>
      <c r="F74" s="164">
        <v>6900</v>
      </c>
      <c r="G74" s="165">
        <f t="shared" si="2"/>
        <v>6.9</v>
      </c>
      <c r="H74" s="166" t="s">
        <v>74</v>
      </c>
      <c r="I74" s="164">
        <v>0</v>
      </c>
      <c r="J74" s="167">
        <f t="shared" si="3"/>
        <v>0</v>
      </c>
      <c r="K74" s="628"/>
      <c r="L74" s="257">
        <v>16500</v>
      </c>
    </row>
    <row r="75" spans="1:12" ht="15.75" customHeight="1" x14ac:dyDescent="0.2">
      <c r="A75" s="52"/>
      <c r="B75" s="121" t="s">
        <v>96</v>
      </c>
      <c r="C75" s="122" t="s">
        <v>168</v>
      </c>
      <c r="D75" s="123" t="s">
        <v>169</v>
      </c>
      <c r="E75" s="123" t="s">
        <v>69</v>
      </c>
      <c r="F75" s="123">
        <v>2600</v>
      </c>
      <c r="G75" s="123" t="s">
        <v>69</v>
      </c>
      <c r="H75" s="123">
        <v>4700</v>
      </c>
      <c r="I75" s="123">
        <v>0</v>
      </c>
      <c r="J75" s="125">
        <f t="shared" si="3"/>
        <v>0</v>
      </c>
      <c r="K75" s="624" t="s">
        <v>86</v>
      </c>
      <c r="L75" s="257">
        <v>4700</v>
      </c>
    </row>
    <row r="76" spans="1:12" ht="15" customHeight="1" x14ac:dyDescent="0.2">
      <c r="A76" s="13" t="s">
        <v>23</v>
      </c>
      <c r="B76" s="126" t="s">
        <v>96</v>
      </c>
      <c r="C76" s="112" t="s">
        <v>170</v>
      </c>
      <c r="D76" s="113" t="s">
        <v>171</v>
      </c>
      <c r="E76" s="113" t="s">
        <v>69</v>
      </c>
      <c r="F76" s="113">
        <v>2600</v>
      </c>
      <c r="G76" s="113" t="s">
        <v>69</v>
      </c>
      <c r="H76" s="113">
        <v>4700</v>
      </c>
      <c r="I76" s="113">
        <v>0</v>
      </c>
      <c r="J76" s="127">
        <f t="shared" si="3"/>
        <v>0</v>
      </c>
      <c r="K76" s="624"/>
      <c r="L76" s="257">
        <v>4700</v>
      </c>
    </row>
    <row r="77" spans="1:12" ht="15.75" customHeight="1" x14ac:dyDescent="0.2">
      <c r="A77" s="52"/>
      <c r="B77" s="126" t="s">
        <v>96</v>
      </c>
      <c r="C77" s="112" t="s">
        <v>172</v>
      </c>
      <c r="D77" s="113" t="s">
        <v>173</v>
      </c>
      <c r="E77" s="113" t="s">
        <v>69</v>
      </c>
      <c r="F77" s="113">
        <v>3700</v>
      </c>
      <c r="G77" s="113" t="s">
        <v>69</v>
      </c>
      <c r="H77" s="113">
        <v>6700</v>
      </c>
      <c r="I77" s="113">
        <v>0</v>
      </c>
      <c r="J77" s="127">
        <f t="shared" si="3"/>
        <v>0</v>
      </c>
      <c r="K77" s="624"/>
      <c r="L77" s="257">
        <v>6700</v>
      </c>
    </row>
    <row r="78" spans="1:12" ht="15.75" customHeight="1" x14ac:dyDescent="0.2">
      <c r="A78" s="52"/>
      <c r="B78" s="126" t="s">
        <v>96</v>
      </c>
      <c r="C78" s="112" t="s">
        <v>84</v>
      </c>
      <c r="D78" s="113" t="s">
        <v>174</v>
      </c>
      <c r="E78" s="113" t="s">
        <v>69</v>
      </c>
      <c r="F78" s="113">
        <v>3700</v>
      </c>
      <c r="G78" s="113" t="s">
        <v>69</v>
      </c>
      <c r="H78" s="113">
        <v>6700</v>
      </c>
      <c r="I78" s="113">
        <v>0</v>
      </c>
      <c r="J78" s="127">
        <f t="shared" si="3"/>
        <v>0</v>
      </c>
      <c r="K78" s="624"/>
      <c r="L78" s="257">
        <v>6700</v>
      </c>
    </row>
    <row r="79" spans="1:12" ht="15.75" customHeight="1" x14ac:dyDescent="0.2">
      <c r="A79" s="52"/>
      <c r="B79" s="632" t="s">
        <v>175</v>
      </c>
      <c r="C79" s="633"/>
      <c r="D79" s="633"/>
      <c r="E79" s="633"/>
      <c r="F79" s="633"/>
      <c r="G79" s="633"/>
      <c r="H79" s="634"/>
      <c r="I79" s="168">
        <f>SUM(I42:I78)</f>
        <v>0</v>
      </c>
      <c r="J79" s="169">
        <f>SUM(J42:J78)</f>
        <v>0</v>
      </c>
      <c r="K79" s="16"/>
      <c r="L79" s="257"/>
    </row>
    <row r="80" spans="1:12" ht="15.75" customHeight="1" x14ac:dyDescent="0.2">
      <c r="A80" s="52"/>
      <c r="B80" s="170" t="s">
        <v>176</v>
      </c>
      <c r="C80" s="171" t="s">
        <v>177</v>
      </c>
      <c r="D80" s="171" t="s">
        <v>178</v>
      </c>
      <c r="E80" s="172">
        <v>250</v>
      </c>
      <c r="F80" s="172">
        <v>1600</v>
      </c>
      <c r="G80" s="173">
        <f t="shared" si="2"/>
        <v>6.4</v>
      </c>
      <c r="H80" s="172">
        <v>2900</v>
      </c>
      <c r="I80" s="172">
        <v>0</v>
      </c>
      <c r="J80" s="174">
        <f t="shared" ref="J80:J120" si="4">F80*I80</f>
        <v>0</v>
      </c>
      <c r="K80" s="624" t="s">
        <v>20</v>
      </c>
      <c r="L80" s="257">
        <v>3300</v>
      </c>
    </row>
    <row r="81" spans="1:12" ht="15.75" customHeight="1" x14ac:dyDescent="0.2">
      <c r="A81" s="13" t="s">
        <v>23</v>
      </c>
      <c r="B81" s="175" t="s">
        <v>176</v>
      </c>
      <c r="C81" s="176" t="s">
        <v>179</v>
      </c>
      <c r="D81" s="176" t="s">
        <v>180</v>
      </c>
      <c r="E81" s="177">
        <v>250</v>
      </c>
      <c r="F81" s="177">
        <v>1600</v>
      </c>
      <c r="G81" s="178">
        <f t="shared" si="2"/>
        <v>6.4</v>
      </c>
      <c r="H81" s="177">
        <v>2900</v>
      </c>
      <c r="I81" s="177">
        <v>0</v>
      </c>
      <c r="J81" s="179">
        <f t="shared" si="4"/>
        <v>0</v>
      </c>
      <c r="K81" s="624"/>
      <c r="L81" s="257">
        <v>3300</v>
      </c>
    </row>
    <row r="82" spans="1:12" ht="15.75" customHeight="1" x14ac:dyDescent="0.2">
      <c r="A82" s="52"/>
      <c r="B82" s="170" t="s">
        <v>176</v>
      </c>
      <c r="C82" s="171" t="s">
        <v>181</v>
      </c>
      <c r="D82" s="171" t="s">
        <v>182</v>
      </c>
      <c r="E82" s="172">
        <v>100</v>
      </c>
      <c r="F82" s="172">
        <v>1600</v>
      </c>
      <c r="G82" s="173">
        <f t="shared" si="2"/>
        <v>16</v>
      </c>
      <c r="H82" s="172">
        <v>2900</v>
      </c>
      <c r="I82" s="172">
        <v>0</v>
      </c>
      <c r="J82" s="174">
        <f t="shared" si="4"/>
        <v>0</v>
      </c>
      <c r="K82" s="628" t="s">
        <v>38</v>
      </c>
      <c r="L82" s="257">
        <v>3300</v>
      </c>
    </row>
    <row r="83" spans="1:12" ht="15.75" customHeight="1" x14ac:dyDescent="0.2">
      <c r="A83" s="13" t="s">
        <v>23</v>
      </c>
      <c r="B83" s="180" t="s">
        <v>176</v>
      </c>
      <c r="C83" s="181" t="s">
        <v>183</v>
      </c>
      <c r="D83" s="181" t="s">
        <v>184</v>
      </c>
      <c r="E83" s="182">
        <v>50</v>
      </c>
      <c r="F83" s="182">
        <v>1000</v>
      </c>
      <c r="G83" s="183">
        <f t="shared" si="2"/>
        <v>20</v>
      </c>
      <c r="H83" s="182">
        <v>1800</v>
      </c>
      <c r="I83" s="182">
        <v>0</v>
      </c>
      <c r="J83" s="184">
        <f t="shared" si="4"/>
        <v>0</v>
      </c>
      <c r="K83" s="628"/>
      <c r="L83" s="257">
        <v>2100</v>
      </c>
    </row>
    <row r="84" spans="1:12" ht="15.75" customHeight="1" x14ac:dyDescent="0.2">
      <c r="A84" s="13"/>
      <c r="B84" s="180" t="s">
        <v>176</v>
      </c>
      <c r="C84" s="181" t="s">
        <v>185</v>
      </c>
      <c r="D84" s="181" t="s">
        <v>186</v>
      </c>
      <c r="E84" s="182">
        <v>100</v>
      </c>
      <c r="F84" s="182">
        <v>1600</v>
      </c>
      <c r="G84" s="183">
        <f t="shared" si="2"/>
        <v>16</v>
      </c>
      <c r="H84" s="182">
        <v>2900</v>
      </c>
      <c r="I84" s="182">
        <v>0</v>
      </c>
      <c r="J84" s="184">
        <f t="shared" si="4"/>
        <v>0</v>
      </c>
      <c r="K84" s="628"/>
      <c r="L84" s="257">
        <v>3300</v>
      </c>
    </row>
    <row r="85" spans="1:12" ht="15.75" customHeight="1" x14ac:dyDescent="0.2">
      <c r="A85" s="52"/>
      <c r="B85" s="180" t="s">
        <v>176</v>
      </c>
      <c r="C85" s="181" t="s">
        <v>187</v>
      </c>
      <c r="D85" s="181" t="s">
        <v>188</v>
      </c>
      <c r="E85" s="182">
        <v>50</v>
      </c>
      <c r="F85" s="182">
        <v>1000</v>
      </c>
      <c r="G85" s="183">
        <f t="shared" si="2"/>
        <v>20</v>
      </c>
      <c r="H85" s="182">
        <v>1800</v>
      </c>
      <c r="I85" s="182">
        <v>0</v>
      </c>
      <c r="J85" s="184">
        <f t="shared" si="4"/>
        <v>0</v>
      </c>
      <c r="K85" s="628"/>
      <c r="L85" s="257">
        <v>2100</v>
      </c>
    </row>
    <row r="86" spans="1:12" ht="15.75" customHeight="1" x14ac:dyDescent="0.2">
      <c r="A86" s="52"/>
      <c r="B86" s="180" t="s">
        <v>176</v>
      </c>
      <c r="C86" s="181" t="s">
        <v>189</v>
      </c>
      <c r="D86" s="181" t="s">
        <v>190</v>
      </c>
      <c r="E86" s="182">
        <v>100</v>
      </c>
      <c r="F86" s="182">
        <v>1600</v>
      </c>
      <c r="G86" s="183">
        <f t="shared" si="2"/>
        <v>16</v>
      </c>
      <c r="H86" s="182">
        <v>2900</v>
      </c>
      <c r="I86" s="182">
        <v>0</v>
      </c>
      <c r="J86" s="184">
        <f t="shared" si="4"/>
        <v>0</v>
      </c>
      <c r="K86" s="628"/>
      <c r="L86" s="257">
        <v>3300</v>
      </c>
    </row>
    <row r="87" spans="1:12" ht="15.75" customHeight="1" x14ac:dyDescent="0.2">
      <c r="A87" s="13"/>
      <c r="B87" s="180" t="s">
        <v>176</v>
      </c>
      <c r="C87" s="181" t="s">
        <v>191</v>
      </c>
      <c r="D87" s="181" t="s">
        <v>192</v>
      </c>
      <c r="E87" s="182">
        <v>100</v>
      </c>
      <c r="F87" s="182">
        <v>1600</v>
      </c>
      <c r="G87" s="183">
        <f t="shared" si="2"/>
        <v>16</v>
      </c>
      <c r="H87" s="182">
        <v>2900</v>
      </c>
      <c r="I87" s="182">
        <v>0</v>
      </c>
      <c r="J87" s="184">
        <f t="shared" si="4"/>
        <v>0</v>
      </c>
      <c r="K87" s="628"/>
      <c r="L87" s="257">
        <v>3300</v>
      </c>
    </row>
    <row r="88" spans="1:12" ht="15.75" customHeight="1" x14ac:dyDescent="0.2">
      <c r="A88" s="13" t="s">
        <v>23</v>
      </c>
      <c r="B88" s="180" t="s">
        <v>176</v>
      </c>
      <c r="C88" s="181" t="s">
        <v>193</v>
      </c>
      <c r="D88" s="181" t="s">
        <v>194</v>
      </c>
      <c r="E88" s="182">
        <v>50</v>
      </c>
      <c r="F88" s="182">
        <v>1000</v>
      </c>
      <c r="G88" s="183">
        <f t="shared" si="2"/>
        <v>20</v>
      </c>
      <c r="H88" s="182">
        <v>1800</v>
      </c>
      <c r="I88" s="182">
        <v>0</v>
      </c>
      <c r="J88" s="184">
        <f t="shared" si="4"/>
        <v>0</v>
      </c>
      <c r="K88" s="628"/>
      <c r="L88" s="257">
        <v>2100</v>
      </c>
    </row>
    <row r="89" spans="1:12" ht="15.75" customHeight="1" x14ac:dyDescent="0.2">
      <c r="A89" s="6" t="s">
        <v>11</v>
      </c>
      <c r="B89" s="180" t="s">
        <v>176</v>
      </c>
      <c r="C89" s="181" t="s">
        <v>195</v>
      </c>
      <c r="D89" s="181" t="s">
        <v>196</v>
      </c>
      <c r="E89" s="182">
        <v>100</v>
      </c>
      <c r="F89" s="182">
        <v>1600</v>
      </c>
      <c r="G89" s="183">
        <f t="shared" si="2"/>
        <v>16</v>
      </c>
      <c r="H89" s="182">
        <v>2900</v>
      </c>
      <c r="I89" s="182">
        <v>0</v>
      </c>
      <c r="J89" s="184">
        <f t="shared" si="4"/>
        <v>0</v>
      </c>
      <c r="K89" s="628"/>
      <c r="L89" s="257">
        <v>3300</v>
      </c>
    </row>
    <row r="90" spans="1:12" ht="15.75" customHeight="1" x14ac:dyDescent="0.2">
      <c r="A90" s="6" t="s">
        <v>11</v>
      </c>
      <c r="B90" s="180" t="s">
        <v>176</v>
      </c>
      <c r="C90" s="181" t="s">
        <v>197</v>
      </c>
      <c r="D90" s="181" t="s">
        <v>198</v>
      </c>
      <c r="E90" s="182">
        <v>50</v>
      </c>
      <c r="F90" s="182">
        <v>1000</v>
      </c>
      <c r="G90" s="183">
        <f t="shared" si="2"/>
        <v>20</v>
      </c>
      <c r="H90" s="182">
        <v>1800</v>
      </c>
      <c r="I90" s="182">
        <v>0</v>
      </c>
      <c r="J90" s="184">
        <f t="shared" si="4"/>
        <v>0</v>
      </c>
      <c r="K90" s="628"/>
      <c r="L90" s="257">
        <v>2100</v>
      </c>
    </row>
    <row r="91" spans="1:12" ht="15.75" customHeight="1" x14ac:dyDescent="0.2">
      <c r="A91" s="13"/>
      <c r="B91" s="180" t="s">
        <v>176</v>
      </c>
      <c r="C91" s="181" t="s">
        <v>199</v>
      </c>
      <c r="D91" s="181" t="s">
        <v>200</v>
      </c>
      <c r="E91" s="182">
        <v>20</v>
      </c>
      <c r="F91" s="182">
        <v>1700</v>
      </c>
      <c r="G91" s="183">
        <f t="shared" si="2"/>
        <v>85</v>
      </c>
      <c r="H91" s="182">
        <v>3100</v>
      </c>
      <c r="I91" s="182">
        <v>0</v>
      </c>
      <c r="J91" s="184">
        <f t="shared" si="4"/>
        <v>0</v>
      </c>
      <c r="K91" s="628"/>
      <c r="L91" s="257">
        <v>3400</v>
      </c>
    </row>
    <row r="92" spans="1:12" ht="15.75" customHeight="1" x14ac:dyDescent="0.2">
      <c r="A92" s="52"/>
      <c r="B92" s="180" t="s">
        <v>176</v>
      </c>
      <c r="C92" s="181" t="s">
        <v>201</v>
      </c>
      <c r="D92" s="181" t="s">
        <v>202</v>
      </c>
      <c r="E92" s="182">
        <v>250</v>
      </c>
      <c r="F92" s="182">
        <v>1700</v>
      </c>
      <c r="G92" s="183">
        <f t="shared" si="2"/>
        <v>6.8</v>
      </c>
      <c r="H92" s="182">
        <v>3100</v>
      </c>
      <c r="I92" s="182">
        <v>0</v>
      </c>
      <c r="J92" s="184">
        <f t="shared" si="4"/>
        <v>0</v>
      </c>
      <c r="K92" s="628"/>
      <c r="L92" s="257">
        <v>3400</v>
      </c>
    </row>
    <row r="93" spans="1:12" ht="15.75" customHeight="1" x14ac:dyDescent="0.2">
      <c r="A93" s="6" t="s">
        <v>11</v>
      </c>
      <c r="B93" s="185" t="s">
        <v>176</v>
      </c>
      <c r="C93" s="186" t="s">
        <v>203</v>
      </c>
      <c r="D93" s="186" t="s">
        <v>204</v>
      </c>
      <c r="E93" s="187">
        <v>150</v>
      </c>
      <c r="F93" s="187">
        <v>1700</v>
      </c>
      <c r="G93" s="188">
        <f t="shared" si="2"/>
        <v>11.333333333333334</v>
      </c>
      <c r="H93" s="187">
        <v>3100</v>
      </c>
      <c r="I93" s="187">
        <v>0</v>
      </c>
      <c r="J93" s="189">
        <f t="shared" si="4"/>
        <v>0</v>
      </c>
      <c r="K93" s="628"/>
      <c r="L93" s="257">
        <v>3400</v>
      </c>
    </row>
    <row r="94" spans="1:12" ht="15.75" customHeight="1" x14ac:dyDescent="0.2">
      <c r="A94" s="13" t="s">
        <v>23</v>
      </c>
      <c r="B94" s="170" t="s">
        <v>176</v>
      </c>
      <c r="C94" s="171" t="s">
        <v>205</v>
      </c>
      <c r="D94" s="171" t="s">
        <v>206</v>
      </c>
      <c r="E94" s="172">
        <v>250</v>
      </c>
      <c r="F94" s="172">
        <v>1600</v>
      </c>
      <c r="G94" s="173">
        <f t="shared" si="2"/>
        <v>6.4</v>
      </c>
      <c r="H94" s="172">
        <v>2900</v>
      </c>
      <c r="I94" s="172">
        <v>0</v>
      </c>
      <c r="J94" s="174">
        <f t="shared" si="4"/>
        <v>0</v>
      </c>
      <c r="K94" s="628" t="s">
        <v>99</v>
      </c>
      <c r="L94" s="257">
        <v>3300</v>
      </c>
    </row>
    <row r="95" spans="1:12" ht="15.75" customHeight="1" x14ac:dyDescent="0.2">
      <c r="A95" s="52"/>
      <c r="B95" s="180" t="s">
        <v>176</v>
      </c>
      <c r="C95" s="181" t="s">
        <v>207</v>
      </c>
      <c r="D95" s="181" t="s">
        <v>208</v>
      </c>
      <c r="E95" s="182">
        <v>250</v>
      </c>
      <c r="F95" s="182">
        <v>1600</v>
      </c>
      <c r="G95" s="183">
        <f t="shared" si="2"/>
        <v>6.4</v>
      </c>
      <c r="H95" s="182">
        <v>2900</v>
      </c>
      <c r="I95" s="182">
        <v>0</v>
      </c>
      <c r="J95" s="184">
        <f t="shared" si="4"/>
        <v>0</v>
      </c>
      <c r="K95" s="628"/>
      <c r="L95" s="257">
        <v>3300</v>
      </c>
    </row>
    <row r="96" spans="1:12" ht="15.75" customHeight="1" x14ac:dyDescent="0.2">
      <c r="A96" s="52"/>
      <c r="B96" s="180" t="s">
        <v>176</v>
      </c>
      <c r="C96" s="181" t="s">
        <v>209</v>
      </c>
      <c r="D96" s="181" t="s">
        <v>210</v>
      </c>
      <c r="E96" s="182">
        <v>30</v>
      </c>
      <c r="F96" s="182">
        <v>1600</v>
      </c>
      <c r="G96" s="183">
        <f t="shared" ref="G96:G119" si="5">F96/E96</f>
        <v>53.333333333333336</v>
      </c>
      <c r="H96" s="182">
        <v>2900</v>
      </c>
      <c r="I96" s="182">
        <v>0</v>
      </c>
      <c r="J96" s="184">
        <f t="shared" si="4"/>
        <v>0</v>
      </c>
      <c r="K96" s="628"/>
      <c r="L96" s="257">
        <v>3300</v>
      </c>
    </row>
    <row r="97" spans="1:12" ht="15.75" customHeight="1" x14ac:dyDescent="0.2">
      <c r="A97" s="52"/>
      <c r="B97" s="180" t="s">
        <v>176</v>
      </c>
      <c r="C97" s="181" t="s">
        <v>211</v>
      </c>
      <c r="D97" s="181" t="s">
        <v>212</v>
      </c>
      <c r="E97" s="182">
        <v>50</v>
      </c>
      <c r="F97" s="182">
        <v>2200</v>
      </c>
      <c r="G97" s="183">
        <f t="shared" si="5"/>
        <v>44</v>
      </c>
      <c r="H97" s="182">
        <v>4000</v>
      </c>
      <c r="I97" s="182">
        <v>0</v>
      </c>
      <c r="J97" s="184">
        <f t="shared" si="4"/>
        <v>0</v>
      </c>
      <c r="K97" s="628"/>
      <c r="L97" s="257">
        <v>4400</v>
      </c>
    </row>
    <row r="98" spans="1:12" ht="15.75" customHeight="1" x14ac:dyDescent="0.2">
      <c r="A98" s="6" t="s">
        <v>11</v>
      </c>
      <c r="B98" s="185" t="s">
        <v>176</v>
      </c>
      <c r="C98" s="186" t="s">
        <v>213</v>
      </c>
      <c r="D98" s="186" t="s">
        <v>214</v>
      </c>
      <c r="E98" s="187">
        <v>50</v>
      </c>
      <c r="F98" s="187">
        <v>1700</v>
      </c>
      <c r="G98" s="188">
        <f t="shared" si="5"/>
        <v>34</v>
      </c>
      <c r="H98" s="187">
        <v>3100</v>
      </c>
      <c r="I98" s="187">
        <v>0</v>
      </c>
      <c r="J98" s="189">
        <f t="shared" si="4"/>
        <v>0</v>
      </c>
      <c r="K98" s="628"/>
      <c r="L98" s="257">
        <v>3400</v>
      </c>
    </row>
    <row r="99" spans="1:12" ht="15.75" customHeight="1" x14ac:dyDescent="0.2">
      <c r="A99" s="52"/>
      <c r="B99" s="190" t="s">
        <v>176</v>
      </c>
      <c r="C99" s="191" t="s">
        <v>215</v>
      </c>
      <c r="D99" s="191" t="s">
        <v>216</v>
      </c>
      <c r="E99" s="192">
        <v>50</v>
      </c>
      <c r="F99" s="192">
        <v>2100</v>
      </c>
      <c r="G99" s="193">
        <f t="shared" si="5"/>
        <v>42</v>
      </c>
      <c r="H99" s="192">
        <v>3800</v>
      </c>
      <c r="I99" s="192">
        <v>0</v>
      </c>
      <c r="J99" s="194">
        <f t="shared" si="4"/>
        <v>0</v>
      </c>
      <c r="K99" s="624" t="s">
        <v>126</v>
      </c>
      <c r="L99" s="257">
        <v>4200</v>
      </c>
    </row>
    <row r="100" spans="1:12" ht="15.75" customHeight="1" x14ac:dyDescent="0.2">
      <c r="A100" s="6"/>
      <c r="B100" s="180" t="s">
        <v>176</v>
      </c>
      <c r="C100" s="181" t="s">
        <v>217</v>
      </c>
      <c r="D100" s="181" t="s">
        <v>218</v>
      </c>
      <c r="E100" s="182">
        <v>30</v>
      </c>
      <c r="F100" s="182">
        <v>1600</v>
      </c>
      <c r="G100" s="183">
        <f t="shared" si="5"/>
        <v>53.333333333333336</v>
      </c>
      <c r="H100" s="182">
        <v>2900</v>
      </c>
      <c r="I100" s="182">
        <v>0</v>
      </c>
      <c r="J100" s="184">
        <f t="shared" si="4"/>
        <v>0</v>
      </c>
      <c r="K100" s="624"/>
      <c r="L100" s="257">
        <v>3300</v>
      </c>
    </row>
    <row r="101" spans="1:12" ht="15.75" customHeight="1" x14ac:dyDescent="0.2">
      <c r="A101" s="52"/>
      <c r="B101" s="180" t="s">
        <v>176</v>
      </c>
      <c r="C101" s="181" t="s">
        <v>219</v>
      </c>
      <c r="D101" s="181" t="s">
        <v>220</v>
      </c>
      <c r="E101" s="182">
        <v>125</v>
      </c>
      <c r="F101" s="182">
        <v>1600</v>
      </c>
      <c r="G101" s="183">
        <f t="shared" si="5"/>
        <v>12.8</v>
      </c>
      <c r="H101" s="182">
        <v>2900</v>
      </c>
      <c r="I101" s="182">
        <v>0</v>
      </c>
      <c r="J101" s="184">
        <f t="shared" si="4"/>
        <v>0</v>
      </c>
      <c r="K101" s="624"/>
      <c r="L101" s="257">
        <v>3300</v>
      </c>
    </row>
    <row r="102" spans="1:12" ht="15.75" customHeight="1" x14ac:dyDescent="0.2">
      <c r="A102" s="6"/>
      <c r="B102" s="180" t="s">
        <v>176</v>
      </c>
      <c r="C102" s="181" t="s">
        <v>221</v>
      </c>
      <c r="D102" s="181" t="s">
        <v>222</v>
      </c>
      <c r="E102" s="182">
        <v>30</v>
      </c>
      <c r="F102" s="182">
        <v>1600</v>
      </c>
      <c r="G102" s="183">
        <f t="shared" si="5"/>
        <v>53.333333333333336</v>
      </c>
      <c r="H102" s="182">
        <v>2900</v>
      </c>
      <c r="I102" s="182">
        <v>0</v>
      </c>
      <c r="J102" s="184">
        <f t="shared" si="4"/>
        <v>0</v>
      </c>
      <c r="K102" s="624"/>
      <c r="L102" s="257">
        <v>3300</v>
      </c>
    </row>
    <row r="103" spans="1:12" ht="15.75" customHeight="1" x14ac:dyDescent="0.2">
      <c r="A103" s="52"/>
      <c r="B103" s="185" t="s">
        <v>176</v>
      </c>
      <c r="C103" s="186" t="s">
        <v>223</v>
      </c>
      <c r="D103" s="186" t="s">
        <v>224</v>
      </c>
      <c r="E103" s="187">
        <v>50</v>
      </c>
      <c r="F103" s="187">
        <v>2100</v>
      </c>
      <c r="G103" s="188">
        <f t="shared" si="5"/>
        <v>42</v>
      </c>
      <c r="H103" s="187">
        <v>3800</v>
      </c>
      <c r="I103" s="187">
        <v>0</v>
      </c>
      <c r="J103" s="189">
        <f t="shared" si="4"/>
        <v>0</v>
      </c>
      <c r="K103" s="624"/>
      <c r="L103" s="257">
        <v>4200</v>
      </c>
    </row>
    <row r="104" spans="1:12" ht="15.75" customHeight="1" x14ac:dyDescent="0.2">
      <c r="A104" s="52"/>
      <c r="B104" s="195" t="s">
        <v>176</v>
      </c>
      <c r="C104" s="196" t="s">
        <v>225</v>
      </c>
      <c r="D104" s="196" t="s">
        <v>226</v>
      </c>
      <c r="E104" s="197">
        <v>50</v>
      </c>
      <c r="F104" s="197">
        <v>5400</v>
      </c>
      <c r="G104" s="198">
        <f t="shared" si="5"/>
        <v>108</v>
      </c>
      <c r="H104" s="197">
        <v>9700</v>
      </c>
      <c r="I104" s="197">
        <v>0</v>
      </c>
      <c r="J104" s="199">
        <f t="shared" si="4"/>
        <v>0</v>
      </c>
      <c r="K104" s="45" t="s">
        <v>227</v>
      </c>
      <c r="L104" s="257">
        <v>10200</v>
      </c>
    </row>
    <row r="105" spans="1:12" ht="15.75" customHeight="1" x14ac:dyDescent="0.2">
      <c r="A105" s="13"/>
      <c r="B105" s="190" t="s">
        <v>176</v>
      </c>
      <c r="C105" s="191" t="s">
        <v>228</v>
      </c>
      <c r="D105" s="191" t="s">
        <v>229</v>
      </c>
      <c r="E105" s="192">
        <v>50</v>
      </c>
      <c r="F105" s="192">
        <v>1800</v>
      </c>
      <c r="G105" s="193">
        <f t="shared" si="5"/>
        <v>36</v>
      </c>
      <c r="H105" s="192">
        <v>3200</v>
      </c>
      <c r="I105" s="192">
        <v>0</v>
      </c>
      <c r="J105" s="194">
        <f t="shared" si="4"/>
        <v>0</v>
      </c>
      <c r="K105" s="628" t="s">
        <v>51</v>
      </c>
      <c r="L105" s="257">
        <v>3600</v>
      </c>
    </row>
    <row r="106" spans="1:12" ht="15.75" customHeight="1" x14ac:dyDescent="0.2">
      <c r="A106" s="6" t="s">
        <v>11</v>
      </c>
      <c r="B106" s="190" t="s">
        <v>176</v>
      </c>
      <c r="C106" s="191" t="s">
        <v>230</v>
      </c>
      <c r="D106" s="191" t="s">
        <v>231</v>
      </c>
      <c r="E106" s="192">
        <v>125</v>
      </c>
      <c r="F106" s="192">
        <v>1600</v>
      </c>
      <c r="G106" s="193">
        <f t="shared" si="5"/>
        <v>12.8</v>
      </c>
      <c r="H106" s="192">
        <v>2900</v>
      </c>
      <c r="I106" s="192">
        <v>0</v>
      </c>
      <c r="J106" s="194">
        <f t="shared" si="4"/>
        <v>0</v>
      </c>
      <c r="K106" s="628"/>
      <c r="L106" s="257">
        <v>3300</v>
      </c>
    </row>
    <row r="107" spans="1:12" ht="15.75" customHeight="1" x14ac:dyDescent="0.2">
      <c r="A107" s="52"/>
      <c r="B107" s="180" t="s">
        <v>176</v>
      </c>
      <c r="C107" s="181" t="s">
        <v>232</v>
      </c>
      <c r="D107" s="181" t="s">
        <v>233</v>
      </c>
      <c r="E107" s="182">
        <v>100</v>
      </c>
      <c r="F107" s="182">
        <v>2600</v>
      </c>
      <c r="G107" s="183">
        <f t="shared" si="5"/>
        <v>26</v>
      </c>
      <c r="H107" s="182">
        <v>4700</v>
      </c>
      <c r="I107" s="182">
        <v>0</v>
      </c>
      <c r="J107" s="184">
        <f t="shared" si="4"/>
        <v>0</v>
      </c>
      <c r="K107" s="628"/>
      <c r="L107" s="257">
        <v>5200</v>
      </c>
    </row>
    <row r="108" spans="1:12" ht="15.75" customHeight="1" x14ac:dyDescent="0.2">
      <c r="A108" s="52"/>
      <c r="B108" s="180" t="s">
        <v>176</v>
      </c>
      <c r="C108" s="181" t="s">
        <v>234</v>
      </c>
      <c r="D108" s="181" t="s">
        <v>235</v>
      </c>
      <c r="E108" s="182">
        <v>30</v>
      </c>
      <c r="F108" s="182">
        <v>3500</v>
      </c>
      <c r="G108" s="183">
        <f t="shared" si="5"/>
        <v>116.66666666666667</v>
      </c>
      <c r="H108" s="182">
        <v>6300</v>
      </c>
      <c r="I108" s="182">
        <v>0</v>
      </c>
      <c r="J108" s="184">
        <f t="shared" si="4"/>
        <v>0</v>
      </c>
      <c r="K108" s="628"/>
      <c r="L108" s="257">
        <v>6900</v>
      </c>
    </row>
    <row r="109" spans="1:12" ht="15.75" customHeight="1" x14ac:dyDescent="0.2">
      <c r="A109" s="52"/>
      <c r="B109" s="180" t="s">
        <v>176</v>
      </c>
      <c r="C109" s="181" t="s">
        <v>236</v>
      </c>
      <c r="D109" s="181" t="s">
        <v>237</v>
      </c>
      <c r="E109" s="182">
        <v>30</v>
      </c>
      <c r="F109" s="182">
        <v>3200</v>
      </c>
      <c r="G109" s="183">
        <f t="shared" si="5"/>
        <v>106.66666666666667</v>
      </c>
      <c r="H109" s="182">
        <v>5800</v>
      </c>
      <c r="I109" s="182">
        <v>0</v>
      </c>
      <c r="J109" s="184">
        <f t="shared" si="4"/>
        <v>0</v>
      </c>
      <c r="K109" s="628"/>
      <c r="L109" s="257">
        <v>6300</v>
      </c>
    </row>
    <row r="110" spans="1:12" ht="15.75" customHeight="1" x14ac:dyDescent="0.2">
      <c r="A110" s="52"/>
      <c r="B110" s="185" t="s">
        <v>176</v>
      </c>
      <c r="C110" s="186" t="s">
        <v>238</v>
      </c>
      <c r="D110" s="186" t="s">
        <v>239</v>
      </c>
      <c r="E110" s="187">
        <v>30</v>
      </c>
      <c r="F110" s="187">
        <v>2300</v>
      </c>
      <c r="G110" s="188">
        <f t="shared" si="5"/>
        <v>76.666666666666671</v>
      </c>
      <c r="H110" s="187">
        <v>4100</v>
      </c>
      <c r="I110" s="187">
        <v>0</v>
      </c>
      <c r="J110" s="189">
        <f t="shared" si="4"/>
        <v>0</v>
      </c>
      <c r="K110" s="628"/>
      <c r="L110" s="257">
        <v>4600</v>
      </c>
    </row>
    <row r="111" spans="1:12" ht="15.75" customHeight="1" x14ac:dyDescent="0.2">
      <c r="A111" s="200"/>
      <c r="B111" s="201" t="s">
        <v>12</v>
      </c>
      <c r="C111" s="202" t="s">
        <v>240</v>
      </c>
      <c r="D111" s="202" t="s">
        <v>241</v>
      </c>
      <c r="E111" s="203" t="s">
        <v>242</v>
      </c>
      <c r="F111" s="203">
        <v>500</v>
      </c>
      <c r="G111" s="204" t="s">
        <v>69</v>
      </c>
      <c r="H111" s="203">
        <v>950</v>
      </c>
      <c r="I111" s="203">
        <v>0</v>
      </c>
      <c r="J111" s="205">
        <f t="shared" si="4"/>
        <v>0</v>
      </c>
      <c r="K111" s="23" t="s">
        <v>243</v>
      </c>
      <c r="L111" s="257">
        <v>1000</v>
      </c>
    </row>
    <row r="112" spans="1:12" ht="15.75" customHeight="1" x14ac:dyDescent="0.2">
      <c r="A112" s="52"/>
      <c r="B112" s="170" t="s">
        <v>176</v>
      </c>
      <c r="C112" s="171" t="s">
        <v>244</v>
      </c>
      <c r="D112" s="171" t="s">
        <v>245</v>
      </c>
      <c r="E112" s="172">
        <v>60</v>
      </c>
      <c r="F112" s="172">
        <v>800</v>
      </c>
      <c r="G112" s="173">
        <f t="shared" si="5"/>
        <v>13.333333333333334</v>
      </c>
      <c r="H112" s="172">
        <v>1400</v>
      </c>
      <c r="I112" s="172">
        <v>0</v>
      </c>
      <c r="J112" s="174">
        <f t="shared" si="4"/>
        <v>0</v>
      </c>
      <c r="K112" s="624" t="s">
        <v>20</v>
      </c>
      <c r="L112" s="257">
        <v>1600</v>
      </c>
    </row>
    <row r="113" spans="1:12" ht="15.75" customHeight="1" x14ac:dyDescent="0.2">
      <c r="A113" s="52"/>
      <c r="B113" s="180" t="s">
        <v>176</v>
      </c>
      <c r="C113" s="181" t="s">
        <v>246</v>
      </c>
      <c r="D113" s="181" t="s">
        <v>247</v>
      </c>
      <c r="E113" s="182">
        <v>60</v>
      </c>
      <c r="F113" s="182">
        <v>800</v>
      </c>
      <c r="G113" s="183">
        <f t="shared" si="5"/>
        <v>13.333333333333334</v>
      </c>
      <c r="H113" s="182">
        <v>1400</v>
      </c>
      <c r="I113" s="182">
        <v>0</v>
      </c>
      <c r="J113" s="184">
        <f t="shared" si="4"/>
        <v>0</v>
      </c>
      <c r="K113" s="624"/>
      <c r="L113" s="257">
        <v>1600</v>
      </c>
    </row>
    <row r="114" spans="1:12" ht="15.75" customHeight="1" x14ac:dyDescent="0.2">
      <c r="A114" s="52"/>
      <c r="B114" s="180" t="s">
        <v>176</v>
      </c>
      <c r="C114" s="181" t="s">
        <v>248</v>
      </c>
      <c r="D114" s="181" t="s">
        <v>249</v>
      </c>
      <c r="E114" s="182">
        <v>60</v>
      </c>
      <c r="F114" s="182">
        <v>800</v>
      </c>
      <c r="G114" s="183">
        <f t="shared" si="5"/>
        <v>13.333333333333334</v>
      </c>
      <c r="H114" s="182">
        <v>1400</v>
      </c>
      <c r="I114" s="182">
        <v>0</v>
      </c>
      <c r="J114" s="184">
        <f t="shared" si="4"/>
        <v>0</v>
      </c>
      <c r="K114" s="624"/>
      <c r="L114" s="257">
        <v>1600</v>
      </c>
    </row>
    <row r="115" spans="1:12" ht="15.75" customHeight="1" x14ac:dyDescent="0.2">
      <c r="A115" s="52"/>
      <c r="B115" s="180" t="s">
        <v>176</v>
      </c>
      <c r="C115" s="181" t="s">
        <v>250</v>
      </c>
      <c r="D115" s="181" t="s">
        <v>251</v>
      </c>
      <c r="E115" s="182">
        <v>60</v>
      </c>
      <c r="F115" s="182">
        <v>800</v>
      </c>
      <c r="G115" s="183">
        <f t="shared" si="5"/>
        <v>13.333333333333334</v>
      </c>
      <c r="H115" s="182">
        <v>1400</v>
      </c>
      <c r="I115" s="182">
        <v>0</v>
      </c>
      <c r="J115" s="184">
        <f t="shared" si="4"/>
        <v>0</v>
      </c>
      <c r="K115" s="624"/>
      <c r="L115" s="257">
        <v>1600</v>
      </c>
    </row>
    <row r="116" spans="1:12" ht="15.75" customHeight="1" x14ac:dyDescent="0.2">
      <c r="A116" s="52"/>
      <c r="B116" s="185" t="s">
        <v>176</v>
      </c>
      <c r="C116" s="186" t="s">
        <v>252</v>
      </c>
      <c r="D116" s="186" t="s">
        <v>253</v>
      </c>
      <c r="E116" s="187">
        <v>60</v>
      </c>
      <c r="F116" s="187">
        <v>900</v>
      </c>
      <c r="G116" s="188">
        <f t="shared" si="5"/>
        <v>15</v>
      </c>
      <c r="H116" s="187">
        <v>1600</v>
      </c>
      <c r="I116" s="187">
        <v>0</v>
      </c>
      <c r="J116" s="189">
        <f t="shared" si="4"/>
        <v>0</v>
      </c>
      <c r="K116" s="624"/>
      <c r="L116" s="257">
        <v>1800</v>
      </c>
    </row>
    <row r="117" spans="1:12" ht="15.75" customHeight="1" x14ac:dyDescent="0.2">
      <c r="A117" s="6" t="s">
        <v>11</v>
      </c>
      <c r="B117" s="185" t="s">
        <v>176</v>
      </c>
      <c r="C117" s="202" t="s">
        <v>254</v>
      </c>
      <c r="D117" s="186" t="s">
        <v>255</v>
      </c>
      <c r="E117" s="203">
        <v>50</v>
      </c>
      <c r="F117" s="203">
        <v>3100</v>
      </c>
      <c r="G117" s="188">
        <f t="shared" si="5"/>
        <v>62</v>
      </c>
      <c r="H117" s="203">
        <v>5600</v>
      </c>
      <c r="I117" s="187">
        <v>0</v>
      </c>
      <c r="J117" s="189">
        <f t="shared" si="4"/>
        <v>0</v>
      </c>
      <c r="K117" s="617" t="s">
        <v>256</v>
      </c>
      <c r="L117" s="694">
        <v>5600</v>
      </c>
    </row>
    <row r="118" spans="1:12" ht="15.75" customHeight="1" x14ac:dyDescent="0.2">
      <c r="A118" s="67" t="s">
        <v>79</v>
      </c>
      <c r="B118" s="206" t="s">
        <v>176</v>
      </c>
      <c r="C118" s="207" t="s">
        <v>257</v>
      </c>
      <c r="D118" s="207" t="s">
        <v>258</v>
      </c>
      <c r="E118" s="208">
        <v>1000</v>
      </c>
      <c r="F118" s="208">
        <v>3000</v>
      </c>
      <c r="G118" s="209">
        <f t="shared" si="5"/>
        <v>3</v>
      </c>
      <c r="H118" s="208" t="s">
        <v>74</v>
      </c>
      <c r="I118" s="210">
        <v>0</v>
      </c>
      <c r="J118" s="211">
        <f t="shared" si="4"/>
        <v>0</v>
      </c>
      <c r="K118" s="624" t="s">
        <v>75</v>
      </c>
      <c r="L118" s="257">
        <v>9900</v>
      </c>
    </row>
    <row r="119" spans="1:12" ht="19.5" customHeight="1" x14ac:dyDescent="0.2">
      <c r="A119" s="67" t="s">
        <v>79</v>
      </c>
      <c r="B119" s="212" t="s">
        <v>176</v>
      </c>
      <c r="C119" s="213" t="s">
        <v>259</v>
      </c>
      <c r="D119" s="214" t="s">
        <v>260</v>
      </c>
      <c r="E119" s="215">
        <v>1000</v>
      </c>
      <c r="F119" s="215">
        <v>3000</v>
      </c>
      <c r="G119" s="216">
        <f t="shared" si="5"/>
        <v>3</v>
      </c>
      <c r="H119" s="217" t="s">
        <v>74</v>
      </c>
      <c r="I119" s="215">
        <v>0</v>
      </c>
      <c r="J119" s="218">
        <f t="shared" si="4"/>
        <v>0</v>
      </c>
      <c r="K119" s="624"/>
      <c r="L119" s="257">
        <v>9900</v>
      </c>
    </row>
    <row r="120" spans="1:12" ht="18" customHeight="1" x14ac:dyDescent="0.2">
      <c r="A120" s="13"/>
      <c r="B120" s="185" t="s">
        <v>176</v>
      </c>
      <c r="C120" s="186" t="s">
        <v>261</v>
      </c>
      <c r="D120" s="186" t="s">
        <v>262</v>
      </c>
      <c r="E120" s="186" t="s">
        <v>69</v>
      </c>
      <c r="F120" s="187">
        <v>600</v>
      </c>
      <c r="G120" s="186" t="s">
        <v>69</v>
      </c>
      <c r="H120" s="219" t="s">
        <v>74</v>
      </c>
      <c r="I120" s="187">
        <v>0</v>
      </c>
      <c r="J120" s="189">
        <f t="shared" si="4"/>
        <v>0</v>
      </c>
      <c r="K120" s="45"/>
      <c r="L120" s="257" t="s">
        <v>649</v>
      </c>
    </row>
    <row r="121" spans="1:12" ht="17.25" customHeight="1" x14ac:dyDescent="0.2">
      <c r="A121" s="13"/>
      <c r="B121" s="625" t="s">
        <v>263</v>
      </c>
      <c r="C121" s="626"/>
      <c r="D121" s="626"/>
      <c r="E121" s="626"/>
      <c r="F121" s="626"/>
      <c r="G121" s="626"/>
      <c r="H121" s="627"/>
      <c r="I121" s="220">
        <f>SUM(I80:I120)</f>
        <v>0</v>
      </c>
      <c r="J121" s="220">
        <f>SUM(J80:J120)</f>
        <v>0</v>
      </c>
      <c r="K121" s="16"/>
      <c r="L121" s="257"/>
    </row>
    <row r="122" spans="1:12" ht="15.75" customHeight="1" x14ac:dyDescent="0.2">
      <c r="A122" s="52"/>
      <c r="B122" s="221" t="s">
        <v>264</v>
      </c>
      <c r="C122" s="222" t="s">
        <v>265</v>
      </c>
      <c r="D122" s="222" t="s">
        <v>266</v>
      </c>
      <c r="E122" s="222">
        <v>100</v>
      </c>
      <c r="F122" s="222">
        <v>1750</v>
      </c>
      <c r="G122" s="223">
        <f t="shared" ref="G122:G136" si="6">F122/E122</f>
        <v>17.5</v>
      </c>
      <c r="H122" s="222">
        <v>3150</v>
      </c>
      <c r="I122" s="224">
        <v>0</v>
      </c>
      <c r="J122" s="225">
        <f t="shared" ref="J122:J136" si="7">F122*I122</f>
        <v>0</v>
      </c>
      <c r="K122" s="628" t="s">
        <v>38</v>
      </c>
      <c r="L122" s="257">
        <v>3500</v>
      </c>
    </row>
    <row r="123" spans="1:12" ht="15.75" customHeight="1" x14ac:dyDescent="0.2">
      <c r="A123" s="52"/>
      <c r="B123" s="226" t="s">
        <v>264</v>
      </c>
      <c r="C123" s="227" t="s">
        <v>267</v>
      </c>
      <c r="D123" s="227" t="s">
        <v>268</v>
      </c>
      <c r="E123" s="227">
        <v>100</v>
      </c>
      <c r="F123" s="227">
        <v>1750</v>
      </c>
      <c r="G123" s="228">
        <f t="shared" si="6"/>
        <v>17.5</v>
      </c>
      <c r="H123" s="227">
        <v>3150</v>
      </c>
      <c r="I123" s="229">
        <v>0</v>
      </c>
      <c r="J123" s="230">
        <f t="shared" si="7"/>
        <v>0</v>
      </c>
      <c r="K123" s="628"/>
      <c r="L123" s="257">
        <v>3500</v>
      </c>
    </row>
    <row r="124" spans="1:12" ht="15.75" customHeight="1" x14ac:dyDescent="0.2">
      <c r="A124" s="13" t="s">
        <v>23</v>
      </c>
      <c r="B124" s="226" t="s">
        <v>264</v>
      </c>
      <c r="C124" s="227" t="s">
        <v>269</v>
      </c>
      <c r="D124" s="227" t="s">
        <v>270</v>
      </c>
      <c r="E124" s="227">
        <v>100</v>
      </c>
      <c r="F124" s="227">
        <v>1750</v>
      </c>
      <c r="G124" s="228">
        <f t="shared" si="6"/>
        <v>17.5</v>
      </c>
      <c r="H124" s="227">
        <v>3150</v>
      </c>
      <c r="I124" s="229">
        <v>0</v>
      </c>
      <c r="J124" s="230">
        <f t="shared" si="7"/>
        <v>0</v>
      </c>
      <c r="K124" s="628"/>
      <c r="L124" s="257">
        <v>3500</v>
      </c>
    </row>
    <row r="125" spans="1:12" ht="15.75" customHeight="1" x14ac:dyDescent="0.2">
      <c r="A125" s="52"/>
      <c r="B125" s="226" t="s">
        <v>264</v>
      </c>
      <c r="C125" s="227" t="s">
        <v>271</v>
      </c>
      <c r="D125" s="227" t="s">
        <v>272</v>
      </c>
      <c r="E125" s="227">
        <v>100</v>
      </c>
      <c r="F125" s="227">
        <v>1750</v>
      </c>
      <c r="G125" s="228">
        <f t="shared" si="6"/>
        <v>17.5</v>
      </c>
      <c r="H125" s="227">
        <v>3150</v>
      </c>
      <c r="I125" s="229">
        <v>0</v>
      </c>
      <c r="J125" s="230">
        <f t="shared" si="7"/>
        <v>0</v>
      </c>
      <c r="K125" s="628"/>
      <c r="L125" s="257">
        <v>3500</v>
      </c>
    </row>
    <row r="126" spans="1:12" ht="15.75" customHeight="1" x14ac:dyDescent="0.2">
      <c r="A126" s="13" t="s">
        <v>23</v>
      </c>
      <c r="B126" s="226" t="s">
        <v>264</v>
      </c>
      <c r="C126" s="227" t="s">
        <v>273</v>
      </c>
      <c r="D126" s="227" t="s">
        <v>274</v>
      </c>
      <c r="E126" s="227">
        <v>100</v>
      </c>
      <c r="F126" s="227">
        <v>1750</v>
      </c>
      <c r="G126" s="228">
        <f t="shared" si="6"/>
        <v>17.5</v>
      </c>
      <c r="H126" s="227">
        <v>3150</v>
      </c>
      <c r="I126" s="229">
        <v>0</v>
      </c>
      <c r="J126" s="230">
        <f t="shared" si="7"/>
        <v>0</v>
      </c>
      <c r="K126" s="628"/>
      <c r="L126" s="257">
        <v>3500</v>
      </c>
    </row>
    <row r="127" spans="1:12" ht="15.75" customHeight="1" x14ac:dyDescent="0.2">
      <c r="A127" s="52"/>
      <c r="B127" s="226" t="s">
        <v>264</v>
      </c>
      <c r="C127" s="227" t="s">
        <v>275</v>
      </c>
      <c r="D127" s="227" t="s">
        <v>276</v>
      </c>
      <c r="E127" s="227">
        <v>100</v>
      </c>
      <c r="F127" s="227">
        <v>1750</v>
      </c>
      <c r="G127" s="228">
        <f t="shared" si="6"/>
        <v>17.5</v>
      </c>
      <c r="H127" s="227">
        <v>3150</v>
      </c>
      <c r="I127" s="229">
        <v>0</v>
      </c>
      <c r="J127" s="230">
        <f t="shared" si="7"/>
        <v>0</v>
      </c>
      <c r="K127" s="628"/>
      <c r="L127" s="257">
        <v>3500</v>
      </c>
    </row>
    <row r="128" spans="1:12" ht="15.75" customHeight="1" x14ac:dyDescent="0.2">
      <c r="A128" s="52"/>
      <c r="B128" s="226" t="s">
        <v>264</v>
      </c>
      <c r="C128" s="227" t="s">
        <v>199</v>
      </c>
      <c r="D128" s="227" t="s">
        <v>277</v>
      </c>
      <c r="E128" s="231">
        <v>20</v>
      </c>
      <c r="F128" s="227">
        <v>1800</v>
      </c>
      <c r="G128" s="228">
        <f t="shared" si="6"/>
        <v>90</v>
      </c>
      <c r="H128" s="229">
        <v>3200</v>
      </c>
      <c r="I128" s="229">
        <v>0</v>
      </c>
      <c r="J128" s="230">
        <f t="shared" si="7"/>
        <v>0</v>
      </c>
      <c r="K128" s="628"/>
      <c r="L128" s="257">
        <v>3600</v>
      </c>
    </row>
    <row r="129" spans="1:12" ht="15.75" customHeight="1" x14ac:dyDescent="0.2">
      <c r="A129" s="52"/>
      <c r="B129" s="226" t="s">
        <v>264</v>
      </c>
      <c r="C129" s="227" t="s">
        <v>278</v>
      </c>
      <c r="D129" s="227" t="s">
        <v>279</v>
      </c>
      <c r="E129" s="227">
        <v>250</v>
      </c>
      <c r="F129" s="227">
        <v>1950</v>
      </c>
      <c r="G129" s="228">
        <f t="shared" si="6"/>
        <v>7.8</v>
      </c>
      <c r="H129" s="227">
        <v>3500</v>
      </c>
      <c r="I129" s="229">
        <v>0</v>
      </c>
      <c r="J129" s="230">
        <f t="shared" si="7"/>
        <v>0</v>
      </c>
      <c r="K129" s="628"/>
      <c r="L129" s="257">
        <v>3900</v>
      </c>
    </row>
    <row r="130" spans="1:12" ht="15.75" customHeight="1" x14ac:dyDescent="0.2">
      <c r="A130" s="52"/>
      <c r="B130" s="226" t="s">
        <v>264</v>
      </c>
      <c r="C130" s="227" t="s">
        <v>280</v>
      </c>
      <c r="D130" s="227" t="s">
        <v>281</v>
      </c>
      <c r="E130" s="227">
        <v>50</v>
      </c>
      <c r="F130" s="227">
        <v>900</v>
      </c>
      <c r="G130" s="228">
        <f t="shared" si="6"/>
        <v>18</v>
      </c>
      <c r="H130" s="227">
        <v>1600</v>
      </c>
      <c r="I130" s="229">
        <v>0</v>
      </c>
      <c r="J130" s="230">
        <f t="shared" si="7"/>
        <v>0</v>
      </c>
      <c r="K130" s="628"/>
      <c r="L130" s="257">
        <v>1800</v>
      </c>
    </row>
    <row r="131" spans="1:12" ht="15.75" customHeight="1" x14ac:dyDescent="0.2">
      <c r="A131" s="13" t="s">
        <v>23</v>
      </c>
      <c r="B131" s="232" t="s">
        <v>264</v>
      </c>
      <c r="C131" s="233" t="s">
        <v>282</v>
      </c>
      <c r="D131" s="234" t="s">
        <v>283</v>
      </c>
      <c r="E131" s="234">
        <v>50</v>
      </c>
      <c r="F131" s="234">
        <v>1400</v>
      </c>
      <c r="G131" s="235">
        <f t="shared" si="6"/>
        <v>28</v>
      </c>
      <c r="H131" s="234">
        <v>2500</v>
      </c>
      <c r="I131" s="236">
        <v>0</v>
      </c>
      <c r="J131" s="237">
        <f t="shared" si="7"/>
        <v>0</v>
      </c>
      <c r="K131" s="628"/>
      <c r="L131" s="257">
        <v>2700</v>
      </c>
    </row>
    <row r="132" spans="1:12" ht="15.75" customHeight="1" x14ac:dyDescent="0.2">
      <c r="A132" s="13"/>
      <c r="B132" s="221" t="s">
        <v>264</v>
      </c>
      <c r="C132" s="222" t="s">
        <v>284</v>
      </c>
      <c r="D132" s="238" t="s">
        <v>285</v>
      </c>
      <c r="E132" s="238" t="s">
        <v>69</v>
      </c>
      <c r="F132" s="238">
        <v>2200</v>
      </c>
      <c r="G132" s="239" t="s">
        <v>69</v>
      </c>
      <c r="H132" s="240" t="s">
        <v>74</v>
      </c>
      <c r="I132" s="241">
        <v>0</v>
      </c>
      <c r="J132" s="242">
        <f t="shared" si="7"/>
        <v>0</v>
      </c>
      <c r="K132" s="628" t="s">
        <v>286</v>
      </c>
      <c r="L132" s="257" t="s">
        <v>649</v>
      </c>
    </row>
    <row r="133" spans="1:12" ht="15.75" customHeight="1" x14ac:dyDescent="0.2">
      <c r="A133" s="13"/>
      <c r="B133" s="226" t="s">
        <v>264</v>
      </c>
      <c r="C133" s="227" t="s">
        <v>287</v>
      </c>
      <c r="D133" s="227" t="s">
        <v>288</v>
      </c>
      <c r="E133" s="227" t="s">
        <v>69</v>
      </c>
      <c r="F133" s="227">
        <v>2900</v>
      </c>
      <c r="G133" s="228" t="s">
        <v>69</v>
      </c>
      <c r="H133" s="240" t="s">
        <v>74</v>
      </c>
      <c r="I133" s="229">
        <v>0</v>
      </c>
      <c r="J133" s="230">
        <f t="shared" si="7"/>
        <v>0</v>
      </c>
      <c r="K133" s="628"/>
      <c r="L133" s="257" t="s">
        <v>649</v>
      </c>
    </row>
    <row r="134" spans="1:12" ht="15.75" customHeight="1" x14ac:dyDescent="0.2">
      <c r="A134" s="13"/>
      <c r="B134" s="232" t="s">
        <v>264</v>
      </c>
      <c r="C134" s="233" t="s">
        <v>289</v>
      </c>
      <c r="D134" s="233" t="s">
        <v>290</v>
      </c>
      <c r="E134" s="233" t="s">
        <v>69</v>
      </c>
      <c r="F134" s="233">
        <v>4900</v>
      </c>
      <c r="G134" s="243" t="s">
        <v>69</v>
      </c>
      <c r="H134" s="240" t="s">
        <v>74</v>
      </c>
      <c r="I134" s="244">
        <v>0</v>
      </c>
      <c r="J134" s="245">
        <f t="shared" si="7"/>
        <v>0</v>
      </c>
      <c r="K134" s="628"/>
      <c r="L134" s="257" t="s">
        <v>649</v>
      </c>
    </row>
    <row r="135" spans="1:12" ht="15.75" customHeight="1" x14ac:dyDescent="0.2">
      <c r="A135" s="13"/>
      <c r="B135" s="221" t="s">
        <v>264</v>
      </c>
      <c r="C135" s="222" t="s">
        <v>291</v>
      </c>
      <c r="D135" s="222" t="s">
        <v>292</v>
      </c>
      <c r="E135" s="222">
        <v>50</v>
      </c>
      <c r="F135" s="222">
        <v>6000</v>
      </c>
      <c r="G135" s="223">
        <f t="shared" si="6"/>
        <v>120</v>
      </c>
      <c r="H135" s="246">
        <v>10800</v>
      </c>
      <c r="I135" s="224">
        <v>0</v>
      </c>
      <c r="J135" s="225">
        <f t="shared" si="7"/>
        <v>0</v>
      </c>
      <c r="K135" s="629" t="s">
        <v>227</v>
      </c>
      <c r="L135" s="257">
        <v>10800</v>
      </c>
    </row>
    <row r="136" spans="1:12" ht="15.75" customHeight="1" x14ac:dyDescent="0.2">
      <c r="A136" s="13"/>
      <c r="B136" s="247" t="s">
        <v>264</v>
      </c>
      <c r="C136" s="234" t="s">
        <v>293</v>
      </c>
      <c r="D136" s="234" t="s">
        <v>294</v>
      </c>
      <c r="E136" s="234">
        <v>6700</v>
      </c>
      <c r="F136" s="234">
        <v>6700</v>
      </c>
      <c r="G136" s="235">
        <f t="shared" si="6"/>
        <v>1</v>
      </c>
      <c r="H136" s="248">
        <v>12000</v>
      </c>
      <c r="I136" s="236">
        <v>0</v>
      </c>
      <c r="J136" s="237">
        <f t="shared" si="7"/>
        <v>0</v>
      </c>
      <c r="K136" s="629"/>
      <c r="L136" s="257">
        <v>12600</v>
      </c>
    </row>
    <row r="137" spans="1:12" ht="15.75" customHeight="1" x14ac:dyDescent="0.2">
      <c r="A137" s="52"/>
      <c r="B137" s="630" t="s">
        <v>295</v>
      </c>
      <c r="C137" s="631"/>
      <c r="D137" s="631"/>
      <c r="E137" s="631"/>
      <c r="F137" s="631"/>
      <c r="G137" s="631"/>
      <c r="H137" s="631"/>
      <c r="I137" s="249">
        <f>SUM(I122:I136)</f>
        <v>0</v>
      </c>
      <c r="J137" s="249">
        <f>SUM(J122:J136)</f>
        <v>0</v>
      </c>
      <c r="K137" s="250"/>
    </row>
    <row r="138" spans="1:12" ht="15.75" customHeight="1" x14ac:dyDescent="0.2">
      <c r="A138" s="52"/>
      <c r="B138" s="619" t="s">
        <v>296</v>
      </c>
      <c r="C138" s="620"/>
      <c r="D138" s="620"/>
      <c r="E138" s="620"/>
      <c r="F138" s="620"/>
      <c r="G138" s="620"/>
      <c r="H138" s="621"/>
      <c r="I138" s="251">
        <f>I41+I79+I121+I137+I8</f>
        <v>0</v>
      </c>
      <c r="J138" s="251">
        <f>J41+J79+J121+J137+J8</f>
        <v>0</v>
      </c>
    </row>
    <row r="139" spans="1:12" ht="15.75" customHeight="1" x14ac:dyDescent="0.2">
      <c r="A139" s="52"/>
      <c r="B139" s="622" t="s">
        <v>297</v>
      </c>
      <c r="C139" s="623"/>
      <c r="D139" s="623"/>
      <c r="E139" s="623"/>
      <c r="F139" s="623"/>
      <c r="G139" s="623"/>
      <c r="H139" s="623"/>
      <c r="I139" s="252">
        <f>I138+'GALOR COSMETICS '!I133+МЕРЧ!F13+РАСПРОДАЖА!K24</f>
        <v>0</v>
      </c>
      <c r="J139" s="252">
        <f>J138+'GALOR COSMETICS '!J133+МЕРЧ!G13+РАСПРОДАЖА!L24</f>
        <v>0</v>
      </c>
    </row>
    <row r="140" spans="1:12" ht="15.75" customHeight="1" x14ac:dyDescent="0.2">
      <c r="A140" s="2"/>
      <c r="E140" s="2"/>
      <c r="G140" s="253"/>
    </row>
    <row r="141" spans="1:12" ht="15.75" customHeight="1" x14ac:dyDescent="0.2">
      <c r="A141" s="2"/>
      <c r="C141" s="254"/>
      <c r="D141" s="255"/>
      <c r="E141" s="2"/>
      <c r="G141" s="253"/>
    </row>
    <row r="142" spans="1:12" ht="15.75" customHeight="1" x14ac:dyDescent="0.2">
      <c r="A142" s="2"/>
      <c r="E142" s="2"/>
      <c r="G142" s="253"/>
      <c r="H142" s="2"/>
      <c r="I142" s="2"/>
      <c r="J142" s="2"/>
    </row>
    <row r="143" spans="1:12" ht="15.75" customHeight="1" x14ac:dyDescent="0.2">
      <c r="A143" s="2"/>
      <c r="E143" s="2"/>
      <c r="G143" s="253"/>
      <c r="K143" s="2"/>
    </row>
    <row r="144" spans="1:12" ht="15.75" customHeight="1" x14ac:dyDescent="0.2">
      <c r="A144" s="2"/>
      <c r="E144" s="2"/>
      <c r="G144" s="253"/>
    </row>
    <row r="145" spans="1:7" ht="15.75" customHeight="1" x14ac:dyDescent="0.2">
      <c r="A145" s="2"/>
      <c r="E145" s="2"/>
      <c r="G145" s="253"/>
    </row>
    <row r="146" spans="1:7" ht="15.75" customHeight="1" x14ac:dyDescent="0.2">
      <c r="A146" s="2"/>
      <c r="C146" s="256"/>
      <c r="D146" s="257"/>
      <c r="E146" s="2"/>
      <c r="G146" s="253"/>
    </row>
    <row r="147" spans="1:7" ht="15.75" customHeight="1" x14ac:dyDescent="0.2">
      <c r="A147" s="2"/>
      <c r="C147" s="256"/>
      <c r="D147" s="257"/>
      <c r="E147" s="2"/>
      <c r="G147" s="253"/>
    </row>
    <row r="148" spans="1:7" ht="15.75" customHeight="1" x14ac:dyDescent="0.2">
      <c r="A148" s="2"/>
      <c r="C148" s="256"/>
      <c r="D148" s="257"/>
      <c r="E148" s="2"/>
      <c r="G148" s="253"/>
    </row>
    <row r="149" spans="1:7" ht="15.75" customHeight="1" x14ac:dyDescent="0.2">
      <c r="A149" s="2"/>
      <c r="E149" s="2"/>
      <c r="G149" s="253"/>
    </row>
    <row r="150" spans="1:7" ht="15.75" customHeight="1" x14ac:dyDescent="0.2">
      <c r="A150" s="2"/>
      <c r="E150" s="2"/>
      <c r="G150" s="253"/>
    </row>
    <row r="151" spans="1:7" ht="15.75" customHeight="1" x14ac:dyDescent="0.2">
      <c r="A151" s="2"/>
      <c r="E151" s="2"/>
      <c r="G151" s="253"/>
    </row>
    <row r="152" spans="1:7" ht="15.75" customHeight="1" x14ac:dyDescent="0.2">
      <c r="A152" s="2"/>
      <c r="E152" s="2"/>
      <c r="G152" s="253"/>
    </row>
    <row r="153" spans="1:7" ht="15.75" customHeight="1" x14ac:dyDescent="0.2">
      <c r="A153" s="2"/>
      <c r="E153" s="2"/>
      <c r="G153" s="253"/>
    </row>
    <row r="154" spans="1:7" ht="15.75" customHeight="1" x14ac:dyDescent="0.2">
      <c r="A154" s="2"/>
      <c r="E154" s="2"/>
      <c r="G154" s="253"/>
    </row>
    <row r="155" spans="1:7" ht="15.75" customHeight="1" x14ac:dyDescent="0.2">
      <c r="A155" s="2"/>
      <c r="E155" s="2"/>
      <c r="G155" s="253"/>
    </row>
    <row r="156" spans="1:7" ht="15.75" customHeight="1" x14ac:dyDescent="0.2">
      <c r="A156" s="2"/>
      <c r="E156" s="2"/>
      <c r="G156" s="253"/>
    </row>
    <row r="157" spans="1:7" ht="15.75" customHeight="1" x14ac:dyDescent="0.2">
      <c r="A157" s="2"/>
      <c r="E157" s="2"/>
      <c r="G157" s="253"/>
    </row>
    <row r="158" spans="1:7" ht="15.75" customHeight="1" x14ac:dyDescent="0.2">
      <c r="A158" s="2"/>
      <c r="E158" s="2"/>
      <c r="G158" s="253"/>
    </row>
    <row r="159" spans="1:7" ht="15.75" customHeight="1" x14ac:dyDescent="0.2">
      <c r="A159" s="2"/>
      <c r="E159" s="2"/>
      <c r="G159" s="253"/>
    </row>
    <row r="160" spans="1:7" ht="18" customHeight="1" x14ac:dyDescent="0.2">
      <c r="A160" s="2"/>
      <c r="E160" s="2"/>
      <c r="G160" s="253"/>
    </row>
    <row r="161" spans="1:25" ht="24.75" customHeight="1" x14ac:dyDescent="0.2">
      <c r="A161" s="2"/>
      <c r="E161" s="2"/>
      <c r="G161" s="253"/>
    </row>
    <row r="162" spans="1:25" ht="15.75" customHeight="1" x14ac:dyDescent="0.2">
      <c r="A162" s="2"/>
      <c r="E162" s="2"/>
      <c r="G162" s="253"/>
    </row>
    <row r="163" spans="1:25" ht="15.75" customHeight="1" x14ac:dyDescent="0.2">
      <c r="A163" s="2"/>
      <c r="E163" s="2"/>
      <c r="G163" s="253"/>
    </row>
    <row r="164" spans="1:25" ht="15.75" customHeight="1" x14ac:dyDescent="0.2">
      <c r="A164" s="2"/>
      <c r="E164" s="2"/>
      <c r="G164" s="25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">
      <c r="A165" s="2"/>
      <c r="E165" s="2"/>
      <c r="G165" s="253"/>
    </row>
    <row r="166" spans="1:25" ht="15.75" customHeight="1" x14ac:dyDescent="0.2">
      <c r="A166" s="2"/>
      <c r="E166" s="2"/>
      <c r="G166" s="253"/>
    </row>
    <row r="167" spans="1:25" ht="15.75" customHeight="1" x14ac:dyDescent="0.2">
      <c r="A167" s="2"/>
      <c r="E167" s="2"/>
      <c r="G167" s="253"/>
    </row>
    <row r="168" spans="1:25" ht="15.75" customHeight="1" x14ac:dyDescent="0.2">
      <c r="A168" s="2"/>
      <c r="E168" s="2"/>
      <c r="G168" s="253"/>
    </row>
    <row r="169" spans="1:25" ht="15.75" customHeight="1" x14ac:dyDescent="0.2">
      <c r="A169" s="2"/>
      <c r="E169" s="2"/>
      <c r="G169" s="253"/>
    </row>
    <row r="170" spans="1:25" ht="15.75" customHeight="1" x14ac:dyDescent="0.2">
      <c r="A170" s="2"/>
      <c r="E170" s="2"/>
      <c r="G170" s="253"/>
    </row>
    <row r="171" spans="1:25" ht="15.75" customHeight="1" x14ac:dyDescent="0.2">
      <c r="A171" s="2"/>
      <c r="E171" s="2"/>
      <c r="G171" s="253"/>
    </row>
    <row r="172" spans="1:25" ht="15.75" customHeight="1" x14ac:dyDescent="0.2">
      <c r="A172" s="2"/>
      <c r="E172" s="2"/>
      <c r="G172" s="253"/>
    </row>
    <row r="173" spans="1:25" ht="15.75" customHeight="1" x14ac:dyDescent="0.2">
      <c r="A173" s="2"/>
      <c r="E173" s="2"/>
      <c r="G173" s="253"/>
    </row>
    <row r="174" spans="1:25" ht="15.75" customHeight="1" x14ac:dyDescent="0.2">
      <c r="A174" s="2"/>
      <c r="E174" s="2"/>
      <c r="G174" s="253"/>
    </row>
    <row r="175" spans="1:25" ht="15.75" customHeight="1" x14ac:dyDescent="0.2">
      <c r="A175" s="2"/>
      <c r="E175" s="2"/>
      <c r="G175" s="253"/>
    </row>
    <row r="176" spans="1:25" ht="15.75" customHeight="1" x14ac:dyDescent="0.2">
      <c r="A176" s="2"/>
      <c r="E176" s="2"/>
      <c r="G176" s="253"/>
    </row>
    <row r="177" spans="1:7" ht="15.75" customHeight="1" x14ac:dyDescent="0.2">
      <c r="A177" s="2"/>
      <c r="E177" s="2"/>
      <c r="G177" s="253"/>
    </row>
    <row r="178" spans="1:7" ht="15.75" customHeight="1" x14ac:dyDescent="0.2">
      <c r="A178" s="2"/>
      <c r="E178" s="2"/>
      <c r="G178" s="253"/>
    </row>
    <row r="179" spans="1:7" ht="15.75" customHeight="1" x14ac:dyDescent="0.2">
      <c r="A179" s="2"/>
      <c r="E179" s="2"/>
      <c r="G179" s="253"/>
    </row>
    <row r="180" spans="1:7" ht="15.75" customHeight="1" x14ac:dyDescent="0.2">
      <c r="A180" s="2"/>
      <c r="E180" s="2"/>
      <c r="G180" s="253"/>
    </row>
    <row r="181" spans="1:7" ht="15.75" customHeight="1" x14ac:dyDescent="0.2">
      <c r="A181" s="2"/>
      <c r="E181" s="2"/>
      <c r="G181" s="253"/>
    </row>
    <row r="182" spans="1:7" ht="15.75" customHeight="1" x14ac:dyDescent="0.2">
      <c r="A182" s="2"/>
      <c r="E182" s="2"/>
      <c r="G182" s="253"/>
    </row>
    <row r="183" spans="1:7" ht="15.75" customHeight="1" x14ac:dyDescent="0.2">
      <c r="A183" s="2"/>
      <c r="E183" s="2"/>
      <c r="G183" s="253"/>
    </row>
    <row r="184" spans="1:7" ht="15.75" customHeight="1" x14ac:dyDescent="0.2">
      <c r="A184" s="2"/>
      <c r="E184" s="2"/>
      <c r="G184" s="253"/>
    </row>
    <row r="185" spans="1:7" ht="15.75" customHeight="1" x14ac:dyDescent="0.2">
      <c r="A185" s="2"/>
      <c r="E185" s="2"/>
      <c r="G185" s="253"/>
    </row>
    <row r="186" spans="1:7" ht="15.75" customHeight="1" x14ac:dyDescent="0.2">
      <c r="A186" s="2"/>
      <c r="E186" s="2"/>
      <c r="G186" s="253"/>
    </row>
    <row r="187" spans="1:7" ht="15.75" customHeight="1" x14ac:dyDescent="0.2">
      <c r="A187" s="2"/>
      <c r="E187" s="2"/>
      <c r="G187" s="253"/>
    </row>
    <row r="188" spans="1:7" ht="15.75" customHeight="1" x14ac:dyDescent="0.2">
      <c r="A188" s="2"/>
      <c r="E188" s="2"/>
      <c r="G188" s="253"/>
    </row>
    <row r="189" spans="1:7" ht="15.75" customHeight="1" x14ac:dyDescent="0.2">
      <c r="A189" s="2"/>
      <c r="E189" s="2"/>
      <c r="G189" s="253"/>
    </row>
    <row r="190" spans="1:7" ht="15.75" customHeight="1" x14ac:dyDescent="0.2">
      <c r="A190" s="2"/>
      <c r="E190" s="2"/>
      <c r="G190" s="253"/>
    </row>
    <row r="191" spans="1:7" ht="15.75" customHeight="1" x14ac:dyDescent="0.2">
      <c r="A191" s="2"/>
      <c r="E191" s="2"/>
      <c r="G191" s="253"/>
    </row>
    <row r="192" spans="1:7" ht="15.75" customHeight="1" x14ac:dyDescent="0.2">
      <c r="A192" s="2"/>
      <c r="E192" s="2"/>
      <c r="G192" s="253"/>
    </row>
    <row r="193" spans="1:7" ht="15.75" customHeight="1" x14ac:dyDescent="0.2">
      <c r="A193" s="2"/>
      <c r="E193" s="2"/>
      <c r="G193" s="253"/>
    </row>
    <row r="194" spans="1:7" ht="15.75" customHeight="1" x14ac:dyDescent="0.2">
      <c r="A194" s="2"/>
      <c r="E194" s="2"/>
      <c r="G194" s="253"/>
    </row>
    <row r="195" spans="1:7" ht="15.75" customHeight="1" x14ac:dyDescent="0.2">
      <c r="A195" s="2"/>
      <c r="E195" s="2"/>
      <c r="G195" s="253"/>
    </row>
    <row r="196" spans="1:7" ht="15.75" customHeight="1" x14ac:dyDescent="0.2">
      <c r="A196" s="2"/>
      <c r="E196" s="2"/>
      <c r="G196" s="253"/>
    </row>
    <row r="197" spans="1:7" ht="15.75" customHeight="1" x14ac:dyDescent="0.2">
      <c r="A197" s="2"/>
      <c r="E197" s="2"/>
      <c r="G197" s="253"/>
    </row>
    <row r="198" spans="1:7" ht="15.75" customHeight="1" x14ac:dyDescent="0.2">
      <c r="A198" s="2"/>
      <c r="E198" s="2"/>
      <c r="G198" s="253"/>
    </row>
    <row r="199" spans="1:7" ht="15.75" customHeight="1" x14ac:dyDescent="0.2">
      <c r="A199" s="2"/>
      <c r="E199" s="2"/>
      <c r="G199" s="253"/>
    </row>
    <row r="200" spans="1:7" ht="15.75" customHeight="1" x14ac:dyDescent="0.2">
      <c r="A200" s="2"/>
      <c r="E200" s="2"/>
      <c r="G200" s="253"/>
    </row>
    <row r="201" spans="1:7" ht="15.75" customHeight="1" x14ac:dyDescent="0.2">
      <c r="A201" s="2"/>
      <c r="E201" s="2"/>
      <c r="G201" s="253"/>
    </row>
    <row r="202" spans="1:7" ht="15.75" customHeight="1" x14ac:dyDescent="0.2">
      <c r="A202" s="2"/>
      <c r="E202" s="2"/>
      <c r="G202" s="253"/>
    </row>
    <row r="203" spans="1:7" ht="15.75" customHeight="1" x14ac:dyDescent="0.2">
      <c r="A203" s="2"/>
      <c r="E203" s="2"/>
      <c r="G203" s="253"/>
    </row>
    <row r="204" spans="1:7" ht="15.75" customHeight="1" x14ac:dyDescent="0.2">
      <c r="A204" s="2"/>
      <c r="E204" s="2"/>
      <c r="G204" s="253"/>
    </row>
    <row r="205" spans="1:7" ht="15.75" customHeight="1" x14ac:dyDescent="0.2">
      <c r="A205" s="2"/>
      <c r="E205" s="2"/>
      <c r="G205" s="253"/>
    </row>
    <row r="206" spans="1:7" ht="15.75" customHeight="1" x14ac:dyDescent="0.2">
      <c r="A206" s="2"/>
      <c r="E206" s="2"/>
      <c r="G206" s="253"/>
    </row>
    <row r="207" spans="1:7" ht="15.75" customHeight="1" x14ac:dyDescent="0.2">
      <c r="A207" s="2"/>
      <c r="E207" s="2"/>
      <c r="G207" s="253"/>
    </row>
    <row r="208" spans="1:7" ht="15.75" customHeight="1" x14ac:dyDescent="0.2">
      <c r="A208" s="2"/>
      <c r="E208" s="2"/>
      <c r="G208" s="253"/>
    </row>
    <row r="209" spans="1:7" ht="15.75" customHeight="1" x14ac:dyDescent="0.2">
      <c r="A209" s="2"/>
      <c r="E209" s="2"/>
      <c r="G209" s="253"/>
    </row>
    <row r="210" spans="1:7" ht="15.75" customHeight="1" x14ac:dyDescent="0.2">
      <c r="A210" s="2"/>
      <c r="E210" s="2"/>
      <c r="G210" s="253"/>
    </row>
    <row r="211" spans="1:7" ht="15.75" customHeight="1" x14ac:dyDescent="0.2">
      <c r="A211" s="2"/>
      <c r="E211" s="2"/>
      <c r="G211" s="253"/>
    </row>
    <row r="212" spans="1:7" ht="15.75" customHeight="1" x14ac:dyDescent="0.2">
      <c r="A212" s="2"/>
      <c r="E212" s="2"/>
      <c r="G212" s="253"/>
    </row>
    <row r="213" spans="1:7" ht="15.75" customHeight="1" x14ac:dyDescent="0.2">
      <c r="A213" s="2"/>
      <c r="E213" s="2"/>
      <c r="G213" s="253"/>
    </row>
    <row r="214" spans="1:7" ht="15.75" customHeight="1" x14ac:dyDescent="0.2">
      <c r="A214" s="2"/>
      <c r="E214" s="2"/>
      <c r="G214" s="253"/>
    </row>
    <row r="215" spans="1:7" ht="15.75" customHeight="1" x14ac:dyDescent="0.2">
      <c r="A215" s="2"/>
      <c r="E215" s="2"/>
      <c r="G215" s="253"/>
    </row>
    <row r="216" spans="1:7" ht="15.75" customHeight="1" x14ac:dyDescent="0.2">
      <c r="A216" s="2"/>
      <c r="E216" s="2"/>
      <c r="G216" s="253"/>
    </row>
    <row r="217" spans="1:7" ht="15.75" customHeight="1" x14ac:dyDescent="0.2">
      <c r="A217" s="2"/>
      <c r="E217" s="2"/>
      <c r="G217" s="253"/>
    </row>
    <row r="218" spans="1:7" ht="15.75" customHeight="1" x14ac:dyDescent="0.2">
      <c r="A218" s="2"/>
      <c r="E218" s="2"/>
      <c r="G218" s="253"/>
    </row>
    <row r="219" spans="1:7" ht="15.75" customHeight="1" x14ac:dyDescent="0.2">
      <c r="A219" s="2"/>
      <c r="E219" s="2"/>
      <c r="G219" s="253"/>
    </row>
    <row r="220" spans="1:7" ht="15.75" customHeight="1" x14ac:dyDescent="0.2">
      <c r="A220" s="2"/>
      <c r="E220" s="2"/>
      <c r="G220" s="253"/>
    </row>
    <row r="221" spans="1:7" ht="15.75" customHeight="1" x14ac:dyDescent="0.2">
      <c r="A221" s="2"/>
      <c r="E221" s="2"/>
      <c r="G221" s="253"/>
    </row>
    <row r="222" spans="1:7" ht="15.75" customHeight="1" x14ac:dyDescent="0.2">
      <c r="A222" s="2"/>
      <c r="E222" s="2"/>
      <c r="G222" s="253"/>
    </row>
    <row r="223" spans="1:7" ht="15.75" customHeight="1" x14ac:dyDescent="0.2">
      <c r="A223" s="2"/>
      <c r="E223" s="2"/>
      <c r="G223" s="253"/>
    </row>
    <row r="224" spans="1:7" ht="15.75" customHeight="1" x14ac:dyDescent="0.2">
      <c r="A224" s="2"/>
      <c r="E224" s="2"/>
      <c r="G224" s="253"/>
    </row>
    <row r="225" spans="1:7" ht="15.75" customHeight="1" x14ac:dyDescent="0.2">
      <c r="A225" s="2"/>
      <c r="E225" s="2"/>
      <c r="G225" s="253"/>
    </row>
    <row r="226" spans="1:7" ht="15.75" customHeight="1" x14ac:dyDescent="0.2">
      <c r="A226" s="2"/>
      <c r="E226" s="2"/>
      <c r="G226" s="253"/>
    </row>
    <row r="227" spans="1:7" ht="15.75" customHeight="1" x14ac:dyDescent="0.2">
      <c r="A227" s="2"/>
      <c r="E227" s="2"/>
      <c r="G227" s="253"/>
    </row>
    <row r="228" spans="1:7" ht="15.75" customHeight="1" x14ac:dyDescent="0.2">
      <c r="A228" s="2"/>
      <c r="E228" s="2"/>
      <c r="G228" s="253"/>
    </row>
    <row r="229" spans="1:7" ht="15.75" customHeight="1" x14ac:dyDescent="0.2">
      <c r="A229" s="2"/>
      <c r="E229" s="2"/>
      <c r="G229" s="253"/>
    </row>
    <row r="230" spans="1:7" ht="15.75" customHeight="1" x14ac:dyDescent="0.2">
      <c r="A230" s="2"/>
      <c r="E230" s="2"/>
      <c r="G230" s="253"/>
    </row>
    <row r="231" spans="1:7" ht="15.75" customHeight="1" x14ac:dyDescent="0.2">
      <c r="A231" s="2"/>
      <c r="E231" s="2"/>
      <c r="G231" s="253"/>
    </row>
    <row r="232" spans="1:7" ht="15.75" customHeight="1" x14ac:dyDescent="0.2">
      <c r="A232" s="2"/>
      <c r="E232" s="2"/>
      <c r="G232" s="253"/>
    </row>
    <row r="233" spans="1:7" ht="15.75" customHeight="1" x14ac:dyDescent="0.2">
      <c r="A233" s="2"/>
      <c r="E233" s="2"/>
      <c r="G233" s="253"/>
    </row>
    <row r="234" spans="1:7" ht="15.75" customHeight="1" x14ac:dyDescent="0.2">
      <c r="A234" s="2"/>
      <c r="E234" s="2"/>
      <c r="G234" s="253"/>
    </row>
    <row r="235" spans="1:7" ht="15.75" customHeight="1" x14ac:dyDescent="0.2">
      <c r="A235" s="2"/>
      <c r="E235" s="2"/>
      <c r="G235" s="253"/>
    </row>
    <row r="236" spans="1:7" ht="15.75" customHeight="1" x14ac:dyDescent="0.2">
      <c r="A236" s="2"/>
      <c r="E236" s="2"/>
      <c r="G236" s="253"/>
    </row>
    <row r="237" spans="1:7" ht="15.75" customHeight="1" x14ac:dyDescent="0.2">
      <c r="A237" s="2"/>
      <c r="E237" s="2"/>
      <c r="G237" s="253"/>
    </row>
    <row r="238" spans="1:7" ht="15.75" customHeight="1" x14ac:dyDescent="0.2">
      <c r="A238" s="2"/>
      <c r="E238" s="2"/>
      <c r="G238" s="253"/>
    </row>
    <row r="239" spans="1:7" ht="15.75" customHeight="1" x14ac:dyDescent="0.2">
      <c r="A239" s="2"/>
      <c r="E239" s="2"/>
      <c r="G239" s="253"/>
    </row>
    <row r="240" spans="1:7" ht="15.75" customHeight="1" x14ac:dyDescent="0.2">
      <c r="A240" s="2"/>
      <c r="E240" s="2"/>
      <c r="G240" s="253"/>
    </row>
    <row r="241" spans="1:7" ht="15.75" customHeight="1" x14ac:dyDescent="0.2">
      <c r="A241" s="2"/>
      <c r="E241" s="2"/>
      <c r="G241" s="253"/>
    </row>
    <row r="242" spans="1:7" ht="15.75" customHeight="1" x14ac:dyDescent="0.2">
      <c r="A242" s="2"/>
      <c r="E242" s="2"/>
      <c r="G242" s="253"/>
    </row>
    <row r="243" spans="1:7" ht="15.75" customHeight="1" x14ac:dyDescent="0.2">
      <c r="A243" s="2"/>
      <c r="E243" s="2"/>
      <c r="G243" s="253"/>
    </row>
    <row r="244" spans="1:7" ht="15.75" customHeight="1" x14ac:dyDescent="0.2">
      <c r="A244" s="2"/>
      <c r="E244" s="2"/>
      <c r="G244" s="253"/>
    </row>
    <row r="245" spans="1:7" ht="15.75" customHeight="1" x14ac:dyDescent="0.2">
      <c r="A245" s="2"/>
      <c r="E245" s="2"/>
      <c r="G245" s="253"/>
    </row>
    <row r="246" spans="1:7" ht="15.75" customHeight="1" x14ac:dyDescent="0.2">
      <c r="A246" s="2"/>
      <c r="E246" s="2"/>
      <c r="G246" s="253"/>
    </row>
    <row r="247" spans="1:7" ht="15.75" customHeight="1" x14ac:dyDescent="0.2">
      <c r="A247" s="2"/>
      <c r="E247" s="2"/>
      <c r="G247" s="253"/>
    </row>
    <row r="248" spans="1:7" ht="15.75" customHeight="1" x14ac:dyDescent="0.2">
      <c r="A248" s="2"/>
      <c r="E248" s="2"/>
      <c r="G248" s="253"/>
    </row>
    <row r="249" spans="1:7" ht="15.75" customHeight="1" x14ac:dyDescent="0.2">
      <c r="A249" s="2"/>
      <c r="E249" s="2"/>
      <c r="G249" s="253"/>
    </row>
    <row r="250" spans="1:7" ht="15.75" customHeight="1" x14ac:dyDescent="0.2">
      <c r="A250" s="2"/>
      <c r="E250" s="2"/>
      <c r="G250" s="253"/>
    </row>
    <row r="251" spans="1:7" ht="15.75" customHeight="1" x14ac:dyDescent="0.2">
      <c r="A251" s="2"/>
      <c r="E251" s="2"/>
      <c r="G251" s="253"/>
    </row>
    <row r="252" spans="1:7" ht="15.75" customHeight="1" x14ac:dyDescent="0.2">
      <c r="A252" s="2"/>
      <c r="E252" s="2"/>
      <c r="G252" s="253"/>
    </row>
    <row r="253" spans="1:7" ht="15.75" customHeight="1" x14ac:dyDescent="0.2">
      <c r="A253" s="2"/>
      <c r="E253" s="2"/>
      <c r="G253" s="253"/>
    </row>
    <row r="254" spans="1:7" ht="15.75" customHeight="1" x14ac:dyDescent="0.2">
      <c r="A254" s="2"/>
      <c r="E254" s="2"/>
      <c r="G254" s="253"/>
    </row>
    <row r="255" spans="1:7" ht="15.75" customHeight="1" x14ac:dyDescent="0.2">
      <c r="A255" s="2"/>
      <c r="E255" s="2"/>
      <c r="G255" s="253"/>
    </row>
    <row r="256" spans="1:7" ht="15.75" customHeight="1" x14ac:dyDescent="0.2">
      <c r="A256" s="2"/>
      <c r="E256" s="2"/>
      <c r="G256" s="253"/>
    </row>
    <row r="257" spans="1:7" ht="15.75" customHeight="1" x14ac:dyDescent="0.2">
      <c r="A257" s="2"/>
      <c r="E257" s="2"/>
      <c r="G257" s="253"/>
    </row>
    <row r="258" spans="1:7" ht="15.75" customHeight="1" x14ac:dyDescent="0.2">
      <c r="A258" s="2"/>
      <c r="E258" s="2"/>
      <c r="G258" s="253"/>
    </row>
    <row r="259" spans="1:7" ht="15.75" customHeight="1" x14ac:dyDescent="0.2">
      <c r="A259" s="2"/>
      <c r="E259" s="2"/>
      <c r="G259" s="253"/>
    </row>
    <row r="260" spans="1:7" ht="15.75" customHeight="1" x14ac:dyDescent="0.2">
      <c r="A260" s="2"/>
      <c r="E260" s="2"/>
      <c r="G260" s="253"/>
    </row>
    <row r="261" spans="1:7" ht="15.75" customHeight="1" x14ac:dyDescent="0.2">
      <c r="A261" s="2"/>
      <c r="E261" s="2"/>
      <c r="G261" s="253"/>
    </row>
    <row r="262" spans="1:7" ht="15.75" customHeight="1" x14ac:dyDescent="0.2">
      <c r="A262" s="2"/>
      <c r="E262" s="2"/>
      <c r="G262" s="253"/>
    </row>
    <row r="263" spans="1:7" ht="15.75" customHeight="1" x14ac:dyDescent="0.2">
      <c r="A263" s="2"/>
      <c r="E263" s="2"/>
      <c r="G263" s="253"/>
    </row>
    <row r="264" spans="1:7" ht="15.75" customHeight="1" x14ac:dyDescent="0.2">
      <c r="A264" s="2"/>
      <c r="E264" s="2"/>
      <c r="G264" s="253"/>
    </row>
    <row r="265" spans="1:7" ht="15.75" customHeight="1" x14ac:dyDescent="0.2">
      <c r="A265" s="2"/>
      <c r="E265" s="2"/>
      <c r="G265" s="253"/>
    </row>
    <row r="266" spans="1:7" ht="15.75" customHeight="1" x14ac:dyDescent="0.2">
      <c r="A266" s="2"/>
      <c r="E266" s="2"/>
      <c r="G266" s="253"/>
    </row>
    <row r="267" spans="1:7" ht="15.75" customHeight="1" x14ac:dyDescent="0.2">
      <c r="A267" s="2"/>
      <c r="E267" s="2"/>
      <c r="G267" s="253"/>
    </row>
    <row r="268" spans="1:7" ht="15.75" customHeight="1" x14ac:dyDescent="0.2">
      <c r="A268" s="2"/>
      <c r="E268" s="2"/>
      <c r="G268" s="253"/>
    </row>
    <row r="269" spans="1:7" ht="15.75" customHeight="1" x14ac:dyDescent="0.2">
      <c r="A269" s="2"/>
      <c r="E269" s="2"/>
      <c r="G269" s="253"/>
    </row>
    <row r="270" spans="1:7" ht="15.75" customHeight="1" x14ac:dyDescent="0.2">
      <c r="A270" s="2"/>
      <c r="E270" s="2"/>
      <c r="G270" s="253"/>
    </row>
    <row r="271" spans="1:7" ht="15.75" customHeight="1" x14ac:dyDescent="0.2">
      <c r="A271" s="2"/>
      <c r="E271" s="2"/>
      <c r="G271" s="253"/>
    </row>
    <row r="272" spans="1:7" ht="15.75" customHeight="1" x14ac:dyDescent="0.2">
      <c r="A272" s="2"/>
      <c r="E272" s="2"/>
      <c r="G272" s="253"/>
    </row>
    <row r="273" spans="1:7" ht="15.75" customHeight="1" x14ac:dyDescent="0.2">
      <c r="A273" s="2"/>
      <c r="E273" s="2"/>
      <c r="G273" s="253"/>
    </row>
    <row r="274" spans="1:7" ht="15.75" customHeight="1" x14ac:dyDescent="0.2">
      <c r="A274" s="2"/>
      <c r="E274" s="2"/>
      <c r="G274" s="253"/>
    </row>
    <row r="275" spans="1:7" ht="15.75" customHeight="1" x14ac:dyDescent="0.2">
      <c r="A275" s="2"/>
      <c r="E275" s="2"/>
      <c r="G275" s="253"/>
    </row>
    <row r="276" spans="1:7" ht="15.75" customHeight="1" x14ac:dyDescent="0.2">
      <c r="A276" s="2"/>
      <c r="E276" s="2"/>
      <c r="G276" s="253"/>
    </row>
    <row r="277" spans="1:7" ht="15.75" customHeight="1" x14ac:dyDescent="0.2">
      <c r="A277" s="2"/>
      <c r="E277" s="2"/>
      <c r="G277" s="253"/>
    </row>
    <row r="278" spans="1:7" ht="15.75" customHeight="1" x14ac:dyDescent="0.2">
      <c r="A278" s="2"/>
      <c r="E278" s="2"/>
      <c r="G278" s="253"/>
    </row>
    <row r="279" spans="1:7" ht="15.75" customHeight="1" x14ac:dyDescent="0.2">
      <c r="A279" s="2"/>
      <c r="E279" s="2"/>
      <c r="G279" s="253"/>
    </row>
    <row r="280" spans="1:7" ht="15.75" customHeight="1" x14ac:dyDescent="0.2">
      <c r="A280" s="2"/>
      <c r="E280" s="2"/>
      <c r="G280" s="253"/>
    </row>
    <row r="281" spans="1:7" ht="15.75" customHeight="1" x14ac:dyDescent="0.2">
      <c r="A281" s="2"/>
      <c r="E281" s="2"/>
      <c r="G281" s="253"/>
    </row>
    <row r="282" spans="1:7" ht="15.75" customHeight="1" x14ac:dyDescent="0.2">
      <c r="A282" s="2"/>
      <c r="E282" s="2"/>
      <c r="G282" s="253"/>
    </row>
    <row r="283" spans="1:7" ht="15.75" customHeight="1" x14ac:dyDescent="0.2">
      <c r="A283" s="2"/>
      <c r="E283" s="2"/>
      <c r="G283" s="253"/>
    </row>
    <row r="284" spans="1:7" ht="15.75" customHeight="1" x14ac:dyDescent="0.2">
      <c r="A284" s="2"/>
      <c r="E284" s="2"/>
      <c r="G284" s="253"/>
    </row>
    <row r="285" spans="1:7" ht="15.75" customHeight="1" x14ac:dyDescent="0.2">
      <c r="A285" s="2"/>
      <c r="E285" s="2"/>
      <c r="G285" s="253"/>
    </row>
    <row r="286" spans="1:7" ht="15.75" customHeight="1" x14ac:dyDescent="0.2">
      <c r="A286" s="2"/>
      <c r="E286" s="2"/>
      <c r="G286" s="253"/>
    </row>
    <row r="287" spans="1:7" ht="15.75" customHeight="1" x14ac:dyDescent="0.2">
      <c r="A287" s="2"/>
      <c r="E287" s="2"/>
      <c r="G287" s="253"/>
    </row>
    <row r="288" spans="1:7" ht="15.75" customHeight="1" x14ac:dyDescent="0.2">
      <c r="A288" s="2"/>
      <c r="E288" s="2"/>
      <c r="G288" s="253"/>
    </row>
    <row r="289" spans="1:7" ht="15.75" customHeight="1" x14ac:dyDescent="0.2">
      <c r="A289" s="2"/>
      <c r="E289" s="2"/>
      <c r="G289" s="253"/>
    </row>
    <row r="290" spans="1:7" ht="15.75" customHeight="1" x14ac:dyDescent="0.2">
      <c r="A290" s="2"/>
      <c r="E290" s="2"/>
      <c r="G290" s="253"/>
    </row>
    <row r="291" spans="1:7" ht="15.75" customHeight="1" x14ac:dyDescent="0.2">
      <c r="A291" s="2"/>
      <c r="E291" s="2"/>
      <c r="G291" s="253"/>
    </row>
    <row r="292" spans="1:7" ht="15.75" customHeight="1" x14ac:dyDescent="0.2">
      <c r="A292" s="2"/>
      <c r="E292" s="2"/>
      <c r="G292" s="253"/>
    </row>
    <row r="293" spans="1:7" ht="15.75" customHeight="1" x14ac:dyDescent="0.2">
      <c r="A293" s="2"/>
      <c r="E293" s="2"/>
      <c r="G293" s="253"/>
    </row>
    <row r="294" spans="1:7" ht="15.75" customHeight="1" x14ac:dyDescent="0.2">
      <c r="A294" s="2"/>
      <c r="E294" s="2"/>
      <c r="G294" s="253"/>
    </row>
    <row r="295" spans="1:7" ht="15.75" customHeight="1" x14ac:dyDescent="0.2">
      <c r="A295" s="2"/>
      <c r="E295" s="2"/>
      <c r="G295" s="253"/>
    </row>
    <row r="296" spans="1:7" ht="15.75" customHeight="1" x14ac:dyDescent="0.2">
      <c r="A296" s="2"/>
      <c r="E296" s="2"/>
      <c r="G296" s="253"/>
    </row>
    <row r="297" spans="1:7" ht="15.75" customHeight="1" x14ac:dyDescent="0.2">
      <c r="A297" s="2"/>
      <c r="E297" s="2"/>
      <c r="G297" s="253"/>
    </row>
    <row r="298" spans="1:7" ht="15.75" customHeight="1" x14ac:dyDescent="0.2">
      <c r="A298" s="2"/>
      <c r="E298" s="2"/>
      <c r="G298" s="253"/>
    </row>
    <row r="299" spans="1:7" ht="15.75" customHeight="1" x14ac:dyDescent="0.2">
      <c r="A299" s="2"/>
      <c r="E299" s="2"/>
      <c r="G299" s="253"/>
    </row>
    <row r="300" spans="1:7" ht="15.75" customHeight="1" x14ac:dyDescent="0.2">
      <c r="A300" s="2"/>
      <c r="E300" s="2"/>
      <c r="G300" s="253"/>
    </row>
    <row r="301" spans="1:7" ht="15.75" customHeight="1" x14ac:dyDescent="0.2">
      <c r="A301" s="2"/>
      <c r="E301" s="2"/>
      <c r="G301" s="253"/>
    </row>
    <row r="302" spans="1:7" ht="15.75" customHeight="1" x14ac:dyDescent="0.2">
      <c r="A302" s="2"/>
      <c r="E302" s="2"/>
      <c r="G302" s="253"/>
    </row>
    <row r="303" spans="1:7" ht="15.75" customHeight="1" x14ac:dyDescent="0.2">
      <c r="A303" s="2"/>
      <c r="E303" s="2"/>
      <c r="G303" s="253"/>
    </row>
    <row r="304" spans="1:7" ht="15.75" customHeight="1" x14ac:dyDescent="0.2">
      <c r="A304" s="2"/>
      <c r="E304" s="2"/>
      <c r="G304" s="253"/>
    </row>
    <row r="305" spans="1:7" ht="15.75" customHeight="1" x14ac:dyDescent="0.2">
      <c r="A305" s="2"/>
      <c r="E305" s="2"/>
      <c r="G305" s="253"/>
    </row>
    <row r="306" spans="1:7" ht="15.75" customHeight="1" x14ac:dyDescent="0.2">
      <c r="A306" s="2"/>
      <c r="E306" s="2"/>
      <c r="G306" s="253"/>
    </row>
    <row r="307" spans="1:7" ht="15.75" customHeight="1" x14ac:dyDescent="0.2">
      <c r="A307" s="2"/>
      <c r="E307" s="2"/>
      <c r="G307" s="253"/>
    </row>
    <row r="308" spans="1:7" ht="15.75" customHeight="1" x14ac:dyDescent="0.2">
      <c r="A308" s="2"/>
      <c r="E308" s="2"/>
      <c r="G308" s="253"/>
    </row>
    <row r="309" spans="1:7" ht="15.75" customHeight="1" x14ac:dyDescent="0.2">
      <c r="A309" s="2"/>
      <c r="E309" s="2"/>
      <c r="G309" s="253"/>
    </row>
    <row r="310" spans="1:7" ht="15.75" customHeight="1" x14ac:dyDescent="0.2">
      <c r="A310" s="2"/>
      <c r="E310" s="2"/>
      <c r="G310" s="253"/>
    </row>
    <row r="311" spans="1:7" ht="15.75" customHeight="1" x14ac:dyDescent="0.2">
      <c r="A311" s="2"/>
      <c r="E311" s="2"/>
      <c r="G311" s="253"/>
    </row>
    <row r="312" spans="1:7" ht="15.75" customHeight="1" x14ac:dyDescent="0.2">
      <c r="A312" s="2"/>
      <c r="E312" s="2"/>
      <c r="G312" s="253"/>
    </row>
    <row r="313" spans="1:7" ht="15.75" customHeight="1" x14ac:dyDescent="0.2">
      <c r="A313" s="2"/>
      <c r="E313" s="2"/>
      <c r="G313" s="253"/>
    </row>
    <row r="314" spans="1:7" ht="15.75" customHeight="1" x14ac:dyDescent="0.2">
      <c r="A314" s="2"/>
      <c r="E314" s="2"/>
      <c r="G314" s="253"/>
    </row>
    <row r="315" spans="1:7" ht="15.75" customHeight="1" x14ac:dyDescent="0.2">
      <c r="A315" s="2"/>
      <c r="E315" s="2"/>
      <c r="G315" s="253"/>
    </row>
    <row r="316" spans="1:7" ht="15.75" customHeight="1" x14ac:dyDescent="0.2">
      <c r="A316" s="2"/>
      <c r="E316" s="2"/>
      <c r="G316" s="253"/>
    </row>
    <row r="317" spans="1:7" ht="15.75" customHeight="1" x14ac:dyDescent="0.2">
      <c r="A317" s="2"/>
      <c r="E317" s="2"/>
      <c r="G317" s="253"/>
    </row>
    <row r="318" spans="1:7" ht="15.75" customHeight="1" x14ac:dyDescent="0.2">
      <c r="A318" s="2"/>
      <c r="E318" s="2"/>
      <c r="G318" s="253"/>
    </row>
    <row r="319" spans="1:7" ht="15.75" customHeight="1" x14ac:dyDescent="0.2">
      <c r="A319" s="2"/>
      <c r="E319" s="2"/>
      <c r="G319" s="253"/>
    </row>
    <row r="320" spans="1:7" ht="15.75" customHeight="1" x14ac:dyDescent="0.2">
      <c r="A320" s="2"/>
      <c r="E320" s="2"/>
      <c r="G320" s="253"/>
    </row>
    <row r="321" spans="1:7" ht="15.75" customHeight="1" x14ac:dyDescent="0.2">
      <c r="A321" s="2"/>
      <c r="E321" s="2"/>
      <c r="G321" s="253"/>
    </row>
    <row r="322" spans="1:7" ht="15.75" customHeight="1" x14ac:dyDescent="0.2">
      <c r="A322" s="2"/>
      <c r="E322" s="2"/>
      <c r="G322" s="253"/>
    </row>
    <row r="323" spans="1:7" ht="15.75" customHeight="1" x14ac:dyDescent="0.2">
      <c r="A323" s="2"/>
      <c r="E323" s="2"/>
      <c r="G323" s="253"/>
    </row>
    <row r="324" spans="1:7" ht="15.75" customHeight="1" x14ac:dyDescent="0.2">
      <c r="A324" s="2"/>
      <c r="E324" s="2"/>
      <c r="G324" s="253"/>
    </row>
    <row r="325" spans="1:7" ht="15.75" customHeight="1" x14ac:dyDescent="0.2">
      <c r="A325" s="2"/>
      <c r="E325" s="2"/>
      <c r="G325" s="253"/>
    </row>
    <row r="326" spans="1:7" ht="15.75" customHeight="1" x14ac:dyDescent="0.2">
      <c r="A326" s="2"/>
      <c r="E326" s="2"/>
      <c r="G326" s="253"/>
    </row>
    <row r="327" spans="1:7" ht="15.75" customHeight="1" x14ac:dyDescent="0.2">
      <c r="A327" s="2"/>
      <c r="E327" s="2"/>
      <c r="G327" s="253"/>
    </row>
    <row r="328" spans="1:7" ht="15.75" customHeight="1" x14ac:dyDescent="0.2">
      <c r="A328" s="2"/>
      <c r="E328" s="2"/>
      <c r="G328" s="253"/>
    </row>
    <row r="329" spans="1:7" ht="15.75" customHeight="1" x14ac:dyDescent="0.2">
      <c r="A329" s="2"/>
      <c r="E329" s="2"/>
      <c r="G329" s="253"/>
    </row>
    <row r="330" spans="1:7" ht="15.75" customHeight="1" x14ac:dyDescent="0.2">
      <c r="A330" s="2"/>
      <c r="E330" s="2"/>
      <c r="G330" s="253"/>
    </row>
    <row r="331" spans="1:7" ht="15.75" customHeight="1" x14ac:dyDescent="0.2">
      <c r="A331" s="2"/>
      <c r="E331" s="2"/>
      <c r="G331" s="253"/>
    </row>
    <row r="332" spans="1:7" ht="15.75" customHeight="1" x14ac:dyDescent="0.2">
      <c r="A332" s="2"/>
      <c r="E332" s="2"/>
      <c r="G332" s="253"/>
    </row>
    <row r="333" spans="1:7" ht="15.75" customHeight="1" x14ac:dyDescent="0.2">
      <c r="A333" s="2"/>
      <c r="E333" s="2"/>
      <c r="G333" s="253"/>
    </row>
    <row r="334" spans="1:7" ht="15.75" customHeight="1" x14ac:dyDescent="0.2">
      <c r="A334" s="2"/>
      <c r="E334" s="2"/>
      <c r="G334" s="253"/>
    </row>
    <row r="335" spans="1:7" ht="15.75" customHeight="1" x14ac:dyDescent="0.2">
      <c r="A335" s="2"/>
      <c r="E335" s="2"/>
      <c r="G335" s="253"/>
    </row>
    <row r="336" spans="1:7" ht="15.75" customHeight="1" x14ac:dyDescent="0.2">
      <c r="A336" s="2"/>
      <c r="E336" s="2"/>
      <c r="G336" s="253"/>
    </row>
    <row r="337" spans="1:7" ht="15.75" customHeight="1" x14ac:dyDescent="0.2">
      <c r="A337" s="2"/>
      <c r="E337" s="2"/>
      <c r="G337" s="253"/>
    </row>
    <row r="338" spans="1:7" ht="15.75" customHeight="1" x14ac:dyDescent="0.2">
      <c r="A338" s="2"/>
      <c r="E338" s="2"/>
      <c r="G338" s="253"/>
    </row>
    <row r="339" spans="1:7" ht="15.75" customHeight="1" x14ac:dyDescent="0.2">
      <c r="A339" s="2"/>
      <c r="E339" s="2"/>
      <c r="G339" s="253"/>
    </row>
    <row r="340" spans="1:7" ht="15.75" customHeight="1" x14ac:dyDescent="0.2">
      <c r="A340" s="2"/>
      <c r="E340" s="2"/>
      <c r="G340" s="253"/>
    </row>
    <row r="341" spans="1:7" ht="15.75" customHeight="1" x14ac:dyDescent="0.2">
      <c r="A341" s="2"/>
      <c r="E341" s="2"/>
      <c r="G341" s="253"/>
    </row>
    <row r="342" spans="1:7" ht="15.75" customHeight="1" x14ac:dyDescent="0.2">
      <c r="A342" s="2"/>
      <c r="E342" s="2"/>
      <c r="G342" s="253"/>
    </row>
    <row r="343" spans="1:7" ht="15.75" customHeight="1" x14ac:dyDescent="0.2">
      <c r="A343" s="2"/>
      <c r="E343" s="2"/>
      <c r="G343" s="253"/>
    </row>
    <row r="344" spans="1:7" ht="15.75" customHeight="1" x14ac:dyDescent="0.2">
      <c r="A344" s="2"/>
      <c r="E344" s="2"/>
      <c r="G344" s="253"/>
    </row>
    <row r="345" spans="1:7" ht="15.75" customHeight="1" x14ac:dyDescent="0.2">
      <c r="A345" s="2"/>
      <c r="E345" s="2"/>
      <c r="G345" s="253"/>
    </row>
    <row r="346" spans="1:7" ht="15.75" customHeight="1" x14ac:dyDescent="0.2">
      <c r="A346" s="2"/>
      <c r="E346" s="2"/>
      <c r="G346" s="253"/>
    </row>
    <row r="347" spans="1:7" ht="15.75" customHeight="1" x14ac:dyDescent="0.2">
      <c r="A347" s="2"/>
      <c r="E347" s="2"/>
      <c r="G347" s="253"/>
    </row>
    <row r="348" spans="1:7" ht="15.75" customHeight="1" x14ac:dyDescent="0.2">
      <c r="A348" s="2"/>
      <c r="E348" s="2"/>
      <c r="G348" s="253"/>
    </row>
    <row r="349" spans="1:7" ht="15.75" customHeight="1" x14ac:dyDescent="0.2">
      <c r="A349" s="2"/>
      <c r="E349" s="2"/>
      <c r="G349" s="253"/>
    </row>
    <row r="350" spans="1:7" ht="15.75" customHeight="1" x14ac:dyDescent="0.2">
      <c r="A350" s="2"/>
      <c r="E350" s="2"/>
      <c r="G350" s="253"/>
    </row>
    <row r="351" spans="1:7" ht="15.75" customHeight="1" x14ac:dyDescent="0.2">
      <c r="A351" s="2"/>
      <c r="E351" s="2"/>
      <c r="G351" s="253"/>
    </row>
    <row r="352" spans="1:7" ht="15.75" customHeight="1" x14ac:dyDescent="0.2">
      <c r="A352" s="2"/>
      <c r="E352" s="2"/>
      <c r="G352" s="253"/>
    </row>
    <row r="353" spans="1:7" ht="15.75" customHeight="1" x14ac:dyDescent="0.2">
      <c r="A353" s="2"/>
      <c r="E353" s="2"/>
      <c r="G353" s="253"/>
    </row>
    <row r="354" spans="1:7" ht="15.75" customHeight="1" x14ac:dyDescent="0.2">
      <c r="A354" s="2"/>
      <c r="E354" s="2"/>
      <c r="G354" s="253"/>
    </row>
    <row r="355" spans="1:7" ht="15.75" customHeight="1" x14ac:dyDescent="0.2">
      <c r="A355" s="2"/>
      <c r="E355" s="2"/>
      <c r="G355" s="253"/>
    </row>
    <row r="356" spans="1:7" ht="15.75" customHeight="1" x14ac:dyDescent="0.2">
      <c r="A356" s="2"/>
      <c r="E356" s="2"/>
      <c r="G356" s="253"/>
    </row>
    <row r="357" spans="1:7" ht="15.75" customHeight="1" x14ac:dyDescent="0.2">
      <c r="A357" s="2"/>
      <c r="E357" s="2"/>
      <c r="G357" s="253"/>
    </row>
    <row r="358" spans="1:7" ht="15.75" customHeight="1" x14ac:dyDescent="0.2">
      <c r="A358" s="2"/>
      <c r="E358" s="2"/>
      <c r="G358" s="253"/>
    </row>
    <row r="359" spans="1:7" ht="15.75" customHeight="1" x14ac:dyDescent="0.2">
      <c r="A359" s="2"/>
      <c r="E359" s="2"/>
      <c r="G359" s="253"/>
    </row>
    <row r="360" spans="1:7" ht="15.75" customHeight="1" x14ac:dyDescent="0.2">
      <c r="A360" s="2"/>
      <c r="E360" s="2"/>
      <c r="G360" s="253"/>
    </row>
    <row r="361" spans="1:7" ht="15.75" customHeight="1" x14ac:dyDescent="0.2">
      <c r="A361" s="2"/>
      <c r="E361" s="2"/>
      <c r="G361" s="253"/>
    </row>
    <row r="362" spans="1:7" ht="15.75" customHeight="1" x14ac:dyDescent="0.2">
      <c r="A362" s="2"/>
      <c r="E362" s="2"/>
      <c r="G362" s="253"/>
    </row>
    <row r="363" spans="1:7" ht="15.75" customHeight="1" x14ac:dyDescent="0.2">
      <c r="A363" s="2"/>
      <c r="E363" s="2"/>
      <c r="G363" s="253"/>
    </row>
    <row r="364" spans="1:7" ht="15.75" customHeight="1" x14ac:dyDescent="0.2">
      <c r="A364" s="2"/>
      <c r="E364" s="2"/>
      <c r="G364" s="253"/>
    </row>
    <row r="365" spans="1:7" ht="15.75" customHeight="1" x14ac:dyDescent="0.2">
      <c r="A365" s="2"/>
      <c r="E365" s="2"/>
      <c r="G365" s="253"/>
    </row>
    <row r="366" spans="1:7" ht="15.75" customHeight="1" x14ac:dyDescent="0.2">
      <c r="A366" s="2"/>
      <c r="E366" s="2"/>
      <c r="G366" s="253"/>
    </row>
    <row r="367" spans="1:7" ht="15.75" customHeight="1" x14ac:dyDescent="0.2">
      <c r="A367" s="2"/>
      <c r="E367" s="2"/>
      <c r="G367" s="253"/>
    </row>
    <row r="368" spans="1:7" ht="15.75" customHeight="1" x14ac:dyDescent="0.2">
      <c r="A368" s="2"/>
      <c r="E368" s="2"/>
      <c r="G368" s="253"/>
    </row>
    <row r="369" spans="1:7" ht="15.75" customHeight="1" x14ac:dyDescent="0.2">
      <c r="A369" s="2"/>
      <c r="E369" s="2"/>
      <c r="G369" s="253"/>
    </row>
    <row r="370" spans="1:7" ht="15.75" customHeight="1" x14ac:dyDescent="0.2">
      <c r="A370" s="2"/>
      <c r="E370" s="2"/>
      <c r="G370" s="253"/>
    </row>
    <row r="371" spans="1:7" ht="15.75" customHeight="1" x14ac:dyDescent="0.2">
      <c r="A371" s="2"/>
      <c r="E371" s="2"/>
      <c r="G371" s="253"/>
    </row>
    <row r="372" spans="1:7" ht="15.75" customHeight="1" x14ac:dyDescent="0.2">
      <c r="A372" s="2"/>
      <c r="E372" s="2"/>
      <c r="G372" s="253"/>
    </row>
    <row r="373" spans="1:7" ht="15.75" customHeight="1" x14ac:dyDescent="0.2">
      <c r="A373" s="2"/>
      <c r="E373" s="2"/>
      <c r="G373" s="253"/>
    </row>
    <row r="374" spans="1:7" ht="15.75" customHeight="1" x14ac:dyDescent="0.2">
      <c r="A374" s="2"/>
      <c r="E374" s="2"/>
      <c r="G374" s="253"/>
    </row>
    <row r="375" spans="1:7" ht="15.75" customHeight="1" x14ac:dyDescent="0.2">
      <c r="A375" s="2"/>
      <c r="E375" s="2"/>
      <c r="G375" s="253"/>
    </row>
    <row r="376" spans="1:7" ht="15.75" customHeight="1" x14ac:dyDescent="0.2">
      <c r="A376" s="2"/>
      <c r="E376" s="2"/>
      <c r="G376" s="253"/>
    </row>
    <row r="377" spans="1:7" ht="15.75" customHeight="1" x14ac:dyDescent="0.2">
      <c r="A377" s="2"/>
      <c r="E377" s="2"/>
      <c r="G377" s="253"/>
    </row>
    <row r="378" spans="1:7" ht="15.75" customHeight="1" x14ac:dyDescent="0.2">
      <c r="A378" s="2"/>
      <c r="E378" s="2"/>
      <c r="G378" s="253"/>
    </row>
    <row r="379" spans="1:7" ht="15.75" customHeight="1" x14ac:dyDescent="0.2">
      <c r="A379" s="2"/>
      <c r="E379" s="2"/>
      <c r="G379" s="253"/>
    </row>
    <row r="380" spans="1:7" ht="15.75" customHeight="1" x14ac:dyDescent="0.2">
      <c r="A380" s="2"/>
      <c r="E380" s="2"/>
      <c r="G380" s="253"/>
    </row>
    <row r="381" spans="1:7" ht="15.75" customHeight="1" x14ac:dyDescent="0.2">
      <c r="A381" s="2"/>
      <c r="E381" s="2"/>
      <c r="G381" s="253"/>
    </row>
    <row r="382" spans="1:7" ht="15.75" customHeight="1" x14ac:dyDescent="0.2">
      <c r="A382" s="2"/>
      <c r="E382" s="2"/>
      <c r="G382" s="253"/>
    </row>
    <row r="383" spans="1:7" ht="15.75" customHeight="1" x14ac:dyDescent="0.2">
      <c r="A383" s="2"/>
      <c r="E383" s="2"/>
      <c r="G383" s="253"/>
    </row>
    <row r="384" spans="1:7" ht="15.75" customHeight="1" x14ac:dyDescent="0.2">
      <c r="A384" s="2"/>
      <c r="E384" s="2"/>
      <c r="G384" s="253"/>
    </row>
    <row r="385" spans="1:7" ht="15.75" customHeight="1" x14ac:dyDescent="0.2">
      <c r="A385" s="2"/>
      <c r="E385" s="2"/>
      <c r="G385" s="253"/>
    </row>
    <row r="386" spans="1:7" ht="15.75" customHeight="1" x14ac:dyDescent="0.2">
      <c r="A386" s="2"/>
      <c r="E386" s="2"/>
      <c r="G386" s="253"/>
    </row>
    <row r="387" spans="1:7" ht="15.75" customHeight="1" x14ac:dyDescent="0.2">
      <c r="A387" s="2"/>
      <c r="E387" s="2"/>
      <c r="G387" s="253"/>
    </row>
    <row r="388" spans="1:7" ht="15.75" customHeight="1" x14ac:dyDescent="0.2">
      <c r="A388" s="2"/>
      <c r="E388" s="2"/>
      <c r="G388" s="253"/>
    </row>
    <row r="389" spans="1:7" ht="15.75" customHeight="1" x14ac:dyDescent="0.2">
      <c r="A389" s="2"/>
      <c r="E389" s="2"/>
      <c r="G389" s="253"/>
    </row>
    <row r="390" spans="1:7" ht="15.75" customHeight="1" x14ac:dyDescent="0.2">
      <c r="A390" s="2"/>
      <c r="E390" s="2"/>
      <c r="G390" s="253"/>
    </row>
    <row r="391" spans="1:7" ht="15.75" customHeight="1" x14ac:dyDescent="0.2">
      <c r="A391" s="2"/>
      <c r="E391" s="2"/>
      <c r="G391" s="253"/>
    </row>
    <row r="392" spans="1:7" ht="15.75" customHeight="1" x14ac:dyDescent="0.2">
      <c r="A392" s="2"/>
      <c r="E392" s="2"/>
      <c r="G392" s="253"/>
    </row>
    <row r="393" spans="1:7" ht="15.75" customHeight="1" x14ac:dyDescent="0.2">
      <c r="A393" s="2"/>
      <c r="E393" s="2"/>
      <c r="G393" s="253"/>
    </row>
    <row r="394" spans="1:7" ht="15.75" customHeight="1" x14ac:dyDescent="0.2">
      <c r="A394" s="2"/>
      <c r="E394" s="2"/>
      <c r="G394" s="253"/>
    </row>
    <row r="395" spans="1:7" ht="15.75" customHeight="1" x14ac:dyDescent="0.2">
      <c r="A395" s="2"/>
      <c r="E395" s="2"/>
      <c r="G395" s="253"/>
    </row>
    <row r="396" spans="1:7" ht="15.75" customHeight="1" x14ac:dyDescent="0.2">
      <c r="A396" s="2"/>
      <c r="E396" s="2"/>
      <c r="G396" s="253"/>
    </row>
    <row r="397" spans="1:7" ht="15.75" customHeight="1" x14ac:dyDescent="0.2">
      <c r="A397" s="2"/>
      <c r="E397" s="2"/>
      <c r="G397" s="253"/>
    </row>
    <row r="398" spans="1:7" ht="15.75" customHeight="1" x14ac:dyDescent="0.2">
      <c r="A398" s="2"/>
      <c r="E398" s="2"/>
      <c r="G398" s="253"/>
    </row>
    <row r="399" spans="1:7" ht="15.75" customHeight="1" x14ac:dyDescent="0.2">
      <c r="A399" s="2"/>
      <c r="E399" s="2"/>
      <c r="G399" s="253"/>
    </row>
    <row r="400" spans="1:7" ht="15.75" customHeight="1" x14ac:dyDescent="0.2">
      <c r="A400" s="2"/>
      <c r="E400" s="2"/>
      <c r="G400" s="253"/>
    </row>
    <row r="401" spans="1:7" ht="15.75" customHeight="1" x14ac:dyDescent="0.2">
      <c r="A401" s="2"/>
      <c r="E401" s="2"/>
      <c r="G401" s="253"/>
    </row>
    <row r="402" spans="1:7" ht="15.75" customHeight="1" x14ac:dyDescent="0.2">
      <c r="A402" s="2"/>
      <c r="E402" s="2"/>
      <c r="G402" s="253"/>
    </row>
    <row r="403" spans="1:7" ht="15.75" customHeight="1" x14ac:dyDescent="0.2">
      <c r="A403" s="2"/>
      <c r="E403" s="2"/>
      <c r="G403" s="253"/>
    </row>
    <row r="404" spans="1:7" ht="15.75" customHeight="1" x14ac:dyDescent="0.2">
      <c r="A404" s="2"/>
      <c r="E404" s="2"/>
      <c r="G404" s="253"/>
    </row>
    <row r="405" spans="1:7" ht="15.75" customHeight="1" x14ac:dyDescent="0.2">
      <c r="A405" s="2"/>
      <c r="E405" s="2"/>
      <c r="G405" s="253"/>
    </row>
    <row r="406" spans="1:7" ht="15.75" customHeight="1" x14ac:dyDescent="0.2">
      <c r="A406" s="2"/>
      <c r="E406" s="2"/>
      <c r="G406" s="253"/>
    </row>
    <row r="407" spans="1:7" ht="15.75" customHeight="1" x14ac:dyDescent="0.2">
      <c r="A407" s="2"/>
      <c r="E407" s="2"/>
      <c r="G407" s="253"/>
    </row>
    <row r="408" spans="1:7" ht="15.75" customHeight="1" x14ac:dyDescent="0.2">
      <c r="A408" s="2"/>
      <c r="E408" s="2"/>
      <c r="G408" s="253"/>
    </row>
    <row r="409" spans="1:7" ht="15.75" customHeight="1" x14ac:dyDescent="0.2">
      <c r="A409" s="2"/>
      <c r="E409" s="2"/>
      <c r="G409" s="253"/>
    </row>
    <row r="410" spans="1:7" ht="15.75" customHeight="1" x14ac:dyDescent="0.2">
      <c r="A410" s="2"/>
      <c r="E410" s="2"/>
      <c r="G410" s="253"/>
    </row>
    <row r="411" spans="1:7" ht="15.75" customHeight="1" x14ac:dyDescent="0.2">
      <c r="A411" s="2"/>
      <c r="E411" s="2"/>
      <c r="G411" s="253"/>
    </row>
    <row r="412" spans="1:7" ht="15.75" customHeight="1" x14ac:dyDescent="0.2">
      <c r="A412" s="2"/>
      <c r="E412" s="2"/>
      <c r="G412" s="253"/>
    </row>
    <row r="413" spans="1:7" ht="15.75" customHeight="1" x14ac:dyDescent="0.2">
      <c r="A413" s="2"/>
      <c r="E413" s="2"/>
      <c r="G413" s="253"/>
    </row>
    <row r="414" spans="1:7" ht="15.75" customHeight="1" x14ac:dyDescent="0.2">
      <c r="A414" s="2"/>
      <c r="E414" s="2"/>
      <c r="G414" s="253"/>
    </row>
    <row r="415" spans="1:7" ht="15.75" customHeight="1" x14ac:dyDescent="0.2">
      <c r="A415" s="2"/>
      <c r="E415" s="2"/>
      <c r="G415" s="253"/>
    </row>
    <row r="416" spans="1:7" ht="15.75" customHeight="1" x14ac:dyDescent="0.2">
      <c r="A416" s="2"/>
      <c r="E416" s="2"/>
      <c r="G416" s="253"/>
    </row>
    <row r="417" spans="1:7" ht="15.75" customHeight="1" x14ac:dyDescent="0.2">
      <c r="A417" s="2"/>
      <c r="E417" s="2"/>
      <c r="G417" s="253"/>
    </row>
    <row r="418" spans="1:7" ht="15.75" customHeight="1" x14ac:dyDescent="0.2">
      <c r="A418" s="2"/>
      <c r="E418" s="2"/>
      <c r="G418" s="253"/>
    </row>
    <row r="419" spans="1:7" ht="15.75" customHeight="1" x14ac:dyDescent="0.2">
      <c r="A419" s="2"/>
      <c r="E419" s="2"/>
      <c r="G419" s="253"/>
    </row>
    <row r="420" spans="1:7" ht="15.75" customHeight="1" x14ac:dyDescent="0.2">
      <c r="A420" s="2"/>
      <c r="E420" s="2"/>
      <c r="G420" s="253"/>
    </row>
    <row r="421" spans="1:7" ht="15.75" customHeight="1" x14ac:dyDescent="0.2">
      <c r="A421" s="2"/>
      <c r="E421" s="2"/>
      <c r="G421" s="253"/>
    </row>
    <row r="422" spans="1:7" ht="15.75" customHeight="1" x14ac:dyDescent="0.2">
      <c r="A422" s="2"/>
      <c r="E422" s="2"/>
      <c r="G422" s="253"/>
    </row>
    <row r="423" spans="1:7" ht="15.75" customHeight="1" x14ac:dyDescent="0.2">
      <c r="A423" s="2"/>
      <c r="E423" s="2"/>
      <c r="G423" s="253"/>
    </row>
    <row r="424" spans="1:7" ht="15.75" customHeight="1" x14ac:dyDescent="0.2">
      <c r="A424" s="2"/>
      <c r="E424" s="2"/>
      <c r="G424" s="253"/>
    </row>
    <row r="425" spans="1:7" ht="15.75" customHeight="1" x14ac:dyDescent="0.2">
      <c r="A425" s="2"/>
      <c r="E425" s="2"/>
      <c r="G425" s="253"/>
    </row>
    <row r="426" spans="1:7" ht="15.75" customHeight="1" x14ac:dyDescent="0.2">
      <c r="A426" s="2"/>
      <c r="E426" s="2"/>
      <c r="G426" s="253"/>
    </row>
    <row r="427" spans="1:7" ht="15.75" customHeight="1" x14ac:dyDescent="0.2">
      <c r="A427" s="2"/>
      <c r="E427" s="2"/>
      <c r="G427" s="253"/>
    </row>
    <row r="428" spans="1:7" ht="15.75" customHeight="1" x14ac:dyDescent="0.2">
      <c r="A428" s="2"/>
      <c r="E428" s="2"/>
      <c r="G428" s="253"/>
    </row>
    <row r="429" spans="1:7" ht="15.75" customHeight="1" x14ac:dyDescent="0.2">
      <c r="A429" s="2"/>
      <c r="E429" s="2"/>
      <c r="G429" s="253"/>
    </row>
    <row r="430" spans="1:7" ht="15.75" customHeight="1" x14ac:dyDescent="0.2">
      <c r="A430" s="2"/>
      <c r="E430" s="2"/>
      <c r="G430" s="253"/>
    </row>
    <row r="431" spans="1:7" ht="15.75" customHeight="1" x14ac:dyDescent="0.2">
      <c r="A431" s="2"/>
      <c r="E431" s="2"/>
      <c r="G431" s="253"/>
    </row>
    <row r="432" spans="1:7" ht="15.75" customHeight="1" x14ac:dyDescent="0.2">
      <c r="A432" s="2"/>
      <c r="E432" s="2"/>
      <c r="G432" s="253"/>
    </row>
    <row r="433" spans="1:7" ht="15.75" customHeight="1" x14ac:dyDescent="0.2">
      <c r="A433" s="2"/>
      <c r="E433" s="2"/>
      <c r="G433" s="253"/>
    </row>
    <row r="434" spans="1:7" ht="15.75" customHeight="1" x14ac:dyDescent="0.2">
      <c r="A434" s="2"/>
      <c r="E434" s="2"/>
      <c r="G434" s="253"/>
    </row>
    <row r="435" spans="1:7" ht="15.75" customHeight="1" x14ac:dyDescent="0.2">
      <c r="A435" s="2"/>
      <c r="E435" s="2"/>
      <c r="G435" s="253"/>
    </row>
    <row r="436" spans="1:7" ht="15.75" customHeight="1" x14ac:dyDescent="0.2">
      <c r="A436" s="2"/>
      <c r="E436" s="2"/>
      <c r="G436" s="253"/>
    </row>
    <row r="437" spans="1:7" ht="15.75" customHeight="1" x14ac:dyDescent="0.2">
      <c r="A437" s="2"/>
      <c r="E437" s="2"/>
      <c r="G437" s="253"/>
    </row>
    <row r="438" spans="1:7" ht="15.75" customHeight="1" x14ac:dyDescent="0.2">
      <c r="A438" s="2"/>
      <c r="E438" s="2"/>
      <c r="G438" s="253"/>
    </row>
    <row r="439" spans="1:7" ht="15.75" customHeight="1" x14ac:dyDescent="0.2">
      <c r="A439" s="2"/>
      <c r="E439" s="2"/>
      <c r="G439" s="253"/>
    </row>
    <row r="440" spans="1:7" ht="15.75" customHeight="1" x14ac:dyDescent="0.2">
      <c r="A440" s="2"/>
      <c r="E440" s="2"/>
      <c r="G440" s="253"/>
    </row>
    <row r="441" spans="1:7" ht="15.75" customHeight="1" x14ac:dyDescent="0.2">
      <c r="A441" s="2"/>
      <c r="E441" s="2"/>
      <c r="G441" s="253"/>
    </row>
    <row r="442" spans="1:7" ht="15.75" customHeight="1" x14ac:dyDescent="0.2">
      <c r="A442" s="2"/>
      <c r="E442" s="2"/>
      <c r="G442" s="253"/>
    </row>
    <row r="443" spans="1:7" ht="15.75" customHeight="1" x14ac:dyDescent="0.2">
      <c r="A443" s="2"/>
      <c r="E443" s="2"/>
      <c r="G443" s="253"/>
    </row>
    <row r="444" spans="1:7" ht="15.75" customHeight="1" x14ac:dyDescent="0.2">
      <c r="A444" s="2"/>
      <c r="E444" s="2"/>
      <c r="G444" s="253"/>
    </row>
    <row r="445" spans="1:7" ht="15.75" customHeight="1" x14ac:dyDescent="0.2">
      <c r="A445" s="2"/>
      <c r="E445" s="2"/>
      <c r="G445" s="253"/>
    </row>
    <row r="446" spans="1:7" ht="15.75" customHeight="1" x14ac:dyDescent="0.2">
      <c r="A446" s="2"/>
      <c r="E446" s="2"/>
      <c r="G446" s="253"/>
    </row>
    <row r="447" spans="1:7" ht="15.75" customHeight="1" x14ac:dyDescent="0.2">
      <c r="A447" s="2"/>
      <c r="E447" s="2"/>
      <c r="G447" s="253"/>
    </row>
    <row r="448" spans="1:7" ht="15.75" customHeight="1" x14ac:dyDescent="0.2">
      <c r="A448" s="2"/>
      <c r="E448" s="2"/>
      <c r="G448" s="253"/>
    </row>
    <row r="449" spans="1:7" ht="15.75" customHeight="1" x14ac:dyDescent="0.2">
      <c r="A449" s="2"/>
      <c r="E449" s="2"/>
      <c r="G449" s="253"/>
    </row>
    <row r="450" spans="1:7" ht="15.75" customHeight="1" x14ac:dyDescent="0.2">
      <c r="A450" s="2"/>
      <c r="E450" s="2"/>
      <c r="G450" s="253"/>
    </row>
    <row r="451" spans="1:7" ht="15.75" customHeight="1" x14ac:dyDescent="0.2">
      <c r="A451" s="2"/>
      <c r="E451" s="2"/>
      <c r="G451" s="253"/>
    </row>
    <row r="452" spans="1:7" ht="15.75" customHeight="1" x14ac:dyDescent="0.2">
      <c r="A452" s="2"/>
      <c r="E452" s="2"/>
      <c r="G452" s="253"/>
    </row>
    <row r="453" spans="1:7" ht="15.75" customHeight="1" x14ac:dyDescent="0.2">
      <c r="A453" s="2"/>
      <c r="E453" s="2"/>
      <c r="G453" s="253"/>
    </row>
    <row r="454" spans="1:7" ht="15.75" customHeight="1" x14ac:dyDescent="0.2">
      <c r="A454" s="2"/>
      <c r="E454" s="2"/>
      <c r="G454" s="253"/>
    </row>
    <row r="455" spans="1:7" ht="15.75" customHeight="1" x14ac:dyDescent="0.2">
      <c r="A455" s="2"/>
      <c r="E455" s="2"/>
      <c r="G455" s="253"/>
    </row>
    <row r="456" spans="1:7" ht="15.75" customHeight="1" x14ac:dyDescent="0.2">
      <c r="A456" s="2"/>
      <c r="E456" s="2"/>
      <c r="G456" s="253"/>
    </row>
    <row r="457" spans="1:7" ht="15.75" customHeight="1" x14ac:dyDescent="0.2">
      <c r="A457" s="2"/>
      <c r="E457" s="2"/>
      <c r="G457" s="253"/>
    </row>
    <row r="458" spans="1:7" ht="15.75" customHeight="1" x14ac:dyDescent="0.2">
      <c r="A458" s="2"/>
      <c r="E458" s="2"/>
      <c r="G458" s="253"/>
    </row>
    <row r="459" spans="1:7" ht="15.75" customHeight="1" x14ac:dyDescent="0.2">
      <c r="A459" s="2"/>
      <c r="E459" s="2"/>
      <c r="G459" s="253"/>
    </row>
    <row r="460" spans="1:7" ht="15.75" customHeight="1" x14ac:dyDescent="0.2">
      <c r="A460" s="2"/>
      <c r="E460" s="2"/>
      <c r="G460" s="253"/>
    </row>
    <row r="461" spans="1:7" ht="15.75" customHeight="1" x14ac:dyDescent="0.2">
      <c r="A461" s="2"/>
      <c r="E461" s="2"/>
      <c r="G461" s="253"/>
    </row>
    <row r="462" spans="1:7" ht="15.75" customHeight="1" x14ac:dyDescent="0.2">
      <c r="A462" s="2"/>
      <c r="E462" s="2"/>
      <c r="G462" s="253"/>
    </row>
    <row r="463" spans="1:7" ht="15.75" customHeight="1" x14ac:dyDescent="0.2">
      <c r="A463" s="2"/>
      <c r="E463" s="2"/>
      <c r="G463" s="253"/>
    </row>
    <row r="464" spans="1:7" ht="15.75" customHeight="1" x14ac:dyDescent="0.2">
      <c r="A464" s="2"/>
      <c r="E464" s="2"/>
      <c r="G464" s="253"/>
    </row>
    <row r="465" spans="1:7" ht="15.75" customHeight="1" x14ac:dyDescent="0.2">
      <c r="A465" s="2"/>
      <c r="E465" s="2"/>
      <c r="G465" s="253"/>
    </row>
    <row r="466" spans="1:7" ht="15.75" customHeight="1" x14ac:dyDescent="0.2">
      <c r="A466" s="2"/>
      <c r="E466" s="2"/>
      <c r="G466" s="253"/>
    </row>
    <row r="467" spans="1:7" ht="15.75" customHeight="1" x14ac:dyDescent="0.2">
      <c r="A467" s="2"/>
      <c r="E467" s="2"/>
      <c r="G467" s="253"/>
    </row>
    <row r="468" spans="1:7" ht="15.75" customHeight="1" x14ac:dyDescent="0.2">
      <c r="A468" s="2"/>
      <c r="E468" s="2"/>
      <c r="G468" s="253"/>
    </row>
    <row r="469" spans="1:7" ht="15.75" customHeight="1" x14ac:dyDescent="0.2">
      <c r="A469" s="2"/>
      <c r="E469" s="2"/>
      <c r="G469" s="253"/>
    </row>
    <row r="470" spans="1:7" ht="15.75" customHeight="1" x14ac:dyDescent="0.2">
      <c r="A470" s="2"/>
      <c r="E470" s="2"/>
      <c r="G470" s="253"/>
    </row>
    <row r="471" spans="1:7" ht="15.75" customHeight="1" x14ac:dyDescent="0.2">
      <c r="A471" s="2"/>
      <c r="E471" s="2"/>
      <c r="G471" s="253"/>
    </row>
    <row r="472" spans="1:7" ht="15.75" customHeight="1" x14ac:dyDescent="0.2">
      <c r="A472" s="2"/>
      <c r="E472" s="2"/>
      <c r="G472" s="253"/>
    </row>
    <row r="473" spans="1:7" ht="15.75" customHeight="1" x14ac:dyDescent="0.2">
      <c r="A473" s="2"/>
      <c r="E473" s="2"/>
      <c r="G473" s="253"/>
    </row>
    <row r="474" spans="1:7" ht="15.75" customHeight="1" x14ac:dyDescent="0.2">
      <c r="A474" s="2"/>
      <c r="E474" s="2"/>
      <c r="G474" s="253"/>
    </row>
    <row r="475" spans="1:7" ht="15.75" customHeight="1" x14ac:dyDescent="0.2">
      <c r="A475" s="2"/>
      <c r="E475" s="2"/>
      <c r="G475" s="253"/>
    </row>
    <row r="476" spans="1:7" ht="15.75" customHeight="1" x14ac:dyDescent="0.2">
      <c r="A476" s="2"/>
      <c r="E476" s="2"/>
      <c r="G476" s="253"/>
    </row>
    <row r="477" spans="1:7" ht="15.75" customHeight="1" x14ac:dyDescent="0.2">
      <c r="A477" s="2"/>
      <c r="E477" s="2"/>
      <c r="G477" s="253"/>
    </row>
    <row r="478" spans="1:7" ht="15.75" customHeight="1" x14ac:dyDescent="0.2">
      <c r="A478" s="2"/>
      <c r="E478" s="2"/>
      <c r="G478" s="253"/>
    </row>
    <row r="479" spans="1:7" ht="15.75" customHeight="1" x14ac:dyDescent="0.2">
      <c r="A479" s="2"/>
      <c r="E479" s="2"/>
      <c r="G479" s="253"/>
    </row>
    <row r="480" spans="1:7" ht="15.75" customHeight="1" x14ac:dyDescent="0.2">
      <c r="A480" s="2"/>
      <c r="E480" s="2"/>
      <c r="G480" s="253"/>
    </row>
    <row r="481" spans="1:7" ht="15.75" customHeight="1" x14ac:dyDescent="0.2">
      <c r="A481" s="2"/>
      <c r="E481" s="2"/>
      <c r="G481" s="253"/>
    </row>
    <row r="482" spans="1:7" ht="15.75" customHeight="1" x14ac:dyDescent="0.2">
      <c r="A482" s="2"/>
      <c r="E482" s="2"/>
      <c r="G482" s="253"/>
    </row>
    <row r="483" spans="1:7" ht="15.75" customHeight="1" x14ac:dyDescent="0.2">
      <c r="A483" s="2"/>
      <c r="E483" s="2"/>
      <c r="G483" s="253"/>
    </row>
    <row r="484" spans="1:7" ht="15.75" customHeight="1" x14ac:dyDescent="0.2">
      <c r="A484" s="2"/>
      <c r="E484" s="2"/>
      <c r="G484" s="253"/>
    </row>
    <row r="485" spans="1:7" ht="15.75" customHeight="1" x14ac:dyDescent="0.2">
      <c r="A485" s="2"/>
      <c r="E485" s="2"/>
      <c r="G485" s="253"/>
    </row>
    <row r="486" spans="1:7" ht="15.75" customHeight="1" x14ac:dyDescent="0.2">
      <c r="A486" s="2"/>
      <c r="E486" s="2"/>
      <c r="G486" s="253"/>
    </row>
    <row r="487" spans="1:7" ht="15.75" customHeight="1" x14ac:dyDescent="0.2">
      <c r="A487" s="2"/>
      <c r="E487" s="2"/>
      <c r="G487" s="253"/>
    </row>
    <row r="488" spans="1:7" ht="15.75" customHeight="1" x14ac:dyDescent="0.2">
      <c r="A488" s="2"/>
      <c r="E488" s="2"/>
      <c r="G488" s="253"/>
    </row>
    <row r="489" spans="1:7" ht="15.75" customHeight="1" x14ac:dyDescent="0.2">
      <c r="A489" s="2"/>
      <c r="E489" s="2"/>
      <c r="G489" s="253"/>
    </row>
    <row r="490" spans="1:7" ht="15.75" customHeight="1" x14ac:dyDescent="0.2">
      <c r="A490" s="2"/>
      <c r="E490" s="2"/>
      <c r="G490" s="253"/>
    </row>
    <row r="491" spans="1:7" ht="15.75" customHeight="1" x14ac:dyDescent="0.2">
      <c r="A491" s="2"/>
      <c r="E491" s="2"/>
      <c r="G491" s="253"/>
    </row>
    <row r="492" spans="1:7" ht="15.75" customHeight="1" x14ac:dyDescent="0.2">
      <c r="A492" s="2"/>
      <c r="E492" s="2"/>
      <c r="G492" s="253"/>
    </row>
    <row r="493" spans="1:7" ht="15.75" customHeight="1" x14ac:dyDescent="0.2">
      <c r="A493" s="2"/>
      <c r="E493" s="2"/>
      <c r="G493" s="253"/>
    </row>
    <row r="494" spans="1:7" ht="15.75" customHeight="1" x14ac:dyDescent="0.2">
      <c r="A494" s="2"/>
      <c r="E494" s="2"/>
      <c r="G494" s="253"/>
    </row>
    <row r="495" spans="1:7" ht="15.75" customHeight="1" x14ac:dyDescent="0.2">
      <c r="A495" s="2"/>
      <c r="E495" s="2"/>
      <c r="G495" s="253"/>
    </row>
    <row r="496" spans="1:7" ht="15.75" customHeight="1" x14ac:dyDescent="0.2">
      <c r="A496" s="2"/>
      <c r="E496" s="2"/>
      <c r="G496" s="253"/>
    </row>
    <row r="497" spans="1:7" ht="15.75" customHeight="1" x14ac:dyDescent="0.2">
      <c r="A497" s="2"/>
      <c r="E497" s="2"/>
      <c r="G497" s="253"/>
    </row>
    <row r="498" spans="1:7" ht="15.75" customHeight="1" x14ac:dyDescent="0.2">
      <c r="A498" s="2"/>
      <c r="E498" s="2"/>
      <c r="G498" s="253"/>
    </row>
    <row r="499" spans="1:7" ht="15.75" customHeight="1" x14ac:dyDescent="0.2">
      <c r="A499" s="2"/>
      <c r="E499" s="2"/>
      <c r="G499" s="253"/>
    </row>
    <row r="500" spans="1:7" ht="15.75" customHeight="1" x14ac:dyDescent="0.2">
      <c r="A500" s="2"/>
      <c r="E500" s="2"/>
      <c r="G500" s="253"/>
    </row>
    <row r="501" spans="1:7" ht="15.75" customHeight="1" x14ac:dyDescent="0.2">
      <c r="A501" s="2"/>
      <c r="E501" s="2"/>
      <c r="G501" s="253"/>
    </row>
    <row r="502" spans="1:7" ht="15.75" customHeight="1" x14ac:dyDescent="0.2">
      <c r="A502" s="2"/>
      <c r="E502" s="2"/>
      <c r="G502" s="253"/>
    </row>
    <row r="503" spans="1:7" ht="15.75" customHeight="1" x14ac:dyDescent="0.2">
      <c r="A503" s="2"/>
      <c r="E503" s="2"/>
      <c r="G503" s="253"/>
    </row>
    <row r="504" spans="1:7" ht="15.75" customHeight="1" x14ac:dyDescent="0.2">
      <c r="A504" s="2"/>
      <c r="E504" s="2"/>
      <c r="G504" s="253"/>
    </row>
    <row r="505" spans="1:7" ht="15.75" customHeight="1" x14ac:dyDescent="0.2">
      <c r="A505" s="2"/>
      <c r="E505" s="2"/>
      <c r="G505" s="253"/>
    </row>
    <row r="506" spans="1:7" ht="15.75" customHeight="1" x14ac:dyDescent="0.2">
      <c r="A506" s="2"/>
      <c r="E506" s="2"/>
      <c r="G506" s="253"/>
    </row>
    <row r="507" spans="1:7" ht="15.75" customHeight="1" x14ac:dyDescent="0.2">
      <c r="A507" s="2"/>
      <c r="E507" s="2"/>
      <c r="G507" s="253"/>
    </row>
    <row r="508" spans="1:7" ht="15.75" customHeight="1" x14ac:dyDescent="0.2">
      <c r="A508" s="2"/>
      <c r="E508" s="2"/>
      <c r="G508" s="253"/>
    </row>
    <row r="509" spans="1:7" ht="15.75" customHeight="1" x14ac:dyDescent="0.2">
      <c r="A509" s="2"/>
      <c r="E509" s="2"/>
      <c r="G509" s="253"/>
    </row>
    <row r="510" spans="1:7" ht="15.75" customHeight="1" x14ac:dyDescent="0.2">
      <c r="A510" s="2"/>
      <c r="E510" s="2"/>
      <c r="G510" s="253"/>
    </row>
    <row r="511" spans="1:7" ht="15.75" customHeight="1" x14ac:dyDescent="0.2">
      <c r="A511" s="2"/>
      <c r="E511" s="2"/>
      <c r="G511" s="253"/>
    </row>
    <row r="512" spans="1:7" ht="15.75" customHeight="1" x14ac:dyDescent="0.2">
      <c r="A512" s="2"/>
      <c r="E512" s="2"/>
      <c r="G512" s="253"/>
    </row>
    <row r="513" spans="1:7" ht="15.75" customHeight="1" x14ac:dyDescent="0.2">
      <c r="A513" s="2"/>
      <c r="E513" s="2"/>
      <c r="G513" s="253"/>
    </row>
    <row r="514" spans="1:7" ht="15.75" customHeight="1" x14ac:dyDescent="0.2">
      <c r="A514" s="2"/>
      <c r="E514" s="2"/>
      <c r="G514" s="253"/>
    </row>
    <row r="515" spans="1:7" ht="15.75" customHeight="1" x14ac:dyDescent="0.2">
      <c r="A515" s="2"/>
      <c r="E515" s="2"/>
      <c r="G515" s="253"/>
    </row>
    <row r="516" spans="1:7" ht="15.75" customHeight="1" x14ac:dyDescent="0.2">
      <c r="A516" s="2"/>
      <c r="E516" s="2"/>
      <c r="G516" s="253"/>
    </row>
    <row r="517" spans="1:7" ht="15.75" customHeight="1" x14ac:dyDescent="0.2">
      <c r="A517" s="2"/>
      <c r="E517" s="2"/>
      <c r="G517" s="253"/>
    </row>
    <row r="518" spans="1:7" ht="15.75" customHeight="1" x14ac:dyDescent="0.2">
      <c r="A518" s="2"/>
      <c r="E518" s="2"/>
      <c r="G518" s="253"/>
    </row>
    <row r="519" spans="1:7" ht="15.75" customHeight="1" x14ac:dyDescent="0.2">
      <c r="A519" s="2"/>
      <c r="E519" s="2"/>
      <c r="G519" s="253"/>
    </row>
    <row r="520" spans="1:7" ht="15.75" customHeight="1" x14ac:dyDescent="0.2">
      <c r="A520" s="2"/>
      <c r="E520" s="2"/>
      <c r="G520" s="253"/>
    </row>
    <row r="521" spans="1:7" ht="15.75" customHeight="1" x14ac:dyDescent="0.2">
      <c r="A521" s="2"/>
      <c r="E521" s="2"/>
      <c r="G521" s="253"/>
    </row>
    <row r="522" spans="1:7" ht="15.75" customHeight="1" x14ac:dyDescent="0.2">
      <c r="A522" s="2"/>
      <c r="E522" s="2"/>
      <c r="G522" s="253"/>
    </row>
    <row r="523" spans="1:7" ht="15.75" customHeight="1" x14ac:dyDescent="0.2">
      <c r="A523" s="2"/>
      <c r="E523" s="2"/>
      <c r="G523" s="253"/>
    </row>
    <row r="524" spans="1:7" ht="15.75" customHeight="1" x14ac:dyDescent="0.2">
      <c r="A524" s="2"/>
      <c r="E524" s="2"/>
      <c r="G524" s="253"/>
    </row>
    <row r="525" spans="1:7" ht="15.75" customHeight="1" x14ac:dyDescent="0.2">
      <c r="A525" s="2"/>
      <c r="E525" s="2"/>
      <c r="G525" s="253"/>
    </row>
    <row r="526" spans="1:7" ht="15.75" customHeight="1" x14ac:dyDescent="0.2">
      <c r="A526" s="2"/>
      <c r="E526" s="2"/>
      <c r="G526" s="253"/>
    </row>
    <row r="527" spans="1:7" ht="15.75" customHeight="1" x14ac:dyDescent="0.2">
      <c r="A527" s="2"/>
      <c r="E527" s="2"/>
      <c r="G527" s="253"/>
    </row>
    <row r="528" spans="1:7" ht="15.75" customHeight="1" x14ac:dyDescent="0.2">
      <c r="A528" s="2"/>
      <c r="E528" s="2"/>
      <c r="G528" s="253"/>
    </row>
    <row r="529" spans="1:7" ht="15.75" customHeight="1" x14ac:dyDescent="0.2">
      <c r="A529" s="2"/>
      <c r="E529" s="2"/>
      <c r="G529" s="253"/>
    </row>
    <row r="530" spans="1:7" ht="15.75" customHeight="1" x14ac:dyDescent="0.2">
      <c r="A530" s="2"/>
      <c r="E530" s="2"/>
      <c r="G530" s="253"/>
    </row>
    <row r="531" spans="1:7" ht="15.75" customHeight="1" x14ac:dyDescent="0.2">
      <c r="A531" s="2"/>
      <c r="E531" s="2"/>
      <c r="G531" s="253"/>
    </row>
    <row r="532" spans="1:7" ht="15.75" customHeight="1" x14ac:dyDescent="0.2">
      <c r="A532" s="2"/>
      <c r="E532" s="2"/>
      <c r="G532" s="253"/>
    </row>
    <row r="533" spans="1:7" ht="15.75" customHeight="1" x14ac:dyDescent="0.2">
      <c r="A533" s="2"/>
      <c r="E533" s="2"/>
      <c r="G533" s="253"/>
    </row>
    <row r="534" spans="1:7" ht="15.75" customHeight="1" x14ac:dyDescent="0.2">
      <c r="A534" s="2"/>
      <c r="E534" s="2"/>
      <c r="G534" s="253"/>
    </row>
    <row r="535" spans="1:7" ht="15.75" customHeight="1" x14ac:dyDescent="0.2">
      <c r="A535" s="2"/>
      <c r="E535" s="2"/>
      <c r="G535" s="253"/>
    </row>
    <row r="536" spans="1:7" ht="15.75" customHeight="1" x14ac:dyDescent="0.2">
      <c r="A536" s="2"/>
      <c r="E536" s="2"/>
      <c r="G536" s="253"/>
    </row>
    <row r="537" spans="1:7" ht="15.75" customHeight="1" x14ac:dyDescent="0.2">
      <c r="A537" s="2"/>
      <c r="E537" s="2"/>
      <c r="G537" s="253"/>
    </row>
    <row r="538" spans="1:7" ht="15.75" customHeight="1" x14ac:dyDescent="0.2">
      <c r="A538" s="2"/>
      <c r="E538" s="2"/>
      <c r="G538" s="253"/>
    </row>
    <row r="539" spans="1:7" ht="15.75" customHeight="1" x14ac:dyDescent="0.2">
      <c r="A539" s="2"/>
      <c r="E539" s="2"/>
      <c r="G539" s="253"/>
    </row>
    <row r="540" spans="1:7" ht="15.75" customHeight="1" x14ac:dyDescent="0.2">
      <c r="A540" s="2"/>
      <c r="E540" s="2"/>
      <c r="G540" s="253"/>
    </row>
    <row r="541" spans="1:7" ht="15.75" customHeight="1" x14ac:dyDescent="0.2">
      <c r="A541" s="2"/>
      <c r="E541" s="2"/>
      <c r="G541" s="253"/>
    </row>
    <row r="542" spans="1:7" ht="15.75" customHeight="1" x14ac:dyDescent="0.2">
      <c r="A542" s="2"/>
      <c r="E542" s="2"/>
      <c r="G542" s="253"/>
    </row>
    <row r="543" spans="1:7" ht="15.75" customHeight="1" x14ac:dyDescent="0.2">
      <c r="A543" s="2"/>
      <c r="E543" s="2"/>
      <c r="G543" s="253"/>
    </row>
    <row r="544" spans="1:7" ht="15.75" customHeight="1" x14ac:dyDescent="0.2">
      <c r="A544" s="2"/>
      <c r="E544" s="2"/>
      <c r="G544" s="253"/>
    </row>
    <row r="545" spans="1:7" ht="15.75" customHeight="1" x14ac:dyDescent="0.2">
      <c r="A545" s="2"/>
      <c r="E545" s="2"/>
      <c r="G545" s="253"/>
    </row>
    <row r="546" spans="1:7" ht="15.75" customHeight="1" x14ac:dyDescent="0.2">
      <c r="A546" s="2"/>
      <c r="E546" s="2"/>
      <c r="G546" s="253"/>
    </row>
    <row r="547" spans="1:7" ht="15.75" customHeight="1" x14ac:dyDescent="0.2">
      <c r="A547" s="2"/>
      <c r="E547" s="2"/>
      <c r="G547" s="253"/>
    </row>
    <row r="548" spans="1:7" ht="15.75" customHeight="1" x14ac:dyDescent="0.2">
      <c r="A548" s="2"/>
      <c r="E548" s="2"/>
      <c r="G548" s="253"/>
    </row>
    <row r="549" spans="1:7" ht="15.75" customHeight="1" x14ac:dyDescent="0.2">
      <c r="A549" s="2"/>
      <c r="E549" s="2"/>
      <c r="G549" s="253"/>
    </row>
    <row r="550" spans="1:7" ht="15.75" customHeight="1" x14ac:dyDescent="0.2">
      <c r="A550" s="2"/>
      <c r="E550" s="2"/>
      <c r="G550" s="253"/>
    </row>
    <row r="551" spans="1:7" ht="15.75" customHeight="1" x14ac:dyDescent="0.2">
      <c r="A551" s="2"/>
      <c r="E551" s="2"/>
      <c r="G551" s="253"/>
    </row>
    <row r="552" spans="1:7" ht="15.75" customHeight="1" x14ac:dyDescent="0.2">
      <c r="A552" s="2"/>
      <c r="E552" s="2"/>
      <c r="G552" s="253"/>
    </row>
    <row r="553" spans="1:7" ht="15.75" customHeight="1" x14ac:dyDescent="0.2">
      <c r="A553" s="2"/>
      <c r="E553" s="2"/>
      <c r="G553" s="253"/>
    </row>
    <row r="554" spans="1:7" ht="15.75" customHeight="1" x14ac:dyDescent="0.2">
      <c r="A554" s="2"/>
      <c r="E554" s="2"/>
      <c r="G554" s="253"/>
    </row>
    <row r="555" spans="1:7" ht="15.75" customHeight="1" x14ac:dyDescent="0.2">
      <c r="A555" s="2"/>
      <c r="E555" s="2"/>
      <c r="G555" s="253"/>
    </row>
    <row r="556" spans="1:7" ht="15.75" customHeight="1" x14ac:dyDescent="0.2">
      <c r="A556" s="2"/>
      <c r="E556" s="2"/>
      <c r="G556" s="253"/>
    </row>
    <row r="557" spans="1:7" ht="15.75" customHeight="1" x14ac:dyDescent="0.2">
      <c r="A557" s="2"/>
      <c r="E557" s="2"/>
      <c r="G557" s="253"/>
    </row>
    <row r="558" spans="1:7" ht="15.75" customHeight="1" x14ac:dyDescent="0.2">
      <c r="A558" s="2"/>
      <c r="E558" s="2"/>
      <c r="G558" s="253"/>
    </row>
    <row r="559" spans="1:7" ht="15.75" customHeight="1" x14ac:dyDescent="0.2">
      <c r="A559" s="2"/>
      <c r="E559" s="2"/>
      <c r="G559" s="253"/>
    </row>
    <row r="560" spans="1:7" ht="15.75" customHeight="1" x14ac:dyDescent="0.2">
      <c r="A560" s="2"/>
      <c r="E560" s="2"/>
      <c r="G560" s="253"/>
    </row>
    <row r="561" spans="1:7" ht="15.75" customHeight="1" x14ac:dyDescent="0.2">
      <c r="A561" s="2"/>
      <c r="E561" s="2"/>
      <c r="G561" s="253"/>
    </row>
    <row r="562" spans="1:7" ht="15.75" customHeight="1" x14ac:dyDescent="0.2">
      <c r="A562" s="2"/>
      <c r="E562" s="2"/>
      <c r="G562" s="253"/>
    </row>
    <row r="563" spans="1:7" ht="15.75" customHeight="1" x14ac:dyDescent="0.2">
      <c r="A563" s="2"/>
      <c r="E563" s="2"/>
      <c r="G563" s="253"/>
    </row>
    <row r="564" spans="1:7" ht="15.75" customHeight="1" x14ac:dyDescent="0.2">
      <c r="A564" s="2"/>
      <c r="E564" s="2"/>
      <c r="G564" s="253"/>
    </row>
    <row r="565" spans="1:7" ht="15.75" customHeight="1" x14ac:dyDescent="0.2">
      <c r="A565" s="2"/>
      <c r="E565" s="2"/>
      <c r="G565" s="253"/>
    </row>
    <row r="566" spans="1:7" ht="15.75" customHeight="1" x14ac:dyDescent="0.2">
      <c r="A566" s="2"/>
      <c r="E566" s="2"/>
      <c r="G566" s="253"/>
    </row>
    <row r="567" spans="1:7" ht="15.75" customHeight="1" x14ac:dyDescent="0.2">
      <c r="A567" s="2"/>
      <c r="E567" s="2"/>
      <c r="G567" s="253"/>
    </row>
    <row r="568" spans="1:7" ht="15.75" customHeight="1" x14ac:dyDescent="0.2">
      <c r="A568" s="2"/>
      <c r="E568" s="2"/>
      <c r="G568" s="253"/>
    </row>
    <row r="569" spans="1:7" ht="15.75" customHeight="1" x14ac:dyDescent="0.2">
      <c r="A569" s="2"/>
      <c r="E569" s="2"/>
      <c r="G569" s="253"/>
    </row>
    <row r="570" spans="1:7" ht="15.75" customHeight="1" x14ac:dyDescent="0.2">
      <c r="A570" s="2"/>
      <c r="E570" s="2"/>
      <c r="G570" s="253"/>
    </row>
    <row r="571" spans="1:7" ht="15.75" customHeight="1" x14ac:dyDescent="0.2">
      <c r="A571" s="2"/>
      <c r="E571" s="2"/>
      <c r="G571" s="253"/>
    </row>
    <row r="572" spans="1:7" ht="15.75" customHeight="1" x14ac:dyDescent="0.2">
      <c r="A572" s="2"/>
      <c r="E572" s="2"/>
      <c r="G572" s="253"/>
    </row>
    <row r="573" spans="1:7" ht="15.75" customHeight="1" x14ac:dyDescent="0.2">
      <c r="A573" s="2"/>
      <c r="E573" s="2"/>
      <c r="G573" s="253"/>
    </row>
    <row r="574" spans="1:7" ht="15.75" customHeight="1" x14ac:dyDescent="0.2">
      <c r="A574" s="2"/>
      <c r="E574" s="2"/>
      <c r="G574" s="253"/>
    </row>
    <row r="575" spans="1:7" ht="15.75" customHeight="1" x14ac:dyDescent="0.2">
      <c r="A575" s="2"/>
      <c r="E575" s="2"/>
      <c r="G575" s="253"/>
    </row>
    <row r="576" spans="1:7" ht="15.75" customHeight="1" x14ac:dyDescent="0.2">
      <c r="A576" s="2"/>
      <c r="E576" s="2"/>
      <c r="G576" s="253"/>
    </row>
    <row r="577" spans="1:7" ht="15.75" customHeight="1" x14ac:dyDescent="0.2">
      <c r="A577" s="2"/>
      <c r="E577" s="2"/>
      <c r="G577" s="253"/>
    </row>
    <row r="578" spans="1:7" ht="15.75" customHeight="1" x14ac:dyDescent="0.2">
      <c r="A578" s="2"/>
      <c r="E578" s="2"/>
      <c r="G578" s="253"/>
    </row>
    <row r="579" spans="1:7" ht="15.75" customHeight="1" x14ac:dyDescent="0.2">
      <c r="A579" s="2"/>
      <c r="E579" s="2"/>
      <c r="G579" s="253"/>
    </row>
    <row r="580" spans="1:7" ht="15.75" customHeight="1" x14ac:dyDescent="0.2">
      <c r="A580" s="2"/>
      <c r="E580" s="2"/>
      <c r="G580" s="253"/>
    </row>
    <row r="581" spans="1:7" ht="15.75" customHeight="1" x14ac:dyDescent="0.2">
      <c r="A581" s="2"/>
      <c r="E581" s="2"/>
      <c r="G581" s="253"/>
    </row>
    <row r="582" spans="1:7" ht="15.75" customHeight="1" x14ac:dyDescent="0.2">
      <c r="A582" s="2"/>
      <c r="E582" s="2"/>
      <c r="G582" s="253"/>
    </row>
    <row r="583" spans="1:7" ht="15.75" customHeight="1" x14ac:dyDescent="0.2">
      <c r="A583" s="2"/>
      <c r="E583" s="2"/>
      <c r="G583" s="253"/>
    </row>
    <row r="584" spans="1:7" ht="15.75" customHeight="1" x14ac:dyDescent="0.2">
      <c r="A584" s="2"/>
      <c r="E584" s="2"/>
      <c r="G584" s="253"/>
    </row>
    <row r="585" spans="1:7" ht="15.75" customHeight="1" x14ac:dyDescent="0.2">
      <c r="A585" s="2"/>
      <c r="E585" s="2"/>
      <c r="G585" s="253"/>
    </row>
    <row r="586" spans="1:7" ht="15.75" customHeight="1" x14ac:dyDescent="0.2">
      <c r="A586" s="2"/>
      <c r="E586" s="2"/>
      <c r="G586" s="253"/>
    </row>
    <row r="587" spans="1:7" ht="15.75" customHeight="1" x14ac:dyDescent="0.2">
      <c r="A587" s="2"/>
      <c r="E587" s="2"/>
      <c r="G587" s="253"/>
    </row>
    <row r="588" spans="1:7" ht="15.75" customHeight="1" x14ac:dyDescent="0.2">
      <c r="A588" s="2"/>
      <c r="E588" s="2"/>
      <c r="G588" s="253"/>
    </row>
    <row r="589" spans="1:7" ht="15.75" customHeight="1" x14ac:dyDescent="0.2">
      <c r="A589" s="2"/>
      <c r="E589" s="2"/>
      <c r="G589" s="253"/>
    </row>
    <row r="590" spans="1:7" ht="15.75" customHeight="1" x14ac:dyDescent="0.2">
      <c r="A590" s="2"/>
      <c r="E590" s="2"/>
      <c r="G590" s="253"/>
    </row>
    <row r="591" spans="1:7" ht="15.75" customHeight="1" x14ac:dyDescent="0.2">
      <c r="A591" s="2"/>
      <c r="E591" s="2"/>
      <c r="G591" s="253"/>
    </row>
    <row r="592" spans="1:7" ht="15.75" customHeight="1" x14ac:dyDescent="0.2">
      <c r="A592" s="2"/>
      <c r="E592" s="2"/>
      <c r="G592" s="253"/>
    </row>
    <row r="593" spans="1:7" ht="15.75" customHeight="1" x14ac:dyDescent="0.2">
      <c r="A593" s="2"/>
      <c r="E593" s="2"/>
      <c r="G593" s="253"/>
    </row>
    <row r="594" spans="1:7" ht="15.75" customHeight="1" x14ac:dyDescent="0.2">
      <c r="A594" s="2"/>
      <c r="E594" s="2"/>
      <c r="G594" s="253"/>
    </row>
    <row r="595" spans="1:7" ht="15.75" customHeight="1" x14ac:dyDescent="0.2">
      <c r="A595" s="2"/>
      <c r="E595" s="2"/>
      <c r="G595" s="253"/>
    </row>
    <row r="596" spans="1:7" ht="15.75" customHeight="1" x14ac:dyDescent="0.2">
      <c r="A596" s="2"/>
      <c r="E596" s="2"/>
      <c r="G596" s="253"/>
    </row>
    <row r="597" spans="1:7" ht="15.75" customHeight="1" x14ac:dyDescent="0.2">
      <c r="A597" s="2"/>
      <c r="E597" s="2"/>
      <c r="G597" s="253"/>
    </row>
    <row r="598" spans="1:7" ht="15.75" customHeight="1" x14ac:dyDescent="0.2">
      <c r="A598" s="2"/>
      <c r="E598" s="2"/>
      <c r="G598" s="253"/>
    </row>
    <row r="599" spans="1:7" ht="15.75" customHeight="1" x14ac:dyDescent="0.2">
      <c r="A599" s="2"/>
      <c r="E599" s="2"/>
      <c r="G599" s="253"/>
    </row>
    <row r="600" spans="1:7" ht="15.75" customHeight="1" x14ac:dyDescent="0.2">
      <c r="A600" s="2"/>
      <c r="E600" s="2"/>
      <c r="G600" s="253"/>
    </row>
    <row r="601" spans="1:7" ht="15.75" customHeight="1" x14ac:dyDescent="0.2">
      <c r="A601" s="2"/>
      <c r="E601" s="2"/>
      <c r="G601" s="253"/>
    </row>
    <row r="602" spans="1:7" ht="15.75" customHeight="1" x14ac:dyDescent="0.2">
      <c r="A602" s="2"/>
      <c r="E602" s="2"/>
      <c r="G602" s="253"/>
    </row>
    <row r="603" spans="1:7" ht="15.75" customHeight="1" x14ac:dyDescent="0.2">
      <c r="A603" s="2"/>
      <c r="E603" s="2"/>
      <c r="G603" s="253"/>
    </row>
    <row r="604" spans="1:7" ht="15.75" customHeight="1" x14ac:dyDescent="0.2">
      <c r="A604" s="2"/>
      <c r="E604" s="2"/>
      <c r="G604" s="253"/>
    </row>
    <row r="605" spans="1:7" ht="15.75" customHeight="1" x14ac:dyDescent="0.2">
      <c r="A605" s="2"/>
      <c r="E605" s="2"/>
      <c r="G605" s="253"/>
    </row>
    <row r="606" spans="1:7" ht="15.75" customHeight="1" x14ac:dyDescent="0.2">
      <c r="A606" s="2"/>
      <c r="E606" s="2"/>
      <c r="G606" s="253"/>
    </row>
    <row r="607" spans="1:7" ht="15.75" customHeight="1" x14ac:dyDescent="0.2">
      <c r="A607" s="2"/>
      <c r="E607" s="2"/>
      <c r="G607" s="253"/>
    </row>
    <row r="608" spans="1:7" ht="15.75" customHeight="1" x14ac:dyDescent="0.2">
      <c r="A608" s="2"/>
      <c r="E608" s="2"/>
      <c r="G608" s="253"/>
    </row>
    <row r="609" spans="1:7" ht="15.75" customHeight="1" x14ac:dyDescent="0.2">
      <c r="A609" s="2"/>
      <c r="E609" s="2"/>
      <c r="G609" s="253"/>
    </row>
    <row r="610" spans="1:7" ht="15.75" customHeight="1" x14ac:dyDescent="0.2">
      <c r="A610" s="2"/>
      <c r="E610" s="2"/>
      <c r="G610" s="253"/>
    </row>
    <row r="611" spans="1:7" ht="15.75" customHeight="1" x14ac:dyDescent="0.2">
      <c r="A611" s="2"/>
      <c r="E611" s="2"/>
      <c r="G611" s="253"/>
    </row>
    <row r="612" spans="1:7" ht="15.75" customHeight="1" x14ac:dyDescent="0.2">
      <c r="A612" s="2"/>
      <c r="E612" s="2"/>
      <c r="G612" s="253"/>
    </row>
    <row r="613" spans="1:7" ht="15.75" customHeight="1" x14ac:dyDescent="0.2">
      <c r="A613" s="2"/>
      <c r="E613" s="2"/>
      <c r="G613" s="253"/>
    </row>
    <row r="614" spans="1:7" ht="15.75" customHeight="1" x14ac:dyDescent="0.2">
      <c r="A614" s="2"/>
      <c r="E614" s="2"/>
      <c r="G614" s="253"/>
    </row>
    <row r="615" spans="1:7" ht="15.75" customHeight="1" x14ac:dyDescent="0.2">
      <c r="A615" s="2"/>
      <c r="E615" s="2"/>
      <c r="G615" s="253"/>
    </row>
    <row r="616" spans="1:7" ht="15.75" customHeight="1" x14ac:dyDescent="0.2">
      <c r="A616" s="2"/>
      <c r="E616" s="2"/>
      <c r="G616" s="253"/>
    </row>
    <row r="617" spans="1:7" ht="15.75" customHeight="1" x14ac:dyDescent="0.2">
      <c r="A617" s="2"/>
      <c r="E617" s="2"/>
      <c r="G617" s="253"/>
    </row>
    <row r="618" spans="1:7" ht="15.75" customHeight="1" x14ac:dyDescent="0.2">
      <c r="A618" s="2"/>
      <c r="E618" s="2"/>
      <c r="G618" s="253"/>
    </row>
    <row r="619" spans="1:7" ht="15.75" customHeight="1" x14ac:dyDescent="0.2">
      <c r="A619" s="2"/>
      <c r="E619" s="2"/>
      <c r="G619" s="253"/>
    </row>
    <row r="620" spans="1:7" ht="15.75" customHeight="1" x14ac:dyDescent="0.2">
      <c r="A620" s="2"/>
      <c r="E620" s="2"/>
      <c r="G620" s="253"/>
    </row>
    <row r="621" spans="1:7" ht="15.75" customHeight="1" x14ac:dyDescent="0.2">
      <c r="A621" s="2"/>
      <c r="E621" s="2"/>
      <c r="G621" s="253"/>
    </row>
    <row r="622" spans="1:7" ht="15.75" customHeight="1" x14ac:dyDescent="0.2">
      <c r="A622" s="2"/>
      <c r="E622" s="2"/>
      <c r="G622" s="253"/>
    </row>
    <row r="623" spans="1:7" ht="15.75" customHeight="1" x14ac:dyDescent="0.2">
      <c r="A623" s="2"/>
      <c r="E623" s="2"/>
      <c r="G623" s="253"/>
    </row>
    <row r="624" spans="1:7" ht="15.75" customHeight="1" x14ac:dyDescent="0.2">
      <c r="A624" s="2"/>
      <c r="E624" s="2"/>
      <c r="G624" s="253"/>
    </row>
    <row r="625" spans="1:7" ht="15.75" customHeight="1" x14ac:dyDescent="0.2">
      <c r="A625" s="2"/>
      <c r="E625" s="2"/>
      <c r="G625" s="253"/>
    </row>
    <row r="626" spans="1:7" ht="15.75" customHeight="1" x14ac:dyDescent="0.2">
      <c r="A626" s="2"/>
      <c r="E626" s="2"/>
      <c r="G626" s="253"/>
    </row>
    <row r="627" spans="1:7" ht="15.75" customHeight="1" x14ac:dyDescent="0.2">
      <c r="A627" s="2"/>
      <c r="E627" s="2"/>
      <c r="G627" s="253"/>
    </row>
    <row r="628" spans="1:7" ht="15.75" customHeight="1" x14ac:dyDescent="0.2">
      <c r="A628" s="2"/>
      <c r="E628" s="2"/>
      <c r="G628" s="253"/>
    </row>
    <row r="629" spans="1:7" ht="15.75" customHeight="1" x14ac:dyDescent="0.2">
      <c r="A629" s="2"/>
      <c r="E629" s="2"/>
      <c r="G629" s="253"/>
    </row>
    <row r="630" spans="1:7" ht="15.75" customHeight="1" x14ac:dyDescent="0.2">
      <c r="A630" s="2"/>
      <c r="E630" s="2"/>
      <c r="G630" s="253"/>
    </row>
    <row r="631" spans="1:7" ht="15.75" customHeight="1" x14ac:dyDescent="0.2">
      <c r="A631" s="2"/>
      <c r="E631" s="2"/>
      <c r="G631" s="253"/>
    </row>
    <row r="632" spans="1:7" ht="15.75" customHeight="1" x14ac:dyDescent="0.2">
      <c r="A632" s="2"/>
      <c r="E632" s="2"/>
      <c r="G632" s="253"/>
    </row>
    <row r="633" spans="1:7" ht="15.75" customHeight="1" x14ac:dyDescent="0.2">
      <c r="A633" s="2"/>
      <c r="E633" s="2"/>
      <c r="G633" s="253"/>
    </row>
    <row r="634" spans="1:7" ht="15.75" customHeight="1" x14ac:dyDescent="0.2">
      <c r="A634" s="2"/>
      <c r="E634" s="2"/>
      <c r="G634" s="253"/>
    </row>
    <row r="635" spans="1:7" ht="15.75" customHeight="1" x14ac:dyDescent="0.2">
      <c r="A635" s="2"/>
      <c r="E635" s="2"/>
      <c r="G635" s="253"/>
    </row>
    <row r="636" spans="1:7" ht="15.75" customHeight="1" x14ac:dyDescent="0.2">
      <c r="A636" s="2"/>
      <c r="E636" s="2"/>
      <c r="G636" s="253"/>
    </row>
    <row r="637" spans="1:7" ht="15.75" customHeight="1" x14ac:dyDescent="0.2">
      <c r="A637" s="2"/>
      <c r="E637" s="2"/>
      <c r="G637" s="253"/>
    </row>
    <row r="638" spans="1:7" ht="15.75" customHeight="1" x14ac:dyDescent="0.2">
      <c r="A638" s="2"/>
      <c r="E638" s="2"/>
      <c r="G638" s="253"/>
    </row>
    <row r="639" spans="1:7" ht="15.75" customHeight="1" x14ac:dyDescent="0.2">
      <c r="A639" s="2"/>
      <c r="E639" s="2"/>
      <c r="G639" s="253"/>
    </row>
    <row r="640" spans="1:7" ht="15.75" customHeight="1" x14ac:dyDescent="0.2">
      <c r="A640" s="2"/>
      <c r="E640" s="2"/>
      <c r="G640" s="253"/>
    </row>
    <row r="641" spans="1:7" ht="15.75" customHeight="1" x14ac:dyDescent="0.2">
      <c r="A641" s="2"/>
      <c r="E641" s="2"/>
      <c r="G641" s="253"/>
    </row>
    <row r="642" spans="1:7" ht="15.75" customHeight="1" x14ac:dyDescent="0.2">
      <c r="A642" s="2"/>
      <c r="E642" s="2"/>
      <c r="G642" s="253"/>
    </row>
    <row r="643" spans="1:7" ht="15.75" customHeight="1" x14ac:dyDescent="0.2">
      <c r="A643" s="2"/>
      <c r="E643" s="2"/>
      <c r="G643" s="253"/>
    </row>
    <row r="644" spans="1:7" ht="15.75" customHeight="1" x14ac:dyDescent="0.2">
      <c r="A644" s="2"/>
      <c r="E644" s="2"/>
      <c r="G644" s="253"/>
    </row>
    <row r="645" spans="1:7" ht="15.75" customHeight="1" x14ac:dyDescent="0.2">
      <c r="A645" s="2"/>
      <c r="E645" s="2"/>
      <c r="G645" s="253"/>
    </row>
    <row r="646" spans="1:7" ht="15.75" customHeight="1" x14ac:dyDescent="0.2">
      <c r="A646" s="2"/>
      <c r="E646" s="2"/>
      <c r="G646" s="253"/>
    </row>
    <row r="647" spans="1:7" ht="15.75" customHeight="1" x14ac:dyDescent="0.2">
      <c r="A647" s="2"/>
      <c r="E647" s="2"/>
      <c r="G647" s="253"/>
    </row>
    <row r="648" spans="1:7" ht="15.75" customHeight="1" x14ac:dyDescent="0.2">
      <c r="A648" s="2"/>
      <c r="E648" s="2"/>
      <c r="G648" s="253"/>
    </row>
    <row r="649" spans="1:7" ht="15.75" customHeight="1" x14ac:dyDescent="0.2">
      <c r="A649" s="2"/>
      <c r="E649" s="2"/>
      <c r="G649" s="253"/>
    </row>
    <row r="650" spans="1:7" ht="15.75" customHeight="1" x14ac:dyDescent="0.2">
      <c r="A650" s="2"/>
      <c r="E650" s="2"/>
      <c r="G650" s="253"/>
    </row>
    <row r="651" spans="1:7" ht="15.75" customHeight="1" x14ac:dyDescent="0.2">
      <c r="A651" s="2"/>
      <c r="E651" s="2"/>
      <c r="G651" s="253"/>
    </row>
    <row r="652" spans="1:7" ht="15.75" customHeight="1" x14ac:dyDescent="0.2">
      <c r="A652" s="2"/>
      <c r="E652" s="2"/>
      <c r="G652" s="253"/>
    </row>
    <row r="653" spans="1:7" ht="15.75" customHeight="1" x14ac:dyDescent="0.2">
      <c r="A653" s="2"/>
      <c r="E653" s="2"/>
      <c r="G653" s="253"/>
    </row>
    <row r="654" spans="1:7" ht="15.75" customHeight="1" x14ac:dyDescent="0.2">
      <c r="A654" s="2"/>
      <c r="E654" s="2"/>
      <c r="G654" s="253"/>
    </row>
    <row r="655" spans="1:7" ht="15.75" customHeight="1" x14ac:dyDescent="0.2">
      <c r="A655" s="2"/>
      <c r="E655" s="2"/>
      <c r="G655" s="253"/>
    </row>
    <row r="656" spans="1:7" ht="15.75" customHeight="1" x14ac:dyDescent="0.2">
      <c r="A656" s="2"/>
      <c r="E656" s="2"/>
      <c r="G656" s="253"/>
    </row>
    <row r="657" spans="1:7" ht="15.75" customHeight="1" x14ac:dyDescent="0.2">
      <c r="A657" s="2"/>
      <c r="E657" s="2"/>
      <c r="G657" s="253"/>
    </row>
    <row r="658" spans="1:7" ht="15.75" customHeight="1" x14ac:dyDescent="0.2">
      <c r="A658" s="2"/>
      <c r="E658" s="2"/>
      <c r="G658" s="253"/>
    </row>
    <row r="659" spans="1:7" ht="15.75" customHeight="1" x14ac:dyDescent="0.2">
      <c r="A659" s="2"/>
      <c r="E659" s="2"/>
      <c r="G659" s="253"/>
    </row>
    <row r="660" spans="1:7" ht="15.75" customHeight="1" x14ac:dyDescent="0.2">
      <c r="A660" s="2"/>
      <c r="E660" s="2"/>
      <c r="G660" s="253"/>
    </row>
    <row r="661" spans="1:7" ht="15.75" customHeight="1" x14ac:dyDescent="0.2">
      <c r="A661" s="2"/>
      <c r="E661" s="2"/>
      <c r="G661" s="253"/>
    </row>
    <row r="662" spans="1:7" ht="15.75" customHeight="1" x14ac:dyDescent="0.2">
      <c r="A662" s="2"/>
      <c r="E662" s="2"/>
      <c r="G662" s="253"/>
    </row>
    <row r="663" spans="1:7" ht="15.75" customHeight="1" x14ac:dyDescent="0.2">
      <c r="A663" s="2"/>
      <c r="E663" s="2"/>
      <c r="G663" s="253"/>
    </row>
    <row r="664" spans="1:7" ht="15.75" customHeight="1" x14ac:dyDescent="0.2">
      <c r="A664" s="2"/>
      <c r="E664" s="2"/>
      <c r="G664" s="253"/>
    </row>
    <row r="665" spans="1:7" ht="15.75" customHeight="1" x14ac:dyDescent="0.2">
      <c r="A665" s="2"/>
      <c r="E665" s="2"/>
      <c r="G665" s="253"/>
    </row>
    <row r="666" spans="1:7" ht="15.75" customHeight="1" x14ac:dyDescent="0.2">
      <c r="A666" s="2"/>
      <c r="E666" s="2"/>
      <c r="G666" s="253"/>
    </row>
    <row r="667" spans="1:7" ht="15.75" customHeight="1" x14ac:dyDescent="0.2">
      <c r="A667" s="2"/>
      <c r="E667" s="2"/>
      <c r="G667" s="253"/>
    </row>
    <row r="668" spans="1:7" ht="15.75" customHeight="1" x14ac:dyDescent="0.2">
      <c r="A668" s="2"/>
      <c r="E668" s="2"/>
      <c r="G668" s="253"/>
    </row>
    <row r="669" spans="1:7" ht="15.75" customHeight="1" x14ac:dyDescent="0.2">
      <c r="A669" s="2"/>
      <c r="E669" s="2"/>
      <c r="G669" s="253"/>
    </row>
    <row r="670" spans="1:7" ht="15.75" customHeight="1" x14ac:dyDescent="0.2">
      <c r="A670" s="2"/>
      <c r="E670" s="2"/>
      <c r="G670" s="253"/>
    </row>
    <row r="671" spans="1:7" ht="15.75" customHeight="1" x14ac:dyDescent="0.2">
      <c r="A671" s="2"/>
      <c r="E671" s="2"/>
      <c r="G671" s="253"/>
    </row>
    <row r="672" spans="1:7" ht="15.75" customHeight="1" x14ac:dyDescent="0.2">
      <c r="A672" s="2"/>
      <c r="E672" s="2"/>
      <c r="G672" s="253"/>
    </row>
    <row r="673" spans="1:7" ht="15.75" customHeight="1" x14ac:dyDescent="0.2">
      <c r="A673" s="2"/>
      <c r="E673" s="2"/>
      <c r="G673" s="253"/>
    </row>
    <row r="674" spans="1:7" ht="15.75" customHeight="1" x14ac:dyDescent="0.2">
      <c r="A674" s="2"/>
      <c r="E674" s="2"/>
      <c r="G674" s="253"/>
    </row>
    <row r="675" spans="1:7" ht="15.75" customHeight="1" x14ac:dyDescent="0.2">
      <c r="A675" s="2"/>
      <c r="E675" s="2"/>
      <c r="G675" s="253"/>
    </row>
    <row r="676" spans="1:7" ht="15.75" customHeight="1" x14ac:dyDescent="0.2">
      <c r="A676" s="2"/>
      <c r="E676" s="2"/>
      <c r="G676" s="253"/>
    </row>
    <row r="677" spans="1:7" ht="15.75" customHeight="1" x14ac:dyDescent="0.2">
      <c r="A677" s="2"/>
      <c r="E677" s="2"/>
      <c r="G677" s="253"/>
    </row>
    <row r="678" spans="1:7" ht="15.75" customHeight="1" x14ac:dyDescent="0.2">
      <c r="A678" s="2"/>
      <c r="E678" s="2"/>
      <c r="G678" s="253"/>
    </row>
    <row r="679" spans="1:7" ht="15.75" customHeight="1" x14ac:dyDescent="0.2">
      <c r="A679" s="2"/>
      <c r="E679" s="2"/>
      <c r="G679" s="253"/>
    </row>
    <row r="680" spans="1:7" ht="15.75" customHeight="1" x14ac:dyDescent="0.2">
      <c r="A680" s="2"/>
      <c r="E680" s="2"/>
      <c r="G680" s="253"/>
    </row>
    <row r="681" spans="1:7" ht="15.75" customHeight="1" x14ac:dyDescent="0.2">
      <c r="A681" s="2"/>
      <c r="E681" s="2"/>
      <c r="G681" s="253"/>
    </row>
    <row r="682" spans="1:7" ht="15.75" customHeight="1" x14ac:dyDescent="0.2">
      <c r="A682" s="2"/>
      <c r="E682" s="2"/>
      <c r="G682" s="253"/>
    </row>
    <row r="683" spans="1:7" ht="15.75" customHeight="1" x14ac:dyDescent="0.2">
      <c r="A683" s="2"/>
      <c r="E683" s="2"/>
      <c r="G683" s="253"/>
    </row>
    <row r="684" spans="1:7" ht="15.75" customHeight="1" x14ac:dyDescent="0.2">
      <c r="A684" s="2"/>
      <c r="E684" s="2"/>
      <c r="G684" s="253"/>
    </row>
    <row r="685" spans="1:7" ht="15.75" customHeight="1" x14ac:dyDescent="0.2">
      <c r="A685" s="2"/>
      <c r="E685" s="2"/>
      <c r="G685" s="253"/>
    </row>
    <row r="686" spans="1:7" ht="15.75" customHeight="1" x14ac:dyDescent="0.2">
      <c r="A686" s="2"/>
      <c r="E686" s="2"/>
      <c r="G686" s="253"/>
    </row>
    <row r="687" spans="1:7" ht="15.75" customHeight="1" x14ac:dyDescent="0.2">
      <c r="A687" s="2"/>
      <c r="E687" s="2"/>
      <c r="G687" s="253"/>
    </row>
    <row r="688" spans="1:7" ht="15.75" customHeight="1" x14ac:dyDescent="0.2">
      <c r="A688" s="2"/>
      <c r="E688" s="2"/>
      <c r="G688" s="253"/>
    </row>
    <row r="689" spans="1:7" ht="15.75" customHeight="1" x14ac:dyDescent="0.2">
      <c r="A689" s="2"/>
      <c r="E689" s="2"/>
      <c r="G689" s="253"/>
    </row>
    <row r="690" spans="1:7" ht="15.75" customHeight="1" x14ac:dyDescent="0.2">
      <c r="A690" s="2"/>
      <c r="E690" s="2"/>
      <c r="G690" s="253"/>
    </row>
    <row r="691" spans="1:7" ht="15.75" customHeight="1" x14ac:dyDescent="0.2">
      <c r="A691" s="2"/>
      <c r="E691" s="2"/>
      <c r="G691" s="253"/>
    </row>
    <row r="692" spans="1:7" ht="15.75" customHeight="1" x14ac:dyDescent="0.2">
      <c r="A692" s="2"/>
      <c r="E692" s="2"/>
      <c r="G692" s="253"/>
    </row>
    <row r="693" spans="1:7" ht="15.75" customHeight="1" x14ac:dyDescent="0.2">
      <c r="A693" s="2"/>
      <c r="E693" s="2"/>
      <c r="G693" s="253"/>
    </row>
    <row r="694" spans="1:7" ht="15.75" customHeight="1" x14ac:dyDescent="0.2">
      <c r="A694" s="2"/>
      <c r="E694" s="2"/>
      <c r="G694" s="253"/>
    </row>
    <row r="695" spans="1:7" ht="15.75" customHeight="1" x14ac:dyDescent="0.2">
      <c r="A695" s="2"/>
      <c r="E695" s="2"/>
      <c r="G695" s="253"/>
    </row>
    <row r="696" spans="1:7" ht="15.75" customHeight="1" x14ac:dyDescent="0.2">
      <c r="A696" s="2"/>
      <c r="E696" s="2"/>
      <c r="G696" s="253"/>
    </row>
    <row r="697" spans="1:7" ht="15.75" customHeight="1" x14ac:dyDescent="0.2">
      <c r="A697" s="2"/>
      <c r="E697" s="2"/>
      <c r="G697" s="253"/>
    </row>
    <row r="698" spans="1:7" ht="15.75" customHeight="1" x14ac:dyDescent="0.2">
      <c r="A698" s="2"/>
      <c r="E698" s="2"/>
      <c r="G698" s="253"/>
    </row>
    <row r="699" spans="1:7" ht="15.75" customHeight="1" x14ac:dyDescent="0.2">
      <c r="A699" s="2"/>
      <c r="E699" s="2"/>
      <c r="G699" s="253"/>
    </row>
    <row r="700" spans="1:7" ht="15.75" customHeight="1" x14ac:dyDescent="0.2">
      <c r="A700" s="2"/>
      <c r="E700" s="2"/>
      <c r="G700" s="253"/>
    </row>
    <row r="701" spans="1:7" ht="15.75" customHeight="1" x14ac:dyDescent="0.2">
      <c r="A701" s="2"/>
      <c r="E701" s="2"/>
      <c r="G701" s="253"/>
    </row>
    <row r="702" spans="1:7" ht="15.75" customHeight="1" x14ac:dyDescent="0.2">
      <c r="A702" s="2"/>
      <c r="E702" s="2"/>
      <c r="G702" s="253"/>
    </row>
    <row r="703" spans="1:7" ht="15.75" customHeight="1" x14ac:dyDescent="0.2">
      <c r="A703" s="2"/>
      <c r="E703" s="2"/>
      <c r="G703" s="253"/>
    </row>
    <row r="704" spans="1:7" ht="15.75" customHeight="1" x14ac:dyDescent="0.2">
      <c r="A704" s="2"/>
      <c r="E704" s="2"/>
      <c r="G704" s="253"/>
    </row>
    <row r="705" spans="1:7" ht="15.75" customHeight="1" x14ac:dyDescent="0.2">
      <c r="A705" s="2"/>
      <c r="E705" s="2"/>
      <c r="G705" s="253"/>
    </row>
    <row r="706" spans="1:7" ht="15.75" customHeight="1" x14ac:dyDescent="0.2">
      <c r="A706" s="2"/>
      <c r="E706" s="2"/>
      <c r="G706" s="253"/>
    </row>
    <row r="707" spans="1:7" ht="15.75" customHeight="1" x14ac:dyDescent="0.2">
      <c r="A707" s="2"/>
      <c r="E707" s="2"/>
      <c r="G707" s="253"/>
    </row>
    <row r="708" spans="1:7" ht="15.75" customHeight="1" x14ac:dyDescent="0.2">
      <c r="A708" s="2"/>
      <c r="E708" s="2"/>
      <c r="G708" s="253"/>
    </row>
    <row r="709" spans="1:7" ht="15.75" customHeight="1" x14ac:dyDescent="0.2">
      <c r="A709" s="2"/>
      <c r="E709" s="2"/>
      <c r="G709" s="253"/>
    </row>
    <row r="710" spans="1:7" ht="15.75" customHeight="1" x14ac:dyDescent="0.2">
      <c r="A710" s="2"/>
      <c r="E710" s="2"/>
      <c r="G710" s="253"/>
    </row>
    <row r="711" spans="1:7" ht="15.75" customHeight="1" x14ac:dyDescent="0.2">
      <c r="A711" s="2"/>
      <c r="E711" s="2"/>
      <c r="G711" s="253"/>
    </row>
    <row r="712" spans="1:7" ht="15.75" customHeight="1" x14ac:dyDescent="0.2">
      <c r="A712" s="2"/>
      <c r="E712" s="2"/>
      <c r="G712" s="253"/>
    </row>
    <row r="713" spans="1:7" ht="15.75" customHeight="1" x14ac:dyDescent="0.2">
      <c r="A713" s="2"/>
      <c r="E713" s="2"/>
      <c r="G713" s="253"/>
    </row>
    <row r="714" spans="1:7" ht="15.75" customHeight="1" x14ac:dyDescent="0.2">
      <c r="A714" s="2"/>
      <c r="E714" s="2"/>
      <c r="G714" s="253"/>
    </row>
    <row r="715" spans="1:7" ht="15.75" customHeight="1" x14ac:dyDescent="0.2">
      <c r="A715" s="2"/>
      <c r="E715" s="2"/>
      <c r="G715" s="253"/>
    </row>
    <row r="716" spans="1:7" ht="15.75" customHeight="1" x14ac:dyDescent="0.2">
      <c r="A716" s="2"/>
      <c r="E716" s="2"/>
      <c r="G716" s="253"/>
    </row>
    <row r="717" spans="1:7" ht="15.75" customHeight="1" x14ac:dyDescent="0.2">
      <c r="A717" s="2"/>
      <c r="E717" s="2"/>
      <c r="G717" s="253"/>
    </row>
    <row r="718" spans="1:7" ht="15.75" customHeight="1" x14ac:dyDescent="0.2">
      <c r="A718" s="2"/>
      <c r="E718" s="2"/>
      <c r="G718" s="253"/>
    </row>
    <row r="719" spans="1:7" ht="15.75" customHeight="1" x14ac:dyDescent="0.2">
      <c r="A719" s="2"/>
      <c r="E719" s="2"/>
      <c r="G719" s="253"/>
    </row>
    <row r="720" spans="1:7" ht="15.75" customHeight="1" x14ac:dyDescent="0.2">
      <c r="A720" s="2"/>
      <c r="E720" s="2"/>
      <c r="G720" s="253"/>
    </row>
    <row r="721" spans="1:7" ht="15.75" customHeight="1" x14ac:dyDescent="0.2">
      <c r="A721" s="2"/>
      <c r="E721" s="2"/>
      <c r="G721" s="253"/>
    </row>
    <row r="722" spans="1:7" ht="15.75" customHeight="1" x14ac:dyDescent="0.2">
      <c r="A722" s="2"/>
      <c r="E722" s="2"/>
      <c r="G722" s="253"/>
    </row>
    <row r="723" spans="1:7" ht="15.75" customHeight="1" x14ac:dyDescent="0.2">
      <c r="A723" s="2"/>
      <c r="E723" s="2"/>
      <c r="G723" s="253"/>
    </row>
    <row r="724" spans="1:7" ht="15.75" customHeight="1" x14ac:dyDescent="0.2">
      <c r="A724" s="2"/>
      <c r="E724" s="2"/>
      <c r="G724" s="253"/>
    </row>
    <row r="725" spans="1:7" ht="15.75" customHeight="1" x14ac:dyDescent="0.2">
      <c r="A725" s="2"/>
      <c r="E725" s="2"/>
      <c r="G725" s="253"/>
    </row>
    <row r="726" spans="1:7" ht="15.75" customHeight="1" x14ac:dyDescent="0.2">
      <c r="A726" s="2"/>
      <c r="E726" s="2"/>
      <c r="G726" s="253"/>
    </row>
    <row r="727" spans="1:7" ht="15.75" customHeight="1" x14ac:dyDescent="0.2">
      <c r="A727" s="2"/>
      <c r="E727" s="2"/>
      <c r="G727" s="253"/>
    </row>
    <row r="728" spans="1:7" ht="15.75" customHeight="1" x14ac:dyDescent="0.2">
      <c r="A728" s="2"/>
      <c r="E728" s="2"/>
      <c r="G728" s="253"/>
    </row>
    <row r="729" spans="1:7" ht="15.75" customHeight="1" x14ac:dyDescent="0.2">
      <c r="A729" s="2"/>
      <c r="E729" s="2"/>
      <c r="G729" s="253"/>
    </row>
    <row r="730" spans="1:7" ht="15.75" customHeight="1" x14ac:dyDescent="0.2">
      <c r="A730" s="2"/>
      <c r="E730" s="2"/>
      <c r="G730" s="253"/>
    </row>
    <row r="731" spans="1:7" ht="15.75" customHeight="1" x14ac:dyDescent="0.2">
      <c r="A731" s="2"/>
      <c r="E731" s="2"/>
      <c r="G731" s="253"/>
    </row>
    <row r="732" spans="1:7" ht="15.75" customHeight="1" x14ac:dyDescent="0.2">
      <c r="A732" s="2"/>
      <c r="E732" s="2"/>
      <c r="G732" s="253"/>
    </row>
    <row r="733" spans="1:7" ht="15.75" customHeight="1" x14ac:dyDescent="0.2">
      <c r="A733" s="2"/>
      <c r="E733" s="2"/>
      <c r="G733" s="253"/>
    </row>
    <row r="734" spans="1:7" ht="15.75" customHeight="1" x14ac:dyDescent="0.2">
      <c r="A734" s="2"/>
      <c r="E734" s="2"/>
      <c r="G734" s="253"/>
    </row>
    <row r="735" spans="1:7" ht="15.75" customHeight="1" x14ac:dyDescent="0.2">
      <c r="A735" s="2"/>
      <c r="E735" s="2"/>
      <c r="G735" s="253"/>
    </row>
    <row r="736" spans="1:7" ht="15.75" customHeight="1" x14ac:dyDescent="0.2">
      <c r="A736" s="2"/>
      <c r="E736" s="2"/>
      <c r="G736" s="253"/>
    </row>
    <row r="737" spans="1:7" ht="15.75" customHeight="1" x14ac:dyDescent="0.2">
      <c r="A737" s="2"/>
      <c r="E737" s="2"/>
      <c r="G737" s="253"/>
    </row>
    <row r="738" spans="1:7" ht="15.75" customHeight="1" x14ac:dyDescent="0.2">
      <c r="A738" s="2"/>
      <c r="E738" s="2"/>
      <c r="G738" s="253"/>
    </row>
    <row r="739" spans="1:7" ht="15.75" customHeight="1" x14ac:dyDescent="0.2">
      <c r="A739" s="2"/>
      <c r="E739" s="2"/>
      <c r="G739" s="253"/>
    </row>
    <row r="740" spans="1:7" ht="15.75" customHeight="1" x14ac:dyDescent="0.2">
      <c r="A740" s="2"/>
      <c r="E740" s="2"/>
      <c r="G740" s="253"/>
    </row>
    <row r="741" spans="1:7" ht="15.75" customHeight="1" x14ac:dyDescent="0.2">
      <c r="A741" s="2"/>
      <c r="E741" s="2"/>
      <c r="G741" s="253"/>
    </row>
    <row r="742" spans="1:7" ht="15.75" customHeight="1" x14ac:dyDescent="0.2">
      <c r="A742" s="2"/>
      <c r="E742" s="2"/>
      <c r="G742" s="253"/>
    </row>
    <row r="743" spans="1:7" ht="15.75" customHeight="1" x14ac:dyDescent="0.2">
      <c r="A743" s="2"/>
      <c r="E743" s="2"/>
      <c r="G743" s="253"/>
    </row>
    <row r="744" spans="1:7" ht="15.75" customHeight="1" x14ac:dyDescent="0.2">
      <c r="A744" s="2"/>
      <c r="E744" s="2"/>
      <c r="G744" s="253"/>
    </row>
    <row r="745" spans="1:7" ht="15.75" customHeight="1" x14ac:dyDescent="0.2">
      <c r="A745" s="2"/>
      <c r="E745" s="2"/>
      <c r="G745" s="253"/>
    </row>
    <row r="746" spans="1:7" ht="15.75" customHeight="1" x14ac:dyDescent="0.2">
      <c r="A746" s="2"/>
      <c r="E746" s="2"/>
      <c r="G746" s="253"/>
    </row>
    <row r="747" spans="1:7" ht="15.75" customHeight="1" x14ac:dyDescent="0.2">
      <c r="A747" s="2"/>
      <c r="E747" s="2"/>
      <c r="G747" s="253"/>
    </row>
    <row r="748" spans="1:7" ht="15.75" customHeight="1" x14ac:dyDescent="0.2">
      <c r="A748" s="2"/>
      <c r="E748" s="2"/>
      <c r="G748" s="253"/>
    </row>
    <row r="749" spans="1:7" ht="15.75" customHeight="1" x14ac:dyDescent="0.2">
      <c r="A749" s="2"/>
      <c r="E749" s="2"/>
      <c r="G749" s="253"/>
    </row>
    <row r="750" spans="1:7" ht="15.75" customHeight="1" x14ac:dyDescent="0.2">
      <c r="A750" s="2"/>
      <c r="E750" s="2"/>
      <c r="G750" s="253"/>
    </row>
    <row r="751" spans="1:7" ht="15.75" customHeight="1" x14ac:dyDescent="0.2">
      <c r="A751" s="2"/>
      <c r="E751" s="2"/>
      <c r="G751" s="253"/>
    </row>
    <row r="752" spans="1:7" ht="15.75" customHeight="1" x14ac:dyDescent="0.2">
      <c r="A752" s="2"/>
      <c r="E752" s="2"/>
      <c r="G752" s="253"/>
    </row>
    <row r="753" spans="1:7" ht="15.75" customHeight="1" x14ac:dyDescent="0.2">
      <c r="A753" s="2"/>
      <c r="E753" s="2"/>
      <c r="G753" s="253"/>
    </row>
    <row r="754" spans="1:7" ht="15.75" customHeight="1" x14ac:dyDescent="0.2">
      <c r="A754" s="2"/>
      <c r="E754" s="2"/>
      <c r="G754" s="253"/>
    </row>
    <row r="755" spans="1:7" ht="15.75" customHeight="1" x14ac:dyDescent="0.2">
      <c r="A755" s="2"/>
      <c r="E755" s="2"/>
      <c r="G755" s="253"/>
    </row>
    <row r="756" spans="1:7" ht="15.75" customHeight="1" x14ac:dyDescent="0.2">
      <c r="A756" s="2"/>
      <c r="E756" s="2"/>
      <c r="G756" s="253"/>
    </row>
    <row r="757" spans="1:7" ht="15.75" customHeight="1" x14ac:dyDescent="0.2">
      <c r="A757" s="2"/>
      <c r="E757" s="2"/>
      <c r="G757" s="253"/>
    </row>
    <row r="758" spans="1:7" ht="15.75" customHeight="1" x14ac:dyDescent="0.2">
      <c r="A758" s="2"/>
      <c r="E758" s="2"/>
      <c r="G758" s="253"/>
    </row>
    <row r="759" spans="1:7" ht="15.75" customHeight="1" x14ac:dyDescent="0.2">
      <c r="A759" s="2"/>
      <c r="E759" s="2"/>
      <c r="G759" s="253"/>
    </row>
    <row r="760" spans="1:7" ht="15.75" customHeight="1" x14ac:dyDescent="0.2">
      <c r="A760" s="2"/>
      <c r="E760" s="2"/>
      <c r="G760" s="253"/>
    </row>
    <row r="761" spans="1:7" ht="15.75" customHeight="1" x14ac:dyDescent="0.2">
      <c r="A761" s="2"/>
      <c r="E761" s="2"/>
      <c r="G761" s="253"/>
    </row>
    <row r="762" spans="1:7" ht="15.75" customHeight="1" x14ac:dyDescent="0.2">
      <c r="A762" s="2"/>
      <c r="E762" s="2"/>
      <c r="G762" s="253"/>
    </row>
    <row r="763" spans="1:7" ht="15.75" customHeight="1" x14ac:dyDescent="0.2">
      <c r="A763" s="2"/>
      <c r="E763" s="2"/>
      <c r="G763" s="253"/>
    </row>
    <row r="764" spans="1:7" ht="15.75" customHeight="1" x14ac:dyDescent="0.2">
      <c r="A764" s="2"/>
      <c r="E764" s="2"/>
      <c r="G764" s="253"/>
    </row>
    <row r="765" spans="1:7" ht="15.75" customHeight="1" x14ac:dyDescent="0.2">
      <c r="A765" s="2"/>
      <c r="E765" s="2"/>
      <c r="G765" s="253"/>
    </row>
    <row r="766" spans="1:7" ht="15.75" customHeight="1" x14ac:dyDescent="0.2">
      <c r="A766" s="2"/>
      <c r="E766" s="2"/>
      <c r="G766" s="253"/>
    </row>
    <row r="767" spans="1:7" ht="15.75" customHeight="1" x14ac:dyDescent="0.2">
      <c r="A767" s="2"/>
      <c r="E767" s="2"/>
      <c r="G767" s="253"/>
    </row>
    <row r="768" spans="1:7" ht="15.75" customHeight="1" x14ac:dyDescent="0.2">
      <c r="A768" s="2"/>
      <c r="E768" s="2"/>
      <c r="G768" s="253"/>
    </row>
    <row r="769" spans="1:7" ht="15.75" customHeight="1" x14ac:dyDescent="0.2">
      <c r="A769" s="2"/>
      <c r="E769" s="2"/>
      <c r="G769" s="253"/>
    </row>
    <row r="770" spans="1:7" ht="15.75" customHeight="1" x14ac:dyDescent="0.2">
      <c r="A770" s="2"/>
      <c r="E770" s="2"/>
      <c r="G770" s="253"/>
    </row>
    <row r="771" spans="1:7" ht="15.75" customHeight="1" x14ac:dyDescent="0.2">
      <c r="A771" s="2"/>
      <c r="E771" s="2"/>
      <c r="G771" s="253"/>
    </row>
    <row r="772" spans="1:7" ht="15.75" customHeight="1" x14ac:dyDescent="0.2">
      <c r="A772" s="2"/>
      <c r="E772" s="2"/>
      <c r="G772" s="253"/>
    </row>
    <row r="773" spans="1:7" ht="15.75" customHeight="1" x14ac:dyDescent="0.2">
      <c r="A773" s="2"/>
      <c r="E773" s="2"/>
      <c r="G773" s="253"/>
    </row>
    <row r="774" spans="1:7" ht="15.75" customHeight="1" x14ac:dyDescent="0.2">
      <c r="A774" s="2"/>
      <c r="E774" s="2"/>
      <c r="G774" s="253"/>
    </row>
    <row r="775" spans="1:7" ht="15.75" customHeight="1" x14ac:dyDescent="0.2">
      <c r="A775" s="2"/>
      <c r="E775" s="2"/>
      <c r="G775" s="253"/>
    </row>
    <row r="776" spans="1:7" ht="15.75" customHeight="1" x14ac:dyDescent="0.2">
      <c r="A776" s="2"/>
      <c r="E776" s="2"/>
      <c r="G776" s="253"/>
    </row>
    <row r="777" spans="1:7" ht="15.75" customHeight="1" x14ac:dyDescent="0.2">
      <c r="A777" s="2"/>
      <c r="E777" s="2"/>
      <c r="G777" s="253"/>
    </row>
    <row r="778" spans="1:7" ht="15.75" customHeight="1" x14ac:dyDescent="0.2">
      <c r="A778" s="2"/>
      <c r="E778" s="2"/>
      <c r="G778" s="253"/>
    </row>
    <row r="779" spans="1:7" ht="15.75" customHeight="1" x14ac:dyDescent="0.2">
      <c r="A779" s="2"/>
      <c r="E779" s="2"/>
      <c r="G779" s="253"/>
    </row>
    <row r="780" spans="1:7" ht="15.75" customHeight="1" x14ac:dyDescent="0.2">
      <c r="A780" s="2"/>
      <c r="E780" s="2"/>
      <c r="G780" s="253"/>
    </row>
    <row r="781" spans="1:7" ht="15.75" customHeight="1" x14ac:dyDescent="0.2">
      <c r="A781" s="2"/>
      <c r="E781" s="2"/>
      <c r="G781" s="253"/>
    </row>
    <row r="782" spans="1:7" ht="15.75" customHeight="1" x14ac:dyDescent="0.2">
      <c r="A782" s="2"/>
      <c r="E782" s="2"/>
      <c r="G782" s="253"/>
    </row>
    <row r="783" spans="1:7" ht="15.75" customHeight="1" x14ac:dyDescent="0.2">
      <c r="A783" s="2"/>
      <c r="E783" s="2"/>
      <c r="G783" s="253"/>
    </row>
    <row r="784" spans="1:7" ht="15.75" customHeight="1" x14ac:dyDescent="0.2">
      <c r="A784" s="2"/>
      <c r="E784" s="2"/>
      <c r="G784" s="253"/>
    </row>
    <row r="785" spans="1:7" ht="15.75" customHeight="1" x14ac:dyDescent="0.2">
      <c r="A785" s="2"/>
      <c r="E785" s="2"/>
      <c r="G785" s="253"/>
    </row>
    <row r="786" spans="1:7" ht="15.75" customHeight="1" x14ac:dyDescent="0.2">
      <c r="A786" s="2"/>
      <c r="E786" s="2"/>
      <c r="G786" s="253"/>
    </row>
    <row r="787" spans="1:7" ht="15.75" customHeight="1" x14ac:dyDescent="0.2">
      <c r="A787" s="2"/>
      <c r="E787" s="2"/>
      <c r="G787" s="253"/>
    </row>
    <row r="788" spans="1:7" ht="15.75" customHeight="1" x14ac:dyDescent="0.2">
      <c r="A788" s="2"/>
      <c r="E788" s="2"/>
      <c r="G788" s="253"/>
    </row>
    <row r="789" spans="1:7" ht="15.75" customHeight="1" x14ac:dyDescent="0.2">
      <c r="A789" s="2"/>
      <c r="E789" s="2"/>
      <c r="G789" s="253"/>
    </row>
    <row r="790" spans="1:7" ht="15.75" customHeight="1" x14ac:dyDescent="0.2">
      <c r="A790" s="2"/>
      <c r="E790" s="2"/>
      <c r="G790" s="253"/>
    </row>
    <row r="791" spans="1:7" ht="15.75" customHeight="1" x14ac:dyDescent="0.2">
      <c r="A791" s="2"/>
      <c r="E791" s="2"/>
      <c r="G791" s="253"/>
    </row>
    <row r="792" spans="1:7" ht="15.75" customHeight="1" x14ac:dyDescent="0.2">
      <c r="A792" s="2"/>
      <c r="E792" s="2"/>
      <c r="G792" s="253"/>
    </row>
    <row r="793" spans="1:7" ht="15.75" customHeight="1" x14ac:dyDescent="0.2">
      <c r="A793" s="2"/>
      <c r="E793" s="2"/>
      <c r="G793" s="253"/>
    </row>
    <row r="794" spans="1:7" ht="15.75" customHeight="1" x14ac:dyDescent="0.2">
      <c r="A794" s="2"/>
      <c r="E794" s="2"/>
      <c r="G794" s="253"/>
    </row>
    <row r="795" spans="1:7" ht="15.75" customHeight="1" x14ac:dyDescent="0.2">
      <c r="A795" s="2"/>
      <c r="E795" s="2"/>
      <c r="G795" s="253"/>
    </row>
    <row r="796" spans="1:7" ht="15.75" customHeight="1" x14ac:dyDescent="0.2">
      <c r="A796" s="2"/>
      <c r="E796" s="2"/>
      <c r="G796" s="253"/>
    </row>
    <row r="797" spans="1:7" ht="15.75" customHeight="1" x14ac:dyDescent="0.2">
      <c r="A797" s="2"/>
      <c r="E797" s="2"/>
      <c r="G797" s="253"/>
    </row>
    <row r="798" spans="1:7" ht="15.75" customHeight="1" x14ac:dyDescent="0.2">
      <c r="A798" s="2"/>
      <c r="E798" s="2"/>
      <c r="G798" s="253"/>
    </row>
    <row r="799" spans="1:7" ht="15.75" customHeight="1" x14ac:dyDescent="0.2">
      <c r="A799" s="2"/>
      <c r="E799" s="2"/>
      <c r="G799" s="253"/>
    </row>
    <row r="800" spans="1:7" ht="15.75" customHeight="1" x14ac:dyDescent="0.2">
      <c r="A800" s="2"/>
      <c r="E800" s="2"/>
      <c r="G800" s="253"/>
    </row>
    <row r="801" spans="1:7" ht="15.75" customHeight="1" x14ac:dyDescent="0.2">
      <c r="A801" s="2"/>
      <c r="E801" s="2"/>
      <c r="G801" s="253"/>
    </row>
    <row r="802" spans="1:7" ht="15.75" customHeight="1" x14ac:dyDescent="0.2">
      <c r="A802" s="2"/>
      <c r="E802" s="2"/>
      <c r="G802" s="253"/>
    </row>
    <row r="803" spans="1:7" ht="15.75" customHeight="1" x14ac:dyDescent="0.2">
      <c r="A803" s="2"/>
      <c r="E803" s="2"/>
      <c r="G803" s="253"/>
    </row>
    <row r="804" spans="1:7" ht="15.75" customHeight="1" x14ac:dyDescent="0.2">
      <c r="A804" s="2"/>
      <c r="E804" s="2"/>
      <c r="G804" s="253"/>
    </row>
    <row r="805" spans="1:7" ht="15.75" customHeight="1" x14ac:dyDescent="0.2">
      <c r="A805" s="2"/>
      <c r="E805" s="2"/>
      <c r="G805" s="253"/>
    </row>
    <row r="806" spans="1:7" ht="15.75" customHeight="1" x14ac:dyDescent="0.2">
      <c r="A806" s="2"/>
      <c r="E806" s="2"/>
      <c r="G806" s="253"/>
    </row>
    <row r="807" spans="1:7" ht="15.75" customHeight="1" x14ac:dyDescent="0.2">
      <c r="A807" s="2"/>
      <c r="E807" s="2"/>
      <c r="G807" s="253"/>
    </row>
    <row r="808" spans="1:7" ht="15.75" customHeight="1" x14ac:dyDescent="0.2">
      <c r="A808" s="2"/>
      <c r="E808" s="2"/>
      <c r="G808" s="253"/>
    </row>
    <row r="809" spans="1:7" ht="15.75" customHeight="1" x14ac:dyDescent="0.2">
      <c r="A809" s="2"/>
      <c r="E809" s="2"/>
      <c r="G809" s="253"/>
    </row>
    <row r="810" spans="1:7" ht="15.75" customHeight="1" x14ac:dyDescent="0.2">
      <c r="A810" s="2"/>
      <c r="E810" s="2"/>
      <c r="G810" s="253"/>
    </row>
    <row r="811" spans="1:7" ht="15.75" customHeight="1" x14ac:dyDescent="0.2">
      <c r="A811" s="2"/>
      <c r="E811" s="2"/>
      <c r="G811" s="253"/>
    </row>
    <row r="812" spans="1:7" ht="15.75" customHeight="1" x14ac:dyDescent="0.2">
      <c r="A812" s="2"/>
      <c r="E812" s="2"/>
      <c r="G812" s="253"/>
    </row>
    <row r="813" spans="1:7" ht="15.75" customHeight="1" x14ac:dyDescent="0.2">
      <c r="A813" s="2"/>
      <c r="E813" s="2"/>
      <c r="G813" s="253"/>
    </row>
    <row r="814" spans="1:7" ht="15.75" customHeight="1" x14ac:dyDescent="0.2">
      <c r="A814" s="2"/>
      <c r="E814" s="2"/>
      <c r="G814" s="253"/>
    </row>
    <row r="815" spans="1:7" ht="15.75" customHeight="1" x14ac:dyDescent="0.2">
      <c r="A815" s="2"/>
      <c r="E815" s="2"/>
      <c r="G815" s="253"/>
    </row>
    <row r="816" spans="1:7" ht="15.75" customHeight="1" x14ac:dyDescent="0.2">
      <c r="A816" s="2"/>
      <c r="E816" s="2"/>
      <c r="G816" s="253"/>
    </row>
    <row r="817" spans="1:7" ht="15.75" customHeight="1" x14ac:dyDescent="0.2">
      <c r="A817" s="2"/>
      <c r="E817" s="2"/>
      <c r="G817" s="253"/>
    </row>
    <row r="818" spans="1:7" ht="15.75" customHeight="1" x14ac:dyDescent="0.2">
      <c r="A818" s="2"/>
      <c r="E818" s="2"/>
      <c r="G818" s="253"/>
    </row>
    <row r="819" spans="1:7" ht="15.75" customHeight="1" x14ac:dyDescent="0.2">
      <c r="A819" s="2"/>
      <c r="E819" s="2"/>
      <c r="G819" s="253"/>
    </row>
    <row r="820" spans="1:7" ht="15.75" customHeight="1" x14ac:dyDescent="0.2">
      <c r="A820" s="2"/>
      <c r="E820" s="2"/>
      <c r="G820" s="253"/>
    </row>
    <row r="821" spans="1:7" ht="15.75" customHeight="1" x14ac:dyDescent="0.2">
      <c r="A821" s="2"/>
      <c r="E821" s="2"/>
      <c r="G821" s="253"/>
    </row>
    <row r="822" spans="1:7" ht="15.75" customHeight="1" x14ac:dyDescent="0.2">
      <c r="A822" s="2"/>
      <c r="E822" s="2"/>
      <c r="G822" s="253"/>
    </row>
    <row r="823" spans="1:7" ht="15.75" customHeight="1" x14ac:dyDescent="0.2">
      <c r="A823" s="2"/>
      <c r="E823" s="2"/>
      <c r="G823" s="253"/>
    </row>
    <row r="824" spans="1:7" ht="15.75" customHeight="1" x14ac:dyDescent="0.2">
      <c r="A824" s="2"/>
      <c r="E824" s="2"/>
      <c r="G824" s="253"/>
    </row>
    <row r="825" spans="1:7" ht="15.75" customHeight="1" x14ac:dyDescent="0.2">
      <c r="A825" s="2"/>
      <c r="E825" s="2"/>
      <c r="G825" s="253"/>
    </row>
    <row r="826" spans="1:7" ht="15.75" customHeight="1" x14ac:dyDescent="0.2">
      <c r="A826" s="2"/>
      <c r="E826" s="2"/>
      <c r="G826" s="253"/>
    </row>
    <row r="827" spans="1:7" ht="15.75" customHeight="1" x14ac:dyDescent="0.2">
      <c r="A827" s="2"/>
      <c r="E827" s="2"/>
      <c r="G827" s="253"/>
    </row>
    <row r="828" spans="1:7" ht="15.75" customHeight="1" x14ac:dyDescent="0.2">
      <c r="A828" s="2"/>
      <c r="E828" s="2"/>
      <c r="G828" s="253"/>
    </row>
    <row r="829" spans="1:7" ht="15.75" customHeight="1" x14ac:dyDescent="0.2">
      <c r="A829" s="2"/>
      <c r="E829" s="2"/>
      <c r="G829" s="253"/>
    </row>
    <row r="830" spans="1:7" ht="15.75" customHeight="1" x14ac:dyDescent="0.2">
      <c r="A830" s="2"/>
      <c r="E830" s="2"/>
      <c r="G830" s="253"/>
    </row>
    <row r="831" spans="1:7" ht="15.75" customHeight="1" x14ac:dyDescent="0.2">
      <c r="A831" s="2"/>
      <c r="E831" s="2"/>
      <c r="G831" s="253"/>
    </row>
    <row r="832" spans="1:7" ht="15.75" customHeight="1" x14ac:dyDescent="0.2">
      <c r="A832" s="2"/>
      <c r="E832" s="2"/>
      <c r="G832" s="253"/>
    </row>
    <row r="833" spans="1:7" ht="15.75" customHeight="1" x14ac:dyDescent="0.2">
      <c r="A833" s="2"/>
      <c r="E833" s="2"/>
      <c r="G833" s="253"/>
    </row>
    <row r="834" spans="1:7" ht="15.75" customHeight="1" x14ac:dyDescent="0.2">
      <c r="A834" s="2"/>
      <c r="E834" s="2"/>
      <c r="G834" s="253"/>
    </row>
    <row r="835" spans="1:7" ht="15.75" customHeight="1" x14ac:dyDescent="0.2">
      <c r="A835" s="2"/>
      <c r="E835" s="2"/>
      <c r="G835" s="253"/>
    </row>
    <row r="836" spans="1:7" ht="15.75" customHeight="1" x14ac:dyDescent="0.2">
      <c r="A836" s="2"/>
      <c r="E836" s="2"/>
      <c r="G836" s="253"/>
    </row>
    <row r="837" spans="1:7" ht="15.75" customHeight="1" x14ac:dyDescent="0.2">
      <c r="A837" s="2"/>
      <c r="E837" s="2"/>
      <c r="G837" s="253"/>
    </row>
    <row r="838" spans="1:7" ht="15.75" customHeight="1" x14ac:dyDescent="0.2">
      <c r="A838" s="2"/>
      <c r="E838" s="2"/>
      <c r="G838" s="253"/>
    </row>
    <row r="839" spans="1:7" ht="15.75" customHeight="1" x14ac:dyDescent="0.2">
      <c r="A839" s="2"/>
      <c r="E839" s="2"/>
      <c r="G839" s="253"/>
    </row>
    <row r="840" spans="1:7" ht="15.75" customHeight="1" x14ac:dyDescent="0.2">
      <c r="A840" s="2"/>
      <c r="E840" s="2"/>
      <c r="G840" s="253"/>
    </row>
    <row r="841" spans="1:7" ht="15.75" customHeight="1" x14ac:dyDescent="0.2">
      <c r="A841" s="2"/>
      <c r="E841" s="2"/>
      <c r="G841" s="253"/>
    </row>
    <row r="842" spans="1:7" ht="15.75" customHeight="1" x14ac:dyDescent="0.2">
      <c r="A842" s="2"/>
      <c r="E842" s="2"/>
      <c r="G842" s="253"/>
    </row>
    <row r="843" spans="1:7" ht="15.75" customHeight="1" x14ac:dyDescent="0.2">
      <c r="A843" s="2"/>
      <c r="E843" s="2"/>
      <c r="G843" s="253"/>
    </row>
    <row r="844" spans="1:7" ht="15.75" customHeight="1" x14ac:dyDescent="0.2">
      <c r="A844" s="2"/>
      <c r="E844" s="2"/>
      <c r="G844" s="253"/>
    </row>
    <row r="845" spans="1:7" ht="15.75" customHeight="1" x14ac:dyDescent="0.2">
      <c r="A845" s="2"/>
      <c r="E845" s="2"/>
      <c r="G845" s="253"/>
    </row>
    <row r="846" spans="1:7" ht="15.75" customHeight="1" x14ac:dyDescent="0.2">
      <c r="A846" s="2"/>
      <c r="E846" s="2"/>
      <c r="G846" s="253"/>
    </row>
    <row r="847" spans="1:7" ht="15.75" customHeight="1" x14ac:dyDescent="0.2">
      <c r="A847" s="2"/>
      <c r="E847" s="2"/>
      <c r="G847" s="253"/>
    </row>
    <row r="848" spans="1:7" ht="15.75" customHeight="1" x14ac:dyDescent="0.2">
      <c r="A848" s="2"/>
      <c r="E848" s="2"/>
      <c r="G848" s="253"/>
    </row>
    <row r="849" spans="1:7" ht="15.75" customHeight="1" x14ac:dyDescent="0.2">
      <c r="A849" s="2"/>
      <c r="E849" s="2"/>
      <c r="G849" s="253"/>
    </row>
    <row r="850" spans="1:7" ht="15.75" customHeight="1" x14ac:dyDescent="0.2">
      <c r="A850" s="2"/>
      <c r="E850" s="2"/>
      <c r="G850" s="253"/>
    </row>
    <row r="851" spans="1:7" ht="15.75" customHeight="1" x14ac:dyDescent="0.2">
      <c r="A851" s="2"/>
      <c r="E851" s="2"/>
      <c r="G851" s="253"/>
    </row>
    <row r="852" spans="1:7" ht="15.75" customHeight="1" x14ac:dyDescent="0.2">
      <c r="A852" s="2"/>
      <c r="E852" s="2"/>
      <c r="G852" s="253"/>
    </row>
    <row r="853" spans="1:7" ht="15.75" customHeight="1" x14ac:dyDescent="0.2">
      <c r="A853" s="2"/>
      <c r="E853" s="2"/>
      <c r="G853" s="253"/>
    </row>
    <row r="854" spans="1:7" ht="15.75" customHeight="1" x14ac:dyDescent="0.2">
      <c r="A854" s="2"/>
      <c r="E854" s="2"/>
      <c r="G854" s="253"/>
    </row>
    <row r="855" spans="1:7" ht="15.75" customHeight="1" x14ac:dyDescent="0.2">
      <c r="A855" s="2"/>
      <c r="E855" s="2"/>
      <c r="G855" s="253"/>
    </row>
    <row r="856" spans="1:7" ht="15.75" customHeight="1" x14ac:dyDescent="0.2">
      <c r="A856" s="2"/>
      <c r="E856" s="2"/>
      <c r="G856" s="253"/>
    </row>
    <row r="857" spans="1:7" ht="15.75" customHeight="1" x14ac:dyDescent="0.2">
      <c r="A857" s="2"/>
      <c r="E857" s="2"/>
      <c r="G857" s="253"/>
    </row>
    <row r="858" spans="1:7" ht="15.75" customHeight="1" x14ac:dyDescent="0.2">
      <c r="A858" s="2"/>
      <c r="E858" s="2"/>
      <c r="G858" s="253"/>
    </row>
    <row r="859" spans="1:7" ht="15.75" customHeight="1" x14ac:dyDescent="0.2">
      <c r="A859" s="2"/>
      <c r="E859" s="2"/>
      <c r="G859" s="253"/>
    </row>
    <row r="860" spans="1:7" ht="15.75" customHeight="1" x14ac:dyDescent="0.2">
      <c r="A860" s="2"/>
      <c r="E860" s="2"/>
      <c r="G860" s="253"/>
    </row>
    <row r="861" spans="1:7" ht="15.75" customHeight="1" x14ac:dyDescent="0.2">
      <c r="A861" s="2"/>
      <c r="E861" s="2"/>
      <c r="G861" s="253"/>
    </row>
    <row r="862" spans="1:7" ht="15.75" customHeight="1" x14ac:dyDescent="0.2">
      <c r="A862" s="2"/>
      <c r="E862" s="2"/>
      <c r="G862" s="253"/>
    </row>
    <row r="863" spans="1:7" ht="15.75" customHeight="1" x14ac:dyDescent="0.2">
      <c r="A863" s="2"/>
      <c r="E863" s="2"/>
      <c r="G863" s="253"/>
    </row>
    <row r="864" spans="1:7" ht="15.75" customHeight="1" x14ac:dyDescent="0.2">
      <c r="A864" s="2"/>
      <c r="E864" s="2"/>
      <c r="G864" s="253"/>
    </row>
    <row r="865" spans="1:7" ht="15.75" customHeight="1" x14ac:dyDescent="0.2">
      <c r="A865" s="2"/>
      <c r="E865" s="2"/>
      <c r="G865" s="253"/>
    </row>
    <row r="866" spans="1:7" ht="15.75" customHeight="1" x14ac:dyDescent="0.2">
      <c r="A866" s="2"/>
      <c r="E866" s="2"/>
      <c r="G866" s="253"/>
    </row>
    <row r="867" spans="1:7" ht="15.75" customHeight="1" x14ac:dyDescent="0.2">
      <c r="A867" s="2"/>
      <c r="E867" s="2"/>
      <c r="G867" s="253"/>
    </row>
    <row r="868" spans="1:7" ht="15.75" customHeight="1" x14ac:dyDescent="0.2">
      <c r="A868" s="2"/>
      <c r="E868" s="2"/>
      <c r="G868" s="253"/>
    </row>
    <row r="869" spans="1:7" ht="15.75" customHeight="1" x14ac:dyDescent="0.2">
      <c r="A869" s="2"/>
      <c r="E869" s="2"/>
      <c r="G869" s="253"/>
    </row>
    <row r="870" spans="1:7" ht="15.75" customHeight="1" x14ac:dyDescent="0.2">
      <c r="A870" s="2"/>
      <c r="E870" s="2"/>
      <c r="G870" s="253"/>
    </row>
    <row r="871" spans="1:7" ht="15.75" customHeight="1" x14ac:dyDescent="0.2">
      <c r="A871" s="2"/>
      <c r="E871" s="2"/>
      <c r="G871" s="253"/>
    </row>
    <row r="872" spans="1:7" ht="15.75" customHeight="1" x14ac:dyDescent="0.2">
      <c r="A872" s="2"/>
      <c r="E872" s="2"/>
      <c r="G872" s="253"/>
    </row>
    <row r="873" spans="1:7" ht="15.75" customHeight="1" x14ac:dyDescent="0.2">
      <c r="A873" s="2"/>
      <c r="E873" s="2"/>
      <c r="G873" s="253"/>
    </row>
    <row r="874" spans="1:7" ht="15.75" customHeight="1" x14ac:dyDescent="0.2">
      <c r="A874" s="2"/>
      <c r="E874" s="2"/>
      <c r="G874" s="253"/>
    </row>
    <row r="875" spans="1:7" ht="15.75" customHeight="1" x14ac:dyDescent="0.2">
      <c r="A875" s="2"/>
      <c r="E875" s="2"/>
      <c r="G875" s="253"/>
    </row>
    <row r="876" spans="1:7" ht="15.75" customHeight="1" x14ac:dyDescent="0.2">
      <c r="A876" s="2"/>
      <c r="E876" s="2"/>
      <c r="G876" s="253"/>
    </row>
    <row r="877" spans="1:7" ht="15.75" customHeight="1" x14ac:dyDescent="0.2">
      <c r="A877" s="2"/>
      <c r="E877" s="2"/>
      <c r="G877" s="253"/>
    </row>
    <row r="878" spans="1:7" ht="15.75" customHeight="1" x14ac:dyDescent="0.2">
      <c r="A878" s="2"/>
      <c r="E878" s="2"/>
      <c r="G878" s="253"/>
    </row>
    <row r="879" spans="1:7" ht="15.75" customHeight="1" x14ac:dyDescent="0.2">
      <c r="A879" s="2"/>
      <c r="E879" s="2"/>
      <c r="G879" s="253"/>
    </row>
    <row r="880" spans="1:7" ht="15.75" customHeight="1" x14ac:dyDescent="0.2">
      <c r="A880" s="2"/>
      <c r="E880" s="2"/>
      <c r="G880" s="253"/>
    </row>
    <row r="881" spans="1:7" ht="15.75" customHeight="1" x14ac:dyDescent="0.2">
      <c r="A881" s="2"/>
      <c r="E881" s="2"/>
      <c r="G881" s="253"/>
    </row>
    <row r="882" spans="1:7" ht="15.75" customHeight="1" x14ac:dyDescent="0.2">
      <c r="A882" s="2"/>
      <c r="E882" s="2"/>
      <c r="G882" s="253"/>
    </row>
    <row r="883" spans="1:7" ht="15.75" customHeight="1" x14ac:dyDescent="0.2">
      <c r="A883" s="2"/>
      <c r="E883" s="2"/>
      <c r="G883" s="253"/>
    </row>
    <row r="884" spans="1:7" ht="15.75" customHeight="1" x14ac:dyDescent="0.2">
      <c r="A884" s="2"/>
      <c r="E884" s="2"/>
      <c r="G884" s="253"/>
    </row>
    <row r="885" spans="1:7" ht="15.75" customHeight="1" x14ac:dyDescent="0.2">
      <c r="A885" s="2"/>
      <c r="E885" s="2"/>
      <c r="G885" s="253"/>
    </row>
    <row r="886" spans="1:7" ht="15.75" customHeight="1" x14ac:dyDescent="0.2">
      <c r="A886" s="2"/>
      <c r="E886" s="2"/>
      <c r="G886" s="253"/>
    </row>
    <row r="887" spans="1:7" ht="15.75" customHeight="1" x14ac:dyDescent="0.2">
      <c r="A887" s="2"/>
      <c r="E887" s="2"/>
      <c r="G887" s="253"/>
    </row>
    <row r="888" spans="1:7" ht="15.75" customHeight="1" x14ac:dyDescent="0.2">
      <c r="A888" s="2"/>
      <c r="E888" s="2"/>
      <c r="G888" s="253"/>
    </row>
    <row r="889" spans="1:7" ht="15.75" customHeight="1" x14ac:dyDescent="0.2">
      <c r="A889" s="2"/>
      <c r="E889" s="2"/>
      <c r="G889" s="253"/>
    </row>
    <row r="890" spans="1:7" ht="15.75" customHeight="1" x14ac:dyDescent="0.2">
      <c r="A890" s="2"/>
      <c r="E890" s="2"/>
      <c r="G890" s="253"/>
    </row>
    <row r="891" spans="1:7" ht="15.75" customHeight="1" x14ac:dyDescent="0.2">
      <c r="A891" s="2"/>
      <c r="E891" s="2"/>
      <c r="G891" s="253"/>
    </row>
    <row r="892" spans="1:7" ht="15.75" customHeight="1" x14ac:dyDescent="0.2">
      <c r="A892" s="2"/>
      <c r="E892" s="2"/>
      <c r="G892" s="253"/>
    </row>
    <row r="893" spans="1:7" ht="15.75" customHeight="1" x14ac:dyDescent="0.2">
      <c r="A893" s="2"/>
      <c r="E893" s="2"/>
      <c r="G893" s="253"/>
    </row>
    <row r="894" spans="1:7" ht="15.75" customHeight="1" x14ac:dyDescent="0.2">
      <c r="A894" s="2"/>
      <c r="E894" s="2"/>
      <c r="G894" s="253"/>
    </row>
    <row r="895" spans="1:7" ht="15.75" customHeight="1" x14ac:dyDescent="0.2">
      <c r="A895" s="2"/>
      <c r="E895" s="2"/>
      <c r="G895" s="253"/>
    </row>
    <row r="896" spans="1:7" ht="15.75" customHeight="1" x14ac:dyDescent="0.2">
      <c r="A896" s="2"/>
      <c r="E896" s="2"/>
      <c r="G896" s="253"/>
    </row>
    <row r="897" spans="1:7" ht="15.75" customHeight="1" x14ac:dyDescent="0.2">
      <c r="A897" s="2"/>
      <c r="E897" s="2"/>
      <c r="G897" s="253"/>
    </row>
    <row r="898" spans="1:7" ht="15.75" customHeight="1" x14ac:dyDescent="0.2">
      <c r="A898" s="2"/>
      <c r="E898" s="2"/>
      <c r="G898" s="253"/>
    </row>
    <row r="899" spans="1:7" ht="15.75" customHeight="1" x14ac:dyDescent="0.2">
      <c r="A899" s="2"/>
      <c r="E899" s="2"/>
      <c r="G899" s="253"/>
    </row>
    <row r="900" spans="1:7" ht="15.75" customHeight="1" x14ac:dyDescent="0.2">
      <c r="A900" s="2"/>
      <c r="E900" s="2"/>
      <c r="G900" s="253"/>
    </row>
    <row r="901" spans="1:7" ht="15.75" customHeight="1" x14ac:dyDescent="0.2">
      <c r="A901" s="2"/>
      <c r="E901" s="2"/>
      <c r="G901" s="253"/>
    </row>
    <row r="902" spans="1:7" ht="15.75" customHeight="1" x14ac:dyDescent="0.2">
      <c r="A902" s="2"/>
      <c r="E902" s="2"/>
      <c r="G902" s="253"/>
    </row>
    <row r="903" spans="1:7" ht="15.75" customHeight="1" x14ac:dyDescent="0.2">
      <c r="A903" s="2"/>
      <c r="E903" s="2"/>
      <c r="G903" s="253"/>
    </row>
    <row r="904" spans="1:7" ht="15.75" customHeight="1" x14ac:dyDescent="0.2">
      <c r="A904" s="2"/>
      <c r="E904" s="2"/>
      <c r="G904" s="253"/>
    </row>
    <row r="905" spans="1:7" ht="15.75" customHeight="1" x14ac:dyDescent="0.2">
      <c r="A905" s="2"/>
      <c r="E905" s="2"/>
      <c r="G905" s="253"/>
    </row>
    <row r="906" spans="1:7" ht="15.75" customHeight="1" x14ac:dyDescent="0.2">
      <c r="A906" s="2"/>
      <c r="E906" s="2"/>
      <c r="G906" s="253"/>
    </row>
    <row r="907" spans="1:7" ht="15.75" customHeight="1" x14ac:dyDescent="0.2">
      <c r="A907" s="2"/>
      <c r="E907" s="2"/>
      <c r="G907" s="253"/>
    </row>
    <row r="908" spans="1:7" ht="15.75" customHeight="1" x14ac:dyDescent="0.2">
      <c r="A908" s="2"/>
      <c r="E908" s="2"/>
      <c r="G908" s="253"/>
    </row>
    <row r="909" spans="1:7" ht="15.75" customHeight="1" x14ac:dyDescent="0.2">
      <c r="A909" s="2"/>
      <c r="E909" s="2"/>
      <c r="G909" s="253"/>
    </row>
    <row r="910" spans="1:7" ht="15.75" customHeight="1" x14ac:dyDescent="0.2">
      <c r="A910" s="2"/>
      <c r="E910" s="2"/>
      <c r="G910" s="253"/>
    </row>
    <row r="911" spans="1:7" ht="15.75" customHeight="1" x14ac:dyDescent="0.2">
      <c r="A911" s="2"/>
      <c r="E911" s="2"/>
      <c r="G911" s="253"/>
    </row>
    <row r="912" spans="1:7" ht="15.75" customHeight="1" x14ac:dyDescent="0.2">
      <c r="A912" s="2"/>
      <c r="E912" s="2"/>
      <c r="G912" s="253"/>
    </row>
    <row r="913" spans="1:7" ht="15.75" customHeight="1" x14ac:dyDescent="0.2">
      <c r="A913" s="2"/>
      <c r="E913" s="2"/>
      <c r="G913" s="253"/>
    </row>
    <row r="914" spans="1:7" ht="15.75" customHeight="1" x14ac:dyDescent="0.2">
      <c r="A914" s="2"/>
      <c r="E914" s="2"/>
      <c r="G914" s="253"/>
    </row>
    <row r="915" spans="1:7" ht="15.75" customHeight="1" x14ac:dyDescent="0.2">
      <c r="A915" s="2"/>
      <c r="E915" s="2"/>
      <c r="G915" s="253"/>
    </row>
    <row r="916" spans="1:7" ht="15.75" customHeight="1" x14ac:dyDescent="0.2">
      <c r="A916" s="2"/>
      <c r="E916" s="2"/>
      <c r="G916" s="253"/>
    </row>
    <row r="917" spans="1:7" ht="15.75" customHeight="1" x14ac:dyDescent="0.2">
      <c r="A917" s="2"/>
      <c r="E917" s="2"/>
      <c r="G917" s="253"/>
    </row>
    <row r="918" spans="1:7" ht="15.75" customHeight="1" x14ac:dyDescent="0.2">
      <c r="A918" s="2"/>
      <c r="E918" s="2"/>
      <c r="G918" s="253"/>
    </row>
    <row r="919" spans="1:7" ht="15.75" customHeight="1" x14ac:dyDescent="0.2">
      <c r="A919" s="2"/>
      <c r="E919" s="2"/>
      <c r="G919" s="253"/>
    </row>
    <row r="920" spans="1:7" ht="15.75" customHeight="1" x14ac:dyDescent="0.2">
      <c r="A920" s="2"/>
      <c r="E920" s="2"/>
      <c r="G920" s="253"/>
    </row>
    <row r="921" spans="1:7" ht="15.75" customHeight="1" x14ac:dyDescent="0.2">
      <c r="A921" s="2"/>
      <c r="E921" s="2"/>
      <c r="G921" s="253"/>
    </row>
    <row r="922" spans="1:7" ht="15.75" customHeight="1" x14ac:dyDescent="0.2">
      <c r="A922" s="2"/>
      <c r="E922" s="2"/>
      <c r="G922" s="253"/>
    </row>
    <row r="923" spans="1:7" ht="15.75" customHeight="1" x14ac:dyDescent="0.2">
      <c r="A923" s="2"/>
      <c r="E923" s="2"/>
      <c r="G923" s="253"/>
    </row>
    <row r="924" spans="1:7" ht="15.75" customHeight="1" x14ac:dyDescent="0.2">
      <c r="A924" s="2"/>
      <c r="E924" s="2"/>
      <c r="G924" s="253"/>
    </row>
    <row r="925" spans="1:7" ht="15.75" customHeight="1" x14ac:dyDescent="0.2">
      <c r="A925" s="2"/>
      <c r="E925" s="2"/>
      <c r="G925" s="253"/>
    </row>
    <row r="926" spans="1:7" ht="15.75" customHeight="1" x14ac:dyDescent="0.2">
      <c r="A926" s="2"/>
      <c r="E926" s="2"/>
      <c r="G926" s="253"/>
    </row>
    <row r="927" spans="1:7" ht="15.75" customHeight="1" x14ac:dyDescent="0.2">
      <c r="A927" s="2"/>
      <c r="E927" s="2"/>
      <c r="G927" s="253"/>
    </row>
    <row r="928" spans="1:7" ht="15.75" customHeight="1" x14ac:dyDescent="0.2">
      <c r="A928" s="2"/>
      <c r="E928" s="2"/>
      <c r="G928" s="253"/>
    </row>
    <row r="929" spans="1:7" ht="15.75" customHeight="1" x14ac:dyDescent="0.2">
      <c r="A929" s="2"/>
      <c r="E929" s="2"/>
      <c r="G929" s="253"/>
    </row>
    <row r="930" spans="1:7" ht="15.75" customHeight="1" x14ac:dyDescent="0.2">
      <c r="A930" s="2"/>
      <c r="E930" s="2"/>
      <c r="G930" s="253"/>
    </row>
    <row r="931" spans="1:7" ht="15.75" customHeight="1" x14ac:dyDescent="0.2">
      <c r="A931" s="2"/>
      <c r="E931" s="2"/>
      <c r="G931" s="253"/>
    </row>
    <row r="932" spans="1:7" ht="15.75" customHeight="1" x14ac:dyDescent="0.2">
      <c r="A932" s="2"/>
      <c r="E932" s="2"/>
      <c r="G932" s="253"/>
    </row>
    <row r="933" spans="1:7" ht="15.75" customHeight="1" x14ac:dyDescent="0.2">
      <c r="A933" s="2"/>
      <c r="E933" s="2"/>
      <c r="G933" s="253"/>
    </row>
    <row r="934" spans="1:7" ht="15.75" customHeight="1" x14ac:dyDescent="0.2">
      <c r="A934" s="2"/>
      <c r="E934" s="2"/>
      <c r="G934" s="253"/>
    </row>
    <row r="935" spans="1:7" ht="15.75" customHeight="1" x14ac:dyDescent="0.2">
      <c r="A935" s="2"/>
      <c r="E935" s="2"/>
      <c r="G935" s="253"/>
    </row>
    <row r="936" spans="1:7" ht="15.75" customHeight="1" x14ac:dyDescent="0.2">
      <c r="A936" s="2"/>
      <c r="E936" s="2"/>
      <c r="G936" s="253"/>
    </row>
    <row r="937" spans="1:7" ht="15.75" customHeight="1" x14ac:dyDescent="0.2">
      <c r="A937" s="2"/>
      <c r="E937" s="2"/>
      <c r="G937" s="253"/>
    </row>
    <row r="938" spans="1:7" ht="15.75" customHeight="1" x14ac:dyDescent="0.2">
      <c r="A938" s="2"/>
      <c r="E938" s="2"/>
      <c r="G938" s="253"/>
    </row>
    <row r="939" spans="1:7" ht="15.75" customHeight="1" x14ac:dyDescent="0.2">
      <c r="A939" s="2"/>
      <c r="E939" s="2"/>
      <c r="G939" s="253"/>
    </row>
    <row r="940" spans="1:7" ht="15.75" customHeight="1" x14ac:dyDescent="0.2">
      <c r="A940" s="2"/>
      <c r="E940" s="2"/>
      <c r="G940" s="253"/>
    </row>
    <row r="941" spans="1:7" ht="15.75" customHeight="1" x14ac:dyDescent="0.2">
      <c r="A941" s="2"/>
      <c r="E941" s="2"/>
      <c r="G941" s="253"/>
    </row>
    <row r="942" spans="1:7" ht="15.75" customHeight="1" x14ac:dyDescent="0.2">
      <c r="A942" s="2"/>
      <c r="E942" s="2"/>
      <c r="G942" s="253"/>
    </row>
    <row r="943" spans="1:7" ht="15.75" customHeight="1" x14ac:dyDescent="0.2">
      <c r="A943" s="2"/>
      <c r="E943" s="2"/>
      <c r="G943" s="253"/>
    </row>
    <row r="944" spans="1:7" ht="15.75" customHeight="1" x14ac:dyDescent="0.2">
      <c r="A944" s="2"/>
      <c r="E944" s="2"/>
      <c r="G944" s="253"/>
    </row>
    <row r="945" spans="1:7" ht="15.75" customHeight="1" x14ac:dyDescent="0.2">
      <c r="A945" s="2"/>
      <c r="E945" s="2"/>
      <c r="G945" s="253"/>
    </row>
    <row r="946" spans="1:7" ht="15.75" customHeight="1" x14ac:dyDescent="0.2">
      <c r="A946" s="2"/>
      <c r="E946" s="2"/>
      <c r="G946" s="253"/>
    </row>
    <row r="947" spans="1:7" ht="15.75" customHeight="1" x14ac:dyDescent="0.2">
      <c r="A947" s="2"/>
      <c r="E947" s="2"/>
      <c r="G947" s="253"/>
    </row>
    <row r="948" spans="1:7" ht="15.75" customHeight="1" x14ac:dyDescent="0.2">
      <c r="A948" s="2"/>
      <c r="E948" s="2"/>
      <c r="G948" s="253"/>
    </row>
    <row r="949" spans="1:7" ht="15.75" customHeight="1" x14ac:dyDescent="0.2">
      <c r="A949" s="2"/>
      <c r="E949" s="2"/>
      <c r="G949" s="253"/>
    </row>
    <row r="950" spans="1:7" ht="15.75" customHeight="1" x14ac:dyDescent="0.2">
      <c r="A950" s="2"/>
      <c r="E950" s="2"/>
      <c r="G950" s="253"/>
    </row>
    <row r="951" spans="1:7" ht="15.75" customHeight="1" x14ac:dyDescent="0.2">
      <c r="A951" s="2"/>
      <c r="E951" s="2"/>
      <c r="G951" s="253"/>
    </row>
    <row r="952" spans="1:7" ht="15.75" customHeight="1" x14ac:dyDescent="0.2">
      <c r="A952" s="2"/>
      <c r="E952" s="2"/>
      <c r="G952" s="253"/>
    </row>
    <row r="953" spans="1:7" ht="15.75" customHeight="1" x14ac:dyDescent="0.2">
      <c r="A953" s="2"/>
      <c r="E953" s="2"/>
      <c r="G953" s="253"/>
    </row>
    <row r="954" spans="1:7" ht="15.75" customHeight="1" x14ac:dyDescent="0.2">
      <c r="A954" s="2"/>
      <c r="E954" s="2"/>
      <c r="G954" s="253"/>
    </row>
    <row r="955" spans="1:7" ht="15.75" customHeight="1" x14ac:dyDescent="0.2">
      <c r="A955" s="2"/>
      <c r="E955" s="2"/>
      <c r="G955" s="253"/>
    </row>
    <row r="956" spans="1:7" ht="15.75" customHeight="1" x14ac:dyDescent="0.2">
      <c r="A956" s="2"/>
      <c r="E956" s="2"/>
      <c r="G956" s="253"/>
    </row>
    <row r="957" spans="1:7" ht="15.75" customHeight="1" x14ac:dyDescent="0.2">
      <c r="A957" s="2"/>
      <c r="E957" s="2"/>
      <c r="G957" s="253"/>
    </row>
    <row r="958" spans="1:7" ht="15.75" customHeight="1" x14ac:dyDescent="0.2">
      <c r="A958" s="2"/>
      <c r="E958" s="2"/>
      <c r="G958" s="253"/>
    </row>
    <row r="959" spans="1:7" ht="15.75" customHeight="1" x14ac:dyDescent="0.2">
      <c r="A959" s="2"/>
      <c r="E959" s="2"/>
      <c r="G959" s="253"/>
    </row>
    <row r="960" spans="1:7" ht="15.75" customHeight="1" x14ac:dyDescent="0.2">
      <c r="A960" s="2"/>
    </row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31">
    <mergeCell ref="B1:C3"/>
    <mergeCell ref="D1:J3"/>
    <mergeCell ref="B4:J5"/>
    <mergeCell ref="B8:H8"/>
    <mergeCell ref="K9:K16"/>
    <mergeCell ref="K17:K22"/>
    <mergeCell ref="K23:K29"/>
    <mergeCell ref="K32:K35"/>
    <mergeCell ref="K36:K40"/>
    <mergeCell ref="B41:H41"/>
    <mergeCell ref="K42:K54"/>
    <mergeCell ref="K55:K57"/>
    <mergeCell ref="K58:K66"/>
    <mergeCell ref="K67:K70"/>
    <mergeCell ref="K72:K74"/>
    <mergeCell ref="K99:K103"/>
    <mergeCell ref="K105:K110"/>
    <mergeCell ref="K112:K116"/>
    <mergeCell ref="B137:H137"/>
    <mergeCell ref="K75:K78"/>
    <mergeCell ref="B79:H79"/>
    <mergeCell ref="K80:K81"/>
    <mergeCell ref="K82:K93"/>
    <mergeCell ref="K94:K98"/>
    <mergeCell ref="B138:H138"/>
    <mergeCell ref="B139:H139"/>
    <mergeCell ref="K118:K119"/>
    <mergeCell ref="B121:H121"/>
    <mergeCell ref="K122:K131"/>
    <mergeCell ref="K132:K134"/>
    <mergeCell ref="K135:K136"/>
  </mergeCells>
  <hyperlinks>
    <hyperlink ref="D1" r:id="rId1" xr:uid="{00000000-0004-0000-0000-000000000000}"/>
  </hyperlinks>
  <pageMargins left="0.75" right="0.75" top="1" bottom="1" header="0" footer="0"/>
  <pageSetup paperSize="9"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42"/>
  <sheetViews>
    <sheetView topLeftCell="A67" zoomScale="50" workbookViewId="0">
      <selection activeCell="O78" sqref="O78"/>
    </sheetView>
  </sheetViews>
  <sheetFormatPr baseColWidth="10" defaultColWidth="8.85546875" defaultRowHeight="20" x14ac:dyDescent="0.2"/>
  <cols>
    <col min="1" max="1" width="26.28515625" style="258" customWidth="1"/>
    <col min="2" max="2" width="18.28515625" style="258" customWidth="1"/>
    <col min="3" max="3" width="99.7109375" style="258" customWidth="1"/>
    <col min="4" max="4" width="11.7109375" style="258" customWidth="1"/>
    <col min="5" max="5" width="10.7109375" style="258" customWidth="1"/>
    <col min="6" max="6" width="9.7109375" style="258" customWidth="1"/>
    <col min="7" max="7" width="15" style="258" customWidth="1"/>
    <col min="8" max="8" width="11.140625" style="258" customWidth="1"/>
    <col min="9" max="9" width="10.85546875" style="258" customWidth="1"/>
    <col min="10" max="10" width="11.140625" style="258" customWidth="1"/>
    <col min="11" max="11" width="8.85546875" style="259" customWidth="1"/>
    <col min="12" max="12" width="18.7109375" style="259" customWidth="1"/>
    <col min="13" max="13" width="13.85546875" style="258" customWidth="1"/>
    <col min="14" max="16384" width="8.85546875" style="258"/>
  </cols>
  <sheetData>
    <row r="1" spans="1:13" ht="38.25" customHeight="1" x14ac:dyDescent="0.2">
      <c r="B1" s="674"/>
      <c r="C1" s="674"/>
      <c r="D1" s="674"/>
      <c r="E1" s="675" t="s">
        <v>298</v>
      </c>
      <c r="F1" s="676"/>
      <c r="G1" s="676"/>
      <c r="H1" s="676"/>
      <c r="I1" s="676"/>
      <c r="J1" s="676"/>
    </row>
    <row r="2" spans="1:13" ht="37.5" customHeight="1" x14ac:dyDescent="0.2">
      <c r="B2" s="674"/>
      <c r="C2" s="674"/>
      <c r="D2" s="674"/>
      <c r="E2" s="676"/>
      <c r="F2" s="676"/>
      <c r="G2" s="676"/>
      <c r="H2" s="676"/>
      <c r="I2" s="676"/>
      <c r="J2" s="676"/>
    </row>
    <row r="3" spans="1:13" ht="27.75" customHeight="1" x14ac:dyDescent="0.2">
      <c r="B3" s="674"/>
      <c r="C3" s="674"/>
      <c r="D3" s="674"/>
      <c r="E3" s="676"/>
      <c r="F3" s="676"/>
      <c r="G3" s="676"/>
      <c r="H3" s="676"/>
      <c r="I3" s="676"/>
      <c r="J3" s="676"/>
    </row>
    <row r="4" spans="1:13" ht="24.75" customHeight="1" x14ac:dyDescent="0.2">
      <c r="B4" s="674"/>
      <c r="C4" s="674"/>
      <c r="D4" s="674"/>
      <c r="E4" s="676"/>
      <c r="F4" s="676"/>
      <c r="G4" s="676"/>
      <c r="H4" s="676"/>
      <c r="I4" s="676"/>
      <c r="J4" s="676"/>
    </row>
    <row r="5" spans="1:13" ht="75" customHeight="1" x14ac:dyDescent="0.2">
      <c r="B5" s="674"/>
      <c r="C5" s="674"/>
      <c r="D5" s="674"/>
      <c r="E5" s="677"/>
      <c r="F5" s="677"/>
      <c r="G5" s="677"/>
      <c r="H5" s="677"/>
      <c r="I5" s="677"/>
      <c r="J5" s="677"/>
    </row>
    <row r="6" spans="1:13" ht="24.75" customHeight="1" x14ac:dyDescent="0.2">
      <c r="B6" s="678" t="s">
        <v>1</v>
      </c>
      <c r="C6" s="679"/>
      <c r="D6" s="679"/>
      <c r="E6" s="679"/>
      <c r="F6" s="679"/>
      <c r="G6" s="679"/>
      <c r="H6" s="679"/>
      <c r="I6" s="679"/>
      <c r="J6" s="680"/>
    </row>
    <row r="7" spans="1:13" x14ac:dyDescent="0.2">
      <c r="B7" s="681"/>
      <c r="C7" s="682"/>
      <c r="D7" s="682"/>
      <c r="E7" s="682"/>
      <c r="F7" s="682"/>
      <c r="G7" s="682"/>
      <c r="H7" s="682"/>
      <c r="I7" s="682"/>
      <c r="J7" s="683"/>
    </row>
    <row r="8" spans="1:13" ht="63" customHeight="1" x14ac:dyDescent="0.2">
      <c r="B8" s="260" t="s">
        <v>2</v>
      </c>
      <c r="C8" s="261" t="s">
        <v>3</v>
      </c>
      <c r="D8" s="261" t="s">
        <v>4</v>
      </c>
      <c r="E8" s="261" t="s">
        <v>5</v>
      </c>
      <c r="F8" s="261" t="s">
        <v>6</v>
      </c>
      <c r="G8" s="261" t="s">
        <v>7</v>
      </c>
      <c r="H8" s="261" t="s">
        <v>8</v>
      </c>
      <c r="I8" s="261" t="s">
        <v>9</v>
      </c>
      <c r="J8" s="262" t="s">
        <v>10</v>
      </c>
      <c r="K8" s="263"/>
    </row>
    <row r="9" spans="1:13" ht="39" customHeight="1" x14ac:dyDescent="0.2">
      <c r="A9" s="684" t="s">
        <v>11</v>
      </c>
      <c r="B9" s="264" t="s">
        <v>299</v>
      </c>
      <c r="C9" s="265" t="s">
        <v>300</v>
      </c>
      <c r="D9" s="266" t="s">
        <v>301</v>
      </c>
      <c r="E9" s="267" t="s">
        <v>302</v>
      </c>
      <c r="F9" s="267" t="s">
        <v>303</v>
      </c>
      <c r="G9" s="268">
        <f>F9/E9</f>
        <v>17.333333333333332</v>
      </c>
      <c r="H9" s="267" t="s">
        <v>304</v>
      </c>
      <c r="I9" s="269">
        <v>0</v>
      </c>
      <c r="J9" s="270">
        <f>F9*I9</f>
        <v>0</v>
      </c>
      <c r="K9" s="654" t="s">
        <v>305</v>
      </c>
      <c r="L9" s="653"/>
    </row>
    <row r="10" spans="1:13" ht="39" customHeight="1" x14ac:dyDescent="0.2">
      <c r="A10" s="684"/>
      <c r="B10" s="271" t="s">
        <v>299</v>
      </c>
      <c r="C10" s="272" t="s">
        <v>306</v>
      </c>
      <c r="D10" s="273" t="s">
        <v>307</v>
      </c>
      <c r="E10" s="274" t="s">
        <v>308</v>
      </c>
      <c r="F10" s="274" t="s">
        <v>309</v>
      </c>
      <c r="G10" s="275">
        <f t="shared" ref="G10:G67" si="0">F10/E10</f>
        <v>19.285714285714285</v>
      </c>
      <c r="H10" s="274" t="s">
        <v>310</v>
      </c>
      <c r="I10" s="276">
        <v>0</v>
      </c>
      <c r="J10" s="277">
        <f t="shared" ref="J10:J12" si="1">F10*I10</f>
        <v>0</v>
      </c>
      <c r="K10" s="654"/>
      <c r="L10" s="653"/>
    </row>
    <row r="11" spans="1:13" ht="39" customHeight="1" x14ac:dyDescent="0.2">
      <c r="A11" s="684"/>
      <c r="B11" s="271" t="s">
        <v>299</v>
      </c>
      <c r="C11" s="272" t="s">
        <v>311</v>
      </c>
      <c r="D11" s="273" t="s">
        <v>312</v>
      </c>
      <c r="E11" s="274" t="s">
        <v>313</v>
      </c>
      <c r="F11" s="274" t="s">
        <v>309</v>
      </c>
      <c r="G11" s="275">
        <f t="shared" si="0"/>
        <v>27</v>
      </c>
      <c r="H11" s="274" t="s">
        <v>310</v>
      </c>
      <c r="I11" s="276">
        <v>0</v>
      </c>
      <c r="J11" s="277">
        <f t="shared" si="1"/>
        <v>0</v>
      </c>
      <c r="K11" s="654"/>
      <c r="L11" s="653"/>
    </row>
    <row r="12" spans="1:13" ht="39" customHeight="1" x14ac:dyDescent="0.2">
      <c r="A12" s="684"/>
      <c r="B12" s="278" t="s">
        <v>299</v>
      </c>
      <c r="C12" s="279" t="s">
        <v>314</v>
      </c>
      <c r="D12" s="280" t="s">
        <v>315</v>
      </c>
      <c r="E12" s="281" t="s">
        <v>69</v>
      </c>
      <c r="F12" s="281" t="s">
        <v>316</v>
      </c>
      <c r="G12" s="282" t="s">
        <v>69</v>
      </c>
      <c r="H12" s="281" t="s">
        <v>317</v>
      </c>
      <c r="I12" s="283">
        <v>0</v>
      </c>
      <c r="J12" s="284">
        <f t="shared" si="1"/>
        <v>0</v>
      </c>
      <c r="K12" s="654"/>
      <c r="L12" s="653"/>
    </row>
    <row r="13" spans="1:13" ht="39" customHeight="1" x14ac:dyDescent="0.2">
      <c r="B13" s="670" t="s">
        <v>318</v>
      </c>
      <c r="C13" s="671"/>
      <c r="D13" s="671"/>
      <c r="E13" s="671"/>
      <c r="F13" s="671"/>
      <c r="G13" s="671"/>
      <c r="H13" s="672"/>
      <c r="I13" s="285">
        <f>SUM(I9:I12)</f>
        <v>0</v>
      </c>
      <c r="J13" s="285">
        <f>SUM(J9:J12)</f>
        <v>0</v>
      </c>
      <c r="K13" s="263"/>
    </row>
    <row r="14" spans="1:13" ht="39" customHeight="1" x14ac:dyDescent="0.2">
      <c r="A14" s="286"/>
      <c r="B14" s="287" t="s">
        <v>319</v>
      </c>
      <c r="C14" s="288" t="s">
        <v>320</v>
      </c>
      <c r="D14" s="289" t="s">
        <v>321</v>
      </c>
      <c r="E14" s="290">
        <v>120</v>
      </c>
      <c r="F14" s="291">
        <v>1400</v>
      </c>
      <c r="G14" s="292">
        <f t="shared" si="0"/>
        <v>11.666666666666666</v>
      </c>
      <c r="H14" s="291">
        <v>2800</v>
      </c>
      <c r="I14" s="293">
        <v>0</v>
      </c>
      <c r="J14" s="294">
        <f t="shared" ref="J14:J67" si="2">F14*I14</f>
        <v>0</v>
      </c>
      <c r="K14" s="673" t="s">
        <v>322</v>
      </c>
      <c r="L14" s="651"/>
      <c r="M14" s="295"/>
    </row>
    <row r="15" spans="1:13" ht="39" customHeight="1" x14ac:dyDescent="0.2">
      <c r="A15" s="286"/>
      <c r="B15" s="296" t="s">
        <v>319</v>
      </c>
      <c r="C15" s="297" t="s">
        <v>323</v>
      </c>
      <c r="D15" s="298" t="s">
        <v>324</v>
      </c>
      <c r="E15" s="299">
        <v>120</v>
      </c>
      <c r="F15" s="298">
        <v>1300</v>
      </c>
      <c r="G15" s="300">
        <f t="shared" si="0"/>
        <v>10.833333333333334</v>
      </c>
      <c r="H15" s="298">
        <v>2500</v>
      </c>
      <c r="I15" s="299">
        <v>0</v>
      </c>
      <c r="J15" s="301">
        <f t="shared" si="2"/>
        <v>0</v>
      </c>
      <c r="K15" s="673"/>
      <c r="L15" s="651"/>
      <c r="M15" s="295"/>
    </row>
    <row r="16" spans="1:13" ht="39" customHeight="1" x14ac:dyDescent="0.2">
      <c r="A16" s="286"/>
      <c r="B16" s="296" t="s">
        <v>319</v>
      </c>
      <c r="C16" s="297" t="s">
        <v>325</v>
      </c>
      <c r="D16" s="298" t="s">
        <v>326</v>
      </c>
      <c r="E16" s="299">
        <v>120</v>
      </c>
      <c r="F16" s="298">
        <v>1300</v>
      </c>
      <c r="G16" s="300">
        <f t="shared" si="0"/>
        <v>10.833333333333334</v>
      </c>
      <c r="H16" s="298">
        <v>2500</v>
      </c>
      <c r="I16" s="299">
        <v>0</v>
      </c>
      <c r="J16" s="301">
        <f t="shared" si="2"/>
        <v>0</v>
      </c>
      <c r="K16" s="673"/>
      <c r="L16" s="651"/>
      <c r="M16" s="295"/>
    </row>
    <row r="17" spans="1:13" ht="39" customHeight="1" x14ac:dyDescent="0.2">
      <c r="A17" s="286"/>
      <c r="B17" s="296" t="s">
        <v>319</v>
      </c>
      <c r="C17" s="297" t="s">
        <v>327</v>
      </c>
      <c r="D17" s="298" t="s">
        <v>328</v>
      </c>
      <c r="E17" s="299">
        <v>120</v>
      </c>
      <c r="F17" s="298">
        <v>1300</v>
      </c>
      <c r="G17" s="300">
        <f t="shared" si="0"/>
        <v>10.833333333333334</v>
      </c>
      <c r="H17" s="298">
        <v>2500</v>
      </c>
      <c r="I17" s="299">
        <v>0</v>
      </c>
      <c r="J17" s="301">
        <f t="shared" si="2"/>
        <v>0</v>
      </c>
      <c r="K17" s="673"/>
      <c r="L17" s="651"/>
      <c r="M17" s="295"/>
    </row>
    <row r="18" spans="1:13" ht="39" customHeight="1" x14ac:dyDescent="0.2">
      <c r="A18" s="286"/>
      <c r="B18" s="296" t="s">
        <v>319</v>
      </c>
      <c r="C18" s="297" t="s">
        <v>329</v>
      </c>
      <c r="D18" s="298" t="s">
        <v>330</v>
      </c>
      <c r="E18" s="299">
        <v>30</v>
      </c>
      <c r="F18" s="298">
        <v>1900</v>
      </c>
      <c r="G18" s="300">
        <f t="shared" si="0"/>
        <v>63.333333333333336</v>
      </c>
      <c r="H18" s="298">
        <v>3800</v>
      </c>
      <c r="I18" s="299">
        <v>0</v>
      </c>
      <c r="J18" s="301">
        <f t="shared" si="2"/>
        <v>0</v>
      </c>
      <c r="K18" s="673"/>
      <c r="L18" s="651"/>
      <c r="M18" s="295"/>
    </row>
    <row r="19" spans="1:13" ht="39" customHeight="1" x14ac:dyDescent="0.2">
      <c r="A19" s="286"/>
      <c r="B19" s="296" t="s">
        <v>319</v>
      </c>
      <c r="C19" s="297" t="s">
        <v>331</v>
      </c>
      <c r="D19" s="298" t="s">
        <v>332</v>
      </c>
      <c r="E19" s="299">
        <v>30</v>
      </c>
      <c r="F19" s="298">
        <v>1900</v>
      </c>
      <c r="G19" s="300">
        <f t="shared" si="0"/>
        <v>63.333333333333336</v>
      </c>
      <c r="H19" s="298">
        <v>3800</v>
      </c>
      <c r="I19" s="299">
        <v>0</v>
      </c>
      <c r="J19" s="301">
        <f t="shared" si="2"/>
        <v>0</v>
      </c>
      <c r="K19" s="673"/>
      <c r="L19" s="651"/>
      <c r="M19" s="295"/>
    </row>
    <row r="20" spans="1:13" ht="39" customHeight="1" x14ac:dyDescent="0.2">
      <c r="A20" s="286"/>
      <c r="B20" s="296" t="s">
        <v>319</v>
      </c>
      <c r="C20" s="297" t="s">
        <v>333</v>
      </c>
      <c r="D20" s="298" t="s">
        <v>334</v>
      </c>
      <c r="E20" s="299">
        <v>30</v>
      </c>
      <c r="F20" s="298">
        <v>2000</v>
      </c>
      <c r="G20" s="300">
        <f t="shared" si="0"/>
        <v>66.666666666666671</v>
      </c>
      <c r="H20" s="298">
        <v>4000</v>
      </c>
      <c r="I20" s="299">
        <v>0</v>
      </c>
      <c r="J20" s="301">
        <f t="shared" si="2"/>
        <v>0</v>
      </c>
      <c r="K20" s="673"/>
      <c r="L20" s="651"/>
      <c r="M20" s="295"/>
    </row>
    <row r="21" spans="1:13" ht="39" customHeight="1" x14ac:dyDescent="0.2">
      <c r="A21" s="286"/>
      <c r="B21" s="296" t="s">
        <v>319</v>
      </c>
      <c r="C21" s="297" t="s">
        <v>335</v>
      </c>
      <c r="D21" s="298" t="s">
        <v>336</v>
      </c>
      <c r="E21" s="299">
        <v>30</v>
      </c>
      <c r="F21" s="298">
        <v>1700</v>
      </c>
      <c r="G21" s="300">
        <f t="shared" si="0"/>
        <v>56.666666666666664</v>
      </c>
      <c r="H21" s="298">
        <v>3400</v>
      </c>
      <c r="I21" s="299">
        <v>0</v>
      </c>
      <c r="J21" s="301">
        <f t="shared" si="2"/>
        <v>0</v>
      </c>
      <c r="K21" s="673"/>
      <c r="L21" s="651"/>
      <c r="M21" s="295"/>
    </row>
    <row r="22" spans="1:13" ht="39" customHeight="1" x14ac:dyDescent="0.2">
      <c r="A22" s="286"/>
      <c r="B22" s="296" t="s">
        <v>319</v>
      </c>
      <c r="C22" s="297" t="s">
        <v>337</v>
      </c>
      <c r="D22" s="298" t="s">
        <v>338</v>
      </c>
      <c r="E22" s="299">
        <v>30</v>
      </c>
      <c r="F22" s="298">
        <v>1700</v>
      </c>
      <c r="G22" s="300">
        <f t="shared" si="0"/>
        <v>56.666666666666664</v>
      </c>
      <c r="H22" s="298">
        <v>3400</v>
      </c>
      <c r="I22" s="299">
        <v>0</v>
      </c>
      <c r="J22" s="301">
        <f t="shared" si="2"/>
        <v>0</v>
      </c>
      <c r="K22" s="673"/>
      <c r="L22" s="651"/>
      <c r="M22" s="295"/>
    </row>
    <row r="23" spans="1:13" ht="39" customHeight="1" x14ac:dyDescent="0.2">
      <c r="A23" s="286"/>
      <c r="B23" s="296" t="s">
        <v>319</v>
      </c>
      <c r="C23" s="297" t="s">
        <v>339</v>
      </c>
      <c r="D23" s="298" t="s">
        <v>340</v>
      </c>
      <c r="E23" s="299">
        <v>130</v>
      </c>
      <c r="F23" s="298">
        <v>3000</v>
      </c>
      <c r="G23" s="300">
        <f t="shared" si="0"/>
        <v>23.076923076923077</v>
      </c>
      <c r="H23" s="298">
        <v>6000</v>
      </c>
      <c r="I23" s="299">
        <v>0</v>
      </c>
      <c r="J23" s="301">
        <f t="shared" si="2"/>
        <v>0</v>
      </c>
      <c r="K23" s="673"/>
      <c r="L23" s="651"/>
      <c r="M23" s="295"/>
    </row>
    <row r="24" spans="1:13" ht="39" customHeight="1" x14ac:dyDescent="0.2">
      <c r="A24" s="286"/>
      <c r="B24" s="302" t="s">
        <v>319</v>
      </c>
      <c r="C24" s="303" t="s">
        <v>341</v>
      </c>
      <c r="D24" s="304" t="s">
        <v>342</v>
      </c>
      <c r="E24" s="305">
        <v>60</v>
      </c>
      <c r="F24" s="306">
        <v>1200</v>
      </c>
      <c r="G24" s="307">
        <f t="shared" si="0"/>
        <v>20</v>
      </c>
      <c r="H24" s="305">
        <v>2400</v>
      </c>
      <c r="I24" s="308">
        <v>0</v>
      </c>
      <c r="J24" s="309">
        <f t="shared" si="2"/>
        <v>0</v>
      </c>
      <c r="K24" s="673"/>
      <c r="L24" s="651"/>
      <c r="M24" s="295"/>
    </row>
    <row r="25" spans="1:13" ht="39" customHeight="1" x14ac:dyDescent="0.2">
      <c r="A25" s="310"/>
      <c r="B25" s="287" t="s">
        <v>319</v>
      </c>
      <c r="C25" s="288" t="s">
        <v>343</v>
      </c>
      <c r="D25" s="289" t="s">
        <v>344</v>
      </c>
      <c r="E25" s="293">
        <v>473</v>
      </c>
      <c r="F25" s="289">
        <v>1100</v>
      </c>
      <c r="G25" s="292">
        <f t="shared" si="0"/>
        <v>2.3255813953488373</v>
      </c>
      <c r="H25" s="293">
        <v>2200</v>
      </c>
      <c r="I25" s="293">
        <v>0</v>
      </c>
      <c r="J25" s="294">
        <f t="shared" si="2"/>
        <v>0</v>
      </c>
      <c r="K25" s="654" t="s">
        <v>345</v>
      </c>
      <c r="L25" s="653"/>
    </row>
    <row r="26" spans="1:13" ht="39" customHeight="1" x14ac:dyDescent="0.2">
      <c r="A26" s="310"/>
      <c r="B26" s="296" t="s">
        <v>319</v>
      </c>
      <c r="C26" s="297" t="s">
        <v>346</v>
      </c>
      <c r="D26" s="298" t="s">
        <v>347</v>
      </c>
      <c r="E26" s="299">
        <v>473</v>
      </c>
      <c r="F26" s="311">
        <v>1100</v>
      </c>
      <c r="G26" s="300">
        <f t="shared" si="0"/>
        <v>2.3255813953488373</v>
      </c>
      <c r="H26" s="299">
        <v>2200</v>
      </c>
      <c r="I26" s="299">
        <v>0</v>
      </c>
      <c r="J26" s="301">
        <f t="shared" si="2"/>
        <v>0</v>
      </c>
      <c r="K26" s="654"/>
      <c r="L26" s="653"/>
    </row>
    <row r="27" spans="1:13" ht="39" customHeight="1" x14ac:dyDescent="0.2">
      <c r="A27" s="310"/>
      <c r="B27" s="312" t="s">
        <v>319</v>
      </c>
      <c r="C27" s="313" t="s">
        <v>348</v>
      </c>
      <c r="D27" s="314" t="s">
        <v>349</v>
      </c>
      <c r="E27" s="315">
        <v>473</v>
      </c>
      <c r="F27" s="314">
        <v>1100</v>
      </c>
      <c r="G27" s="316">
        <f t="shared" si="0"/>
        <v>2.3255813953488373</v>
      </c>
      <c r="H27" s="315">
        <v>2200</v>
      </c>
      <c r="I27" s="315">
        <v>0</v>
      </c>
      <c r="J27" s="317">
        <f t="shared" si="2"/>
        <v>0</v>
      </c>
      <c r="K27" s="654"/>
      <c r="L27" s="653"/>
    </row>
    <row r="28" spans="1:13" ht="39" customHeight="1" x14ac:dyDescent="0.2">
      <c r="A28" s="310"/>
      <c r="B28" s="287" t="s">
        <v>319</v>
      </c>
      <c r="C28" s="288" t="s">
        <v>350</v>
      </c>
      <c r="D28" s="289" t="s">
        <v>351</v>
      </c>
      <c r="E28" s="293">
        <v>60</v>
      </c>
      <c r="F28" s="289">
        <v>1200</v>
      </c>
      <c r="G28" s="292">
        <f t="shared" si="0"/>
        <v>20</v>
      </c>
      <c r="H28" s="293">
        <v>2400</v>
      </c>
      <c r="I28" s="293">
        <v>0</v>
      </c>
      <c r="J28" s="294">
        <f t="shared" si="2"/>
        <v>0</v>
      </c>
      <c r="K28" s="654" t="s">
        <v>352</v>
      </c>
      <c r="L28" s="653"/>
    </row>
    <row r="29" spans="1:13" ht="39" customHeight="1" x14ac:dyDescent="0.2">
      <c r="A29" s="310"/>
      <c r="B29" s="296" t="s">
        <v>319</v>
      </c>
      <c r="C29" s="297" t="s">
        <v>353</v>
      </c>
      <c r="D29" s="298" t="s">
        <v>354</v>
      </c>
      <c r="E29" s="299">
        <v>130</v>
      </c>
      <c r="F29" s="298">
        <v>1300</v>
      </c>
      <c r="G29" s="300">
        <f t="shared" si="0"/>
        <v>10</v>
      </c>
      <c r="H29" s="299">
        <v>2500</v>
      </c>
      <c r="I29" s="299">
        <v>0</v>
      </c>
      <c r="J29" s="301">
        <f t="shared" si="2"/>
        <v>0</v>
      </c>
      <c r="K29" s="654"/>
      <c r="L29" s="653"/>
    </row>
    <row r="30" spans="1:13" ht="39" customHeight="1" x14ac:dyDescent="0.2">
      <c r="A30" s="310"/>
      <c r="B30" s="296" t="s">
        <v>319</v>
      </c>
      <c r="C30" s="297" t="s">
        <v>355</v>
      </c>
      <c r="D30" s="298" t="s">
        <v>356</v>
      </c>
      <c r="E30" s="299">
        <v>130</v>
      </c>
      <c r="F30" s="298">
        <v>1300</v>
      </c>
      <c r="G30" s="300">
        <f t="shared" si="0"/>
        <v>10</v>
      </c>
      <c r="H30" s="299">
        <v>2500</v>
      </c>
      <c r="I30" s="299">
        <v>0</v>
      </c>
      <c r="J30" s="301">
        <f t="shared" si="2"/>
        <v>0</v>
      </c>
      <c r="K30" s="654"/>
      <c r="L30" s="653"/>
    </row>
    <row r="31" spans="1:13" ht="39" customHeight="1" x14ac:dyDescent="0.2">
      <c r="A31" s="310"/>
      <c r="B31" s="312" t="s">
        <v>319</v>
      </c>
      <c r="C31" s="313" t="s">
        <v>357</v>
      </c>
      <c r="D31" s="314" t="s">
        <v>358</v>
      </c>
      <c r="E31" s="315">
        <v>130</v>
      </c>
      <c r="F31" s="314">
        <v>1300</v>
      </c>
      <c r="G31" s="316">
        <f t="shared" si="0"/>
        <v>10</v>
      </c>
      <c r="H31" s="315">
        <v>2500</v>
      </c>
      <c r="I31" s="315">
        <v>0</v>
      </c>
      <c r="J31" s="317">
        <f t="shared" si="2"/>
        <v>0</v>
      </c>
      <c r="K31" s="654"/>
      <c r="L31" s="653"/>
    </row>
    <row r="32" spans="1:13" ht="39" customHeight="1" x14ac:dyDescent="0.2">
      <c r="A32" s="295"/>
      <c r="B32" s="287" t="s">
        <v>319</v>
      </c>
      <c r="C32" s="288" t="s">
        <v>359</v>
      </c>
      <c r="D32" s="289" t="s">
        <v>360</v>
      </c>
      <c r="E32" s="293">
        <v>130</v>
      </c>
      <c r="F32" s="289">
        <v>900</v>
      </c>
      <c r="G32" s="292">
        <f t="shared" si="0"/>
        <v>6.9230769230769234</v>
      </c>
      <c r="H32" s="293">
        <v>1700</v>
      </c>
      <c r="I32" s="293">
        <v>0</v>
      </c>
      <c r="J32" s="294">
        <f t="shared" si="2"/>
        <v>0</v>
      </c>
      <c r="K32" s="654" t="s">
        <v>361</v>
      </c>
      <c r="L32" s="653"/>
    </row>
    <row r="33" spans="1:12" ht="39" customHeight="1" x14ac:dyDescent="0.2">
      <c r="A33" s="295"/>
      <c r="B33" s="296" t="s">
        <v>319</v>
      </c>
      <c r="C33" s="297" t="s">
        <v>362</v>
      </c>
      <c r="D33" s="298" t="s">
        <v>363</v>
      </c>
      <c r="E33" s="299">
        <v>130</v>
      </c>
      <c r="F33" s="298">
        <v>900</v>
      </c>
      <c r="G33" s="300">
        <f t="shared" si="0"/>
        <v>6.9230769230769234</v>
      </c>
      <c r="H33" s="299">
        <v>1700</v>
      </c>
      <c r="I33" s="299">
        <v>0</v>
      </c>
      <c r="J33" s="301">
        <f t="shared" si="2"/>
        <v>0</v>
      </c>
      <c r="K33" s="654"/>
      <c r="L33" s="653"/>
    </row>
    <row r="34" spans="1:12" ht="39" customHeight="1" x14ac:dyDescent="0.2">
      <c r="A34" s="295"/>
      <c r="B34" s="296" t="s">
        <v>319</v>
      </c>
      <c r="C34" s="297" t="s">
        <v>364</v>
      </c>
      <c r="D34" s="298" t="s">
        <v>365</v>
      </c>
      <c r="E34" s="299">
        <v>130</v>
      </c>
      <c r="F34" s="298">
        <v>900</v>
      </c>
      <c r="G34" s="300">
        <f t="shared" si="0"/>
        <v>6.9230769230769234</v>
      </c>
      <c r="H34" s="299">
        <v>1700</v>
      </c>
      <c r="I34" s="299">
        <v>0</v>
      </c>
      <c r="J34" s="301">
        <f t="shared" si="2"/>
        <v>0</v>
      </c>
      <c r="K34" s="654"/>
      <c r="L34" s="653"/>
    </row>
    <row r="35" spans="1:12" ht="39" customHeight="1" x14ac:dyDescent="0.2">
      <c r="A35" s="295"/>
      <c r="B35" s="296" t="s">
        <v>319</v>
      </c>
      <c r="C35" s="297" t="s">
        <v>366</v>
      </c>
      <c r="D35" s="298" t="s">
        <v>367</v>
      </c>
      <c r="E35" s="299">
        <v>75</v>
      </c>
      <c r="F35" s="298">
        <v>1200</v>
      </c>
      <c r="G35" s="300">
        <f t="shared" si="0"/>
        <v>16</v>
      </c>
      <c r="H35" s="299">
        <v>2400</v>
      </c>
      <c r="I35" s="299">
        <v>0</v>
      </c>
      <c r="J35" s="301">
        <f t="shared" si="2"/>
        <v>0</v>
      </c>
      <c r="K35" s="654"/>
      <c r="L35" s="653"/>
    </row>
    <row r="36" spans="1:12" ht="39" customHeight="1" x14ac:dyDescent="0.2">
      <c r="A36" s="295"/>
      <c r="B36" s="296" t="s">
        <v>319</v>
      </c>
      <c r="C36" s="297" t="s">
        <v>368</v>
      </c>
      <c r="D36" s="298" t="s">
        <v>369</v>
      </c>
      <c r="E36" s="299">
        <v>75</v>
      </c>
      <c r="F36" s="298">
        <v>1200</v>
      </c>
      <c r="G36" s="300">
        <f t="shared" si="0"/>
        <v>16</v>
      </c>
      <c r="H36" s="299">
        <v>2400</v>
      </c>
      <c r="I36" s="299">
        <v>0</v>
      </c>
      <c r="J36" s="301">
        <f t="shared" si="2"/>
        <v>0</v>
      </c>
      <c r="K36" s="654"/>
      <c r="L36" s="653"/>
    </row>
    <row r="37" spans="1:12" ht="39" customHeight="1" x14ac:dyDescent="0.2">
      <c r="A37" s="295"/>
      <c r="B37" s="296" t="s">
        <v>319</v>
      </c>
      <c r="C37" s="297" t="s">
        <v>370</v>
      </c>
      <c r="D37" s="298" t="s">
        <v>371</v>
      </c>
      <c r="E37" s="299">
        <v>75</v>
      </c>
      <c r="F37" s="298">
        <v>1200</v>
      </c>
      <c r="G37" s="300">
        <f t="shared" si="0"/>
        <v>16</v>
      </c>
      <c r="H37" s="299">
        <v>2400</v>
      </c>
      <c r="I37" s="299">
        <v>0</v>
      </c>
      <c r="J37" s="301">
        <f t="shared" si="2"/>
        <v>0</v>
      </c>
      <c r="K37" s="654"/>
      <c r="L37" s="653"/>
    </row>
    <row r="38" spans="1:12" ht="39" customHeight="1" x14ac:dyDescent="0.2">
      <c r="A38" s="295"/>
      <c r="B38" s="302" t="s">
        <v>319</v>
      </c>
      <c r="C38" s="303" t="s">
        <v>372</v>
      </c>
      <c r="D38" s="304" t="s">
        <v>373</v>
      </c>
      <c r="E38" s="308">
        <v>75</v>
      </c>
      <c r="F38" s="304">
        <v>1200</v>
      </c>
      <c r="G38" s="307">
        <f t="shared" si="0"/>
        <v>16</v>
      </c>
      <c r="H38" s="308">
        <v>2400</v>
      </c>
      <c r="I38" s="308">
        <v>0</v>
      </c>
      <c r="J38" s="309">
        <f t="shared" si="2"/>
        <v>0</v>
      </c>
      <c r="K38" s="654"/>
      <c r="L38" s="653"/>
    </row>
    <row r="39" spans="1:12" ht="39" customHeight="1" x14ac:dyDescent="0.2">
      <c r="A39" s="318"/>
      <c r="B39" s="287" t="s">
        <v>319</v>
      </c>
      <c r="C39" s="288" t="s">
        <v>374</v>
      </c>
      <c r="D39" s="289" t="s">
        <v>375</v>
      </c>
      <c r="E39" s="293">
        <v>354</v>
      </c>
      <c r="F39" s="289">
        <v>1300</v>
      </c>
      <c r="G39" s="319">
        <f t="shared" si="0"/>
        <v>3.6723163841807911</v>
      </c>
      <c r="H39" s="289">
        <v>2500</v>
      </c>
      <c r="I39" s="293">
        <v>0</v>
      </c>
      <c r="J39" s="294">
        <f t="shared" si="2"/>
        <v>0</v>
      </c>
      <c r="K39" s="654" t="s">
        <v>376</v>
      </c>
      <c r="L39" s="653"/>
    </row>
    <row r="40" spans="1:12" ht="39" customHeight="1" x14ac:dyDescent="0.2">
      <c r="A40" s="318"/>
      <c r="B40" s="296" t="s">
        <v>319</v>
      </c>
      <c r="C40" s="297" t="s">
        <v>377</v>
      </c>
      <c r="D40" s="298" t="s">
        <v>378</v>
      </c>
      <c r="E40" s="299">
        <v>354</v>
      </c>
      <c r="F40" s="298">
        <v>1300</v>
      </c>
      <c r="G40" s="300">
        <f t="shared" si="0"/>
        <v>3.6723163841807911</v>
      </c>
      <c r="H40" s="298">
        <v>2500</v>
      </c>
      <c r="I40" s="299">
        <v>0</v>
      </c>
      <c r="J40" s="320">
        <f t="shared" si="2"/>
        <v>0</v>
      </c>
      <c r="K40" s="654"/>
      <c r="L40" s="653"/>
    </row>
    <row r="41" spans="1:12" ht="39" customHeight="1" x14ac:dyDescent="0.2">
      <c r="A41" s="318"/>
      <c r="B41" s="296" t="s">
        <v>319</v>
      </c>
      <c r="C41" s="297" t="s">
        <v>379</v>
      </c>
      <c r="D41" s="298" t="s">
        <v>380</v>
      </c>
      <c r="E41" s="299">
        <v>354</v>
      </c>
      <c r="F41" s="298">
        <v>1700</v>
      </c>
      <c r="G41" s="300">
        <f t="shared" si="0"/>
        <v>4.8022598870056497</v>
      </c>
      <c r="H41" s="298">
        <v>3400</v>
      </c>
      <c r="I41" s="299">
        <v>0</v>
      </c>
      <c r="J41" s="320">
        <f t="shared" si="2"/>
        <v>0</v>
      </c>
      <c r="K41" s="654"/>
      <c r="L41" s="653"/>
    </row>
    <row r="42" spans="1:12" ht="39" customHeight="1" x14ac:dyDescent="0.2">
      <c r="A42" s="318"/>
      <c r="B42" s="296" t="s">
        <v>319</v>
      </c>
      <c r="C42" s="297" t="s">
        <v>381</v>
      </c>
      <c r="D42" s="298" t="s">
        <v>382</v>
      </c>
      <c r="E42" s="299">
        <v>354</v>
      </c>
      <c r="F42" s="298">
        <v>1700</v>
      </c>
      <c r="G42" s="300">
        <f t="shared" si="0"/>
        <v>4.8022598870056497</v>
      </c>
      <c r="H42" s="298">
        <v>3400</v>
      </c>
      <c r="I42" s="299">
        <v>0</v>
      </c>
      <c r="J42" s="320">
        <f t="shared" si="2"/>
        <v>0</v>
      </c>
      <c r="K42" s="654"/>
      <c r="L42" s="653"/>
    </row>
    <row r="43" spans="1:12" ht="39" customHeight="1" x14ac:dyDescent="0.2">
      <c r="A43" s="318"/>
      <c r="B43" s="296" t="s">
        <v>319</v>
      </c>
      <c r="C43" s="297" t="s">
        <v>383</v>
      </c>
      <c r="D43" s="298" t="s">
        <v>384</v>
      </c>
      <c r="E43" s="299">
        <v>354</v>
      </c>
      <c r="F43" s="298">
        <v>1700</v>
      </c>
      <c r="G43" s="300">
        <f t="shared" si="0"/>
        <v>4.8022598870056497</v>
      </c>
      <c r="H43" s="298">
        <v>3400</v>
      </c>
      <c r="I43" s="299">
        <v>0</v>
      </c>
      <c r="J43" s="320">
        <f t="shared" si="2"/>
        <v>0</v>
      </c>
      <c r="K43" s="654"/>
      <c r="L43" s="653"/>
    </row>
    <row r="44" spans="1:12" ht="39" customHeight="1" x14ac:dyDescent="0.2">
      <c r="A44" s="318"/>
      <c r="B44" s="296" t="s">
        <v>319</v>
      </c>
      <c r="C44" s="297" t="s">
        <v>385</v>
      </c>
      <c r="D44" s="298" t="s">
        <v>386</v>
      </c>
      <c r="E44" s="299">
        <v>354</v>
      </c>
      <c r="F44" s="298">
        <v>1700</v>
      </c>
      <c r="G44" s="300">
        <f t="shared" si="0"/>
        <v>4.8022598870056497</v>
      </c>
      <c r="H44" s="298">
        <v>3400</v>
      </c>
      <c r="I44" s="299">
        <v>0</v>
      </c>
      <c r="J44" s="320">
        <f t="shared" si="2"/>
        <v>0</v>
      </c>
      <c r="K44" s="654"/>
      <c r="L44" s="653"/>
    </row>
    <row r="45" spans="1:12" ht="39" customHeight="1" x14ac:dyDescent="0.2">
      <c r="A45" s="318"/>
      <c r="B45" s="296" t="s">
        <v>319</v>
      </c>
      <c r="C45" s="297" t="s">
        <v>387</v>
      </c>
      <c r="D45" s="298" t="s">
        <v>388</v>
      </c>
      <c r="E45" s="299">
        <v>354</v>
      </c>
      <c r="F45" s="298">
        <v>1700</v>
      </c>
      <c r="G45" s="300">
        <f t="shared" si="0"/>
        <v>4.8022598870056497</v>
      </c>
      <c r="H45" s="298">
        <v>3400</v>
      </c>
      <c r="I45" s="299">
        <v>0</v>
      </c>
      <c r="J45" s="320">
        <f t="shared" si="2"/>
        <v>0</v>
      </c>
      <c r="K45" s="654"/>
      <c r="L45" s="653"/>
    </row>
    <row r="46" spans="1:12" ht="39" customHeight="1" x14ac:dyDescent="0.2">
      <c r="A46" s="318"/>
      <c r="B46" s="296" t="s">
        <v>319</v>
      </c>
      <c r="C46" s="297" t="s">
        <v>389</v>
      </c>
      <c r="D46" s="298" t="s">
        <v>390</v>
      </c>
      <c r="E46" s="299">
        <v>354</v>
      </c>
      <c r="F46" s="298">
        <v>1700</v>
      </c>
      <c r="G46" s="300">
        <f t="shared" si="0"/>
        <v>4.8022598870056497</v>
      </c>
      <c r="H46" s="298">
        <v>3400</v>
      </c>
      <c r="I46" s="299">
        <v>0</v>
      </c>
      <c r="J46" s="320">
        <f t="shared" si="2"/>
        <v>0</v>
      </c>
      <c r="K46" s="654"/>
      <c r="L46" s="653"/>
    </row>
    <row r="47" spans="1:12" ht="39" customHeight="1" x14ac:dyDescent="0.2">
      <c r="A47" s="318"/>
      <c r="B47" s="296" t="s">
        <v>319</v>
      </c>
      <c r="C47" s="297" t="s">
        <v>391</v>
      </c>
      <c r="D47" s="298" t="s">
        <v>392</v>
      </c>
      <c r="E47" s="299">
        <v>354</v>
      </c>
      <c r="F47" s="298">
        <v>1700</v>
      </c>
      <c r="G47" s="300">
        <f t="shared" si="0"/>
        <v>4.8022598870056497</v>
      </c>
      <c r="H47" s="298">
        <v>3400</v>
      </c>
      <c r="I47" s="299">
        <v>0</v>
      </c>
      <c r="J47" s="320">
        <f t="shared" si="2"/>
        <v>0</v>
      </c>
      <c r="K47" s="654"/>
      <c r="L47" s="653"/>
    </row>
    <row r="48" spans="1:12" ht="39" customHeight="1" x14ac:dyDescent="0.2">
      <c r="A48" s="318"/>
      <c r="B48" s="296" t="s">
        <v>319</v>
      </c>
      <c r="C48" s="297" t="s">
        <v>393</v>
      </c>
      <c r="D48" s="298" t="s">
        <v>394</v>
      </c>
      <c r="E48" s="299">
        <v>354</v>
      </c>
      <c r="F48" s="298">
        <v>1700</v>
      </c>
      <c r="G48" s="300">
        <f t="shared" si="0"/>
        <v>4.8022598870056497</v>
      </c>
      <c r="H48" s="298">
        <v>3400</v>
      </c>
      <c r="I48" s="299">
        <v>0</v>
      </c>
      <c r="J48" s="320">
        <v>0</v>
      </c>
      <c r="K48" s="654"/>
      <c r="L48" s="653"/>
    </row>
    <row r="49" spans="1:15" ht="39" customHeight="1" x14ac:dyDescent="0.2">
      <c r="A49" s="318"/>
      <c r="B49" s="296" t="s">
        <v>319</v>
      </c>
      <c r="C49" s="297" t="s">
        <v>395</v>
      </c>
      <c r="D49" s="298" t="s">
        <v>396</v>
      </c>
      <c r="E49" s="299">
        <v>354</v>
      </c>
      <c r="F49" s="298">
        <v>1700</v>
      </c>
      <c r="G49" s="300">
        <f t="shared" si="0"/>
        <v>4.8022598870056497</v>
      </c>
      <c r="H49" s="298">
        <v>3400</v>
      </c>
      <c r="I49" s="299">
        <v>0</v>
      </c>
      <c r="J49" s="320">
        <f t="shared" si="2"/>
        <v>0</v>
      </c>
      <c r="K49" s="654"/>
      <c r="L49" s="653"/>
    </row>
    <row r="50" spans="1:15" ht="39" customHeight="1" x14ac:dyDescent="0.2">
      <c r="A50" s="318"/>
      <c r="B50" s="312" t="s">
        <v>319</v>
      </c>
      <c r="C50" s="313" t="s">
        <v>397</v>
      </c>
      <c r="D50" s="314" t="s">
        <v>398</v>
      </c>
      <c r="E50" s="315">
        <v>10</v>
      </c>
      <c r="F50" s="314">
        <v>1900</v>
      </c>
      <c r="G50" s="321">
        <f t="shared" si="0"/>
        <v>190</v>
      </c>
      <c r="H50" s="314">
        <v>3800</v>
      </c>
      <c r="I50" s="315">
        <v>0</v>
      </c>
      <c r="J50" s="322">
        <f t="shared" si="2"/>
        <v>0</v>
      </c>
      <c r="K50" s="654"/>
      <c r="L50" s="653"/>
    </row>
    <row r="51" spans="1:15" ht="39" customHeight="1" x14ac:dyDescent="0.2">
      <c r="A51" s="318"/>
      <c r="B51" s="323" t="s">
        <v>319</v>
      </c>
      <c r="C51" s="324" t="s">
        <v>399</v>
      </c>
      <c r="D51" s="306" t="s">
        <v>400</v>
      </c>
      <c r="E51" s="305">
        <v>15</v>
      </c>
      <c r="F51" s="306">
        <v>1500</v>
      </c>
      <c r="G51" s="307">
        <f t="shared" si="0"/>
        <v>100</v>
      </c>
      <c r="H51" s="311">
        <v>3000</v>
      </c>
      <c r="I51" s="325">
        <v>0</v>
      </c>
      <c r="J51" s="301">
        <f t="shared" si="2"/>
        <v>0</v>
      </c>
      <c r="K51" s="654" t="s">
        <v>401</v>
      </c>
      <c r="L51" s="653"/>
      <c r="M51" s="326"/>
      <c r="N51" s="326"/>
      <c r="O51" s="326"/>
    </row>
    <row r="52" spans="1:15" ht="39" customHeight="1" x14ac:dyDescent="0.2">
      <c r="A52" s="318"/>
      <c r="B52" s="296" t="s">
        <v>319</v>
      </c>
      <c r="C52" s="297" t="s">
        <v>402</v>
      </c>
      <c r="D52" s="298" t="s">
        <v>403</v>
      </c>
      <c r="E52" s="299">
        <v>15</v>
      </c>
      <c r="F52" s="298">
        <v>800</v>
      </c>
      <c r="G52" s="300">
        <f t="shared" si="0"/>
        <v>53.333333333333336</v>
      </c>
      <c r="H52" s="298">
        <v>1600</v>
      </c>
      <c r="I52" s="299">
        <v>0</v>
      </c>
      <c r="J52" s="301">
        <f t="shared" si="2"/>
        <v>0</v>
      </c>
      <c r="K52" s="654"/>
      <c r="L52" s="653"/>
      <c r="M52" s="326"/>
      <c r="N52" s="326"/>
      <c r="O52" s="326"/>
    </row>
    <row r="53" spans="1:15" ht="39" customHeight="1" x14ac:dyDescent="0.2">
      <c r="A53" s="318"/>
      <c r="B53" s="296" t="s">
        <v>319</v>
      </c>
      <c r="C53" s="297" t="s">
        <v>404</v>
      </c>
      <c r="D53" s="298" t="s">
        <v>405</v>
      </c>
      <c r="E53" s="299">
        <v>15</v>
      </c>
      <c r="F53" s="298">
        <v>800</v>
      </c>
      <c r="G53" s="300">
        <f t="shared" si="0"/>
        <v>53.333333333333336</v>
      </c>
      <c r="H53" s="298">
        <v>1600</v>
      </c>
      <c r="I53" s="299">
        <v>0</v>
      </c>
      <c r="J53" s="301">
        <f t="shared" si="2"/>
        <v>0</v>
      </c>
      <c r="K53" s="654"/>
      <c r="L53" s="653"/>
      <c r="M53" s="326"/>
      <c r="N53" s="326"/>
      <c r="O53" s="326"/>
    </row>
    <row r="54" spans="1:15" ht="39" customHeight="1" x14ac:dyDescent="0.2">
      <c r="A54" s="318"/>
      <c r="B54" s="296" t="s">
        <v>319</v>
      </c>
      <c r="C54" s="297" t="s">
        <v>406</v>
      </c>
      <c r="D54" s="298" t="s">
        <v>407</v>
      </c>
      <c r="E54" s="299">
        <v>15</v>
      </c>
      <c r="F54" s="298">
        <v>1000</v>
      </c>
      <c r="G54" s="300">
        <f t="shared" si="0"/>
        <v>66.666666666666671</v>
      </c>
      <c r="H54" s="298">
        <v>2000</v>
      </c>
      <c r="I54" s="299">
        <v>0</v>
      </c>
      <c r="J54" s="301">
        <f t="shared" si="2"/>
        <v>0</v>
      </c>
      <c r="K54" s="654"/>
      <c r="L54" s="653"/>
      <c r="M54" s="326"/>
      <c r="N54" s="326"/>
      <c r="O54" s="326"/>
    </row>
    <row r="55" spans="1:15" ht="39" customHeight="1" x14ac:dyDescent="0.2">
      <c r="A55" s="318"/>
      <c r="B55" s="296" t="s">
        <v>319</v>
      </c>
      <c r="C55" s="297" t="s">
        <v>408</v>
      </c>
      <c r="D55" s="298" t="s">
        <v>409</v>
      </c>
      <c r="E55" s="299">
        <v>15</v>
      </c>
      <c r="F55" s="298">
        <v>1200</v>
      </c>
      <c r="G55" s="300">
        <f t="shared" si="0"/>
        <v>80</v>
      </c>
      <c r="H55" s="298">
        <v>2300</v>
      </c>
      <c r="I55" s="299">
        <v>0</v>
      </c>
      <c r="J55" s="301">
        <f t="shared" si="2"/>
        <v>0</v>
      </c>
      <c r="K55" s="654"/>
      <c r="L55" s="653"/>
      <c r="M55" s="326"/>
      <c r="N55" s="326"/>
      <c r="O55" s="326"/>
    </row>
    <row r="56" spans="1:15" ht="39" customHeight="1" x14ac:dyDescent="0.2">
      <c r="A56" s="318"/>
      <c r="B56" s="296" t="s">
        <v>319</v>
      </c>
      <c r="C56" s="297" t="s">
        <v>410</v>
      </c>
      <c r="D56" s="298" t="s">
        <v>411</v>
      </c>
      <c r="E56" s="299">
        <v>15</v>
      </c>
      <c r="F56" s="298">
        <v>1200</v>
      </c>
      <c r="G56" s="300">
        <f t="shared" si="0"/>
        <v>80</v>
      </c>
      <c r="H56" s="298">
        <v>2300</v>
      </c>
      <c r="I56" s="299">
        <v>0</v>
      </c>
      <c r="J56" s="301">
        <f t="shared" si="2"/>
        <v>0</v>
      </c>
      <c r="K56" s="654"/>
      <c r="L56" s="653"/>
      <c r="M56" s="326"/>
      <c r="N56" s="326"/>
      <c r="O56" s="326"/>
    </row>
    <row r="57" spans="1:15" ht="39" customHeight="1" x14ac:dyDescent="0.2">
      <c r="A57" s="318"/>
      <c r="B57" s="296" t="s">
        <v>319</v>
      </c>
      <c r="C57" s="297" t="s">
        <v>412</v>
      </c>
      <c r="D57" s="298" t="s">
        <v>413</v>
      </c>
      <c r="E57" s="299">
        <v>15</v>
      </c>
      <c r="F57" s="298">
        <v>1200</v>
      </c>
      <c r="G57" s="300">
        <f t="shared" si="0"/>
        <v>80</v>
      </c>
      <c r="H57" s="298">
        <v>2300</v>
      </c>
      <c r="I57" s="299">
        <v>0</v>
      </c>
      <c r="J57" s="301">
        <f t="shared" si="2"/>
        <v>0</v>
      </c>
      <c r="K57" s="654"/>
      <c r="L57" s="653"/>
      <c r="M57" s="326"/>
      <c r="N57" s="326"/>
      <c r="O57" s="326"/>
    </row>
    <row r="58" spans="1:15" ht="39" customHeight="1" x14ac:dyDescent="0.2">
      <c r="A58" s="318"/>
      <c r="B58" s="296" t="s">
        <v>319</v>
      </c>
      <c r="C58" s="297" t="s">
        <v>414</v>
      </c>
      <c r="D58" s="298" t="s">
        <v>415</v>
      </c>
      <c r="E58" s="299">
        <v>15</v>
      </c>
      <c r="F58" s="298">
        <v>1200</v>
      </c>
      <c r="G58" s="300">
        <f t="shared" si="0"/>
        <v>80</v>
      </c>
      <c r="H58" s="298">
        <v>2300</v>
      </c>
      <c r="I58" s="299">
        <v>0</v>
      </c>
      <c r="J58" s="301">
        <f t="shared" si="2"/>
        <v>0</v>
      </c>
      <c r="K58" s="654"/>
      <c r="L58" s="653"/>
      <c r="M58" s="326"/>
      <c r="N58" s="326"/>
      <c r="O58" s="326"/>
    </row>
    <row r="59" spans="1:15" ht="39" customHeight="1" x14ac:dyDescent="0.2">
      <c r="A59" s="318"/>
      <c r="B59" s="296" t="s">
        <v>319</v>
      </c>
      <c r="C59" s="297" t="s">
        <v>416</v>
      </c>
      <c r="D59" s="298" t="s">
        <v>417</v>
      </c>
      <c r="E59" s="299">
        <v>15</v>
      </c>
      <c r="F59" s="298">
        <v>1100</v>
      </c>
      <c r="G59" s="300">
        <f t="shared" si="0"/>
        <v>73.333333333333329</v>
      </c>
      <c r="H59" s="298">
        <v>2200</v>
      </c>
      <c r="I59" s="299">
        <v>0</v>
      </c>
      <c r="J59" s="301">
        <f t="shared" si="2"/>
        <v>0</v>
      </c>
      <c r="K59" s="654"/>
      <c r="L59" s="653"/>
      <c r="M59" s="326"/>
      <c r="N59" s="326"/>
      <c r="O59" s="326"/>
    </row>
    <row r="60" spans="1:15" ht="39" customHeight="1" x14ac:dyDescent="0.2">
      <c r="A60" s="318"/>
      <c r="B60" s="296" t="s">
        <v>319</v>
      </c>
      <c r="C60" s="297" t="s">
        <v>418</v>
      </c>
      <c r="D60" s="298" t="s">
        <v>419</v>
      </c>
      <c r="E60" s="299" t="s">
        <v>69</v>
      </c>
      <c r="F60" s="298">
        <v>3800</v>
      </c>
      <c r="G60" s="300" t="s">
        <v>69</v>
      </c>
      <c r="H60" s="298">
        <v>7600</v>
      </c>
      <c r="I60" s="299">
        <v>0</v>
      </c>
      <c r="J60" s="301">
        <f t="shared" si="2"/>
        <v>0</v>
      </c>
      <c r="K60" s="654"/>
      <c r="L60" s="653"/>
      <c r="M60" s="326"/>
      <c r="N60" s="326"/>
      <c r="O60" s="326"/>
    </row>
    <row r="61" spans="1:15" ht="39" customHeight="1" x14ac:dyDescent="0.2">
      <c r="A61" s="318"/>
      <c r="B61" s="296" t="s">
        <v>319</v>
      </c>
      <c r="C61" s="297" t="s">
        <v>420</v>
      </c>
      <c r="D61" s="298" t="s">
        <v>421</v>
      </c>
      <c r="E61" s="299" t="s">
        <v>69</v>
      </c>
      <c r="F61" s="298">
        <v>2000</v>
      </c>
      <c r="G61" s="300" t="s">
        <v>69</v>
      </c>
      <c r="H61" s="298">
        <v>4000</v>
      </c>
      <c r="I61" s="299">
        <v>0</v>
      </c>
      <c r="J61" s="301">
        <f t="shared" si="2"/>
        <v>0</v>
      </c>
      <c r="K61" s="654"/>
      <c r="L61" s="653"/>
      <c r="M61" s="326"/>
      <c r="N61" s="326"/>
      <c r="O61" s="326"/>
    </row>
    <row r="62" spans="1:15" ht="39" customHeight="1" x14ac:dyDescent="0.2">
      <c r="A62" s="318"/>
      <c r="B62" s="296" t="s">
        <v>319</v>
      </c>
      <c r="C62" s="297" t="s">
        <v>422</v>
      </c>
      <c r="D62" s="298" t="s">
        <v>423</v>
      </c>
      <c r="E62" s="299">
        <v>15</v>
      </c>
      <c r="F62" s="298">
        <v>1500</v>
      </c>
      <c r="G62" s="300">
        <f t="shared" si="0"/>
        <v>100</v>
      </c>
      <c r="H62" s="298">
        <v>3000</v>
      </c>
      <c r="I62" s="299">
        <v>0</v>
      </c>
      <c r="J62" s="301">
        <f t="shared" si="2"/>
        <v>0</v>
      </c>
      <c r="K62" s="654"/>
      <c r="L62" s="653"/>
      <c r="M62" s="326"/>
      <c r="N62" s="326"/>
      <c r="O62" s="326"/>
    </row>
    <row r="63" spans="1:15" ht="39" customHeight="1" x14ac:dyDescent="0.2">
      <c r="A63" s="318"/>
      <c r="B63" s="296" t="s">
        <v>319</v>
      </c>
      <c r="C63" s="297" t="s">
        <v>424</v>
      </c>
      <c r="D63" s="298" t="s">
        <v>425</v>
      </c>
      <c r="E63" s="299">
        <v>15</v>
      </c>
      <c r="F63" s="298">
        <v>1300</v>
      </c>
      <c r="G63" s="300">
        <f t="shared" si="0"/>
        <v>86.666666666666671</v>
      </c>
      <c r="H63" s="298">
        <v>2500</v>
      </c>
      <c r="I63" s="299">
        <v>0</v>
      </c>
      <c r="J63" s="301">
        <f t="shared" si="2"/>
        <v>0</v>
      </c>
      <c r="K63" s="654"/>
      <c r="L63" s="653"/>
      <c r="M63" s="326"/>
      <c r="N63" s="326"/>
      <c r="O63" s="326"/>
    </row>
    <row r="64" spans="1:15" ht="39" customHeight="1" x14ac:dyDescent="0.2">
      <c r="A64" s="318"/>
      <c r="B64" s="296" t="s">
        <v>319</v>
      </c>
      <c r="C64" s="297" t="s">
        <v>426</v>
      </c>
      <c r="D64" s="298" t="s">
        <v>427</v>
      </c>
      <c r="E64" s="299">
        <v>15</v>
      </c>
      <c r="F64" s="298">
        <v>3200</v>
      </c>
      <c r="G64" s="300">
        <f t="shared" si="0"/>
        <v>213.33333333333334</v>
      </c>
      <c r="H64" s="298">
        <v>6000</v>
      </c>
      <c r="I64" s="299">
        <v>0</v>
      </c>
      <c r="J64" s="301">
        <f t="shared" si="2"/>
        <v>0</v>
      </c>
      <c r="K64" s="654"/>
      <c r="L64" s="653"/>
      <c r="M64" s="326"/>
      <c r="N64" s="326"/>
      <c r="O64" s="326"/>
    </row>
    <row r="65" spans="1:15" ht="39" customHeight="1" x14ac:dyDescent="0.2">
      <c r="A65" s="318"/>
      <c r="B65" s="296" t="s">
        <v>319</v>
      </c>
      <c r="C65" s="297" t="s">
        <v>428</v>
      </c>
      <c r="D65" s="298" t="s">
        <v>429</v>
      </c>
      <c r="E65" s="299">
        <v>15</v>
      </c>
      <c r="F65" s="298">
        <v>3200</v>
      </c>
      <c r="G65" s="300">
        <f t="shared" si="0"/>
        <v>213.33333333333334</v>
      </c>
      <c r="H65" s="298">
        <v>6000</v>
      </c>
      <c r="I65" s="299">
        <v>0</v>
      </c>
      <c r="J65" s="301">
        <f t="shared" si="2"/>
        <v>0</v>
      </c>
      <c r="K65" s="654"/>
      <c r="L65" s="653"/>
      <c r="M65" s="326"/>
      <c r="N65" s="326"/>
      <c r="O65" s="326"/>
    </row>
    <row r="66" spans="1:15" ht="39" customHeight="1" x14ac:dyDescent="0.2">
      <c r="A66" s="318"/>
      <c r="B66" s="296" t="s">
        <v>319</v>
      </c>
      <c r="C66" s="297" t="s">
        <v>430</v>
      </c>
      <c r="D66" s="298" t="s">
        <v>431</v>
      </c>
      <c r="E66" s="308">
        <v>15</v>
      </c>
      <c r="F66" s="298">
        <v>3200</v>
      </c>
      <c r="G66" s="300">
        <f t="shared" si="0"/>
        <v>213.33333333333334</v>
      </c>
      <c r="H66" s="298">
        <v>6000</v>
      </c>
      <c r="I66" s="308">
        <v>0</v>
      </c>
      <c r="J66" s="301">
        <f t="shared" si="2"/>
        <v>0</v>
      </c>
      <c r="K66" s="654"/>
      <c r="L66" s="653"/>
      <c r="M66" s="326"/>
      <c r="N66" s="326"/>
      <c r="O66" s="326"/>
    </row>
    <row r="67" spans="1:15" ht="39" customHeight="1" thickBot="1" x14ac:dyDescent="0.25">
      <c r="A67" s="318"/>
      <c r="B67" s="302" t="s">
        <v>319</v>
      </c>
      <c r="C67" s="303" t="s">
        <v>432</v>
      </c>
      <c r="D67" s="304" t="s">
        <v>433</v>
      </c>
      <c r="E67" s="308">
        <v>15</v>
      </c>
      <c r="F67" s="304">
        <v>1300</v>
      </c>
      <c r="G67" s="327">
        <f t="shared" si="0"/>
        <v>86.666666666666671</v>
      </c>
      <c r="H67" s="304">
        <v>2500</v>
      </c>
      <c r="I67" s="308">
        <v>0</v>
      </c>
      <c r="J67" s="309">
        <f t="shared" si="2"/>
        <v>0</v>
      </c>
      <c r="K67" s="654"/>
      <c r="L67" s="653"/>
      <c r="M67" s="326"/>
      <c r="N67" s="326"/>
      <c r="O67" s="326"/>
    </row>
    <row r="68" spans="1:15" ht="38.25" customHeight="1" thickBot="1" x14ac:dyDescent="0.25">
      <c r="A68" s="318"/>
      <c r="B68" s="668" t="s">
        <v>434</v>
      </c>
      <c r="C68" s="669"/>
      <c r="D68" s="669"/>
      <c r="E68" s="669"/>
      <c r="F68" s="669"/>
      <c r="G68" s="669"/>
      <c r="H68" s="669"/>
      <c r="I68" s="593">
        <f>SUM(I14:I67)</f>
        <v>0</v>
      </c>
      <c r="J68" s="594">
        <f>SUM(J14:J67)</f>
        <v>0</v>
      </c>
      <c r="K68" s="263"/>
      <c r="L68" s="263"/>
      <c r="M68" s="326"/>
      <c r="N68" s="326"/>
      <c r="O68" s="326"/>
    </row>
    <row r="69" spans="1:15" ht="38.25" customHeight="1" x14ac:dyDescent="0.2">
      <c r="A69" s="318"/>
      <c r="B69" s="328" t="s">
        <v>435</v>
      </c>
      <c r="C69" s="329" t="s">
        <v>436</v>
      </c>
      <c r="D69" s="330" t="s">
        <v>437</v>
      </c>
      <c r="E69" s="331" t="s">
        <v>438</v>
      </c>
      <c r="F69" s="331">
        <v>2400</v>
      </c>
      <c r="G69" s="332">
        <f>F69/E69</f>
        <v>12</v>
      </c>
      <c r="H69" s="331">
        <v>4320</v>
      </c>
      <c r="I69" s="331">
        <v>0</v>
      </c>
      <c r="J69" s="333">
        <f t="shared" ref="J69:J80" si="3">F69*I69</f>
        <v>0</v>
      </c>
      <c r="K69" s="664" t="s">
        <v>439</v>
      </c>
      <c r="L69" s="664"/>
      <c r="M69" s="326"/>
      <c r="N69" s="326"/>
      <c r="O69" s="326"/>
    </row>
    <row r="70" spans="1:15" ht="42.75" customHeight="1" x14ac:dyDescent="0.2">
      <c r="A70" s="334"/>
      <c r="B70" s="335" t="s">
        <v>435</v>
      </c>
      <c r="C70" s="336" t="s">
        <v>440</v>
      </c>
      <c r="D70" s="337" t="s">
        <v>441</v>
      </c>
      <c r="E70" s="338">
        <v>200</v>
      </c>
      <c r="F70" s="338">
        <v>2900</v>
      </c>
      <c r="G70" s="595">
        <f t="shared" ref="G70:G80" si="4">F70/E70</f>
        <v>14.5</v>
      </c>
      <c r="H70" s="338">
        <v>5200</v>
      </c>
      <c r="I70" s="338">
        <v>0</v>
      </c>
      <c r="J70" s="596">
        <f t="shared" si="3"/>
        <v>0</v>
      </c>
      <c r="K70" s="664"/>
      <c r="L70" s="664"/>
      <c r="M70" s="326"/>
      <c r="N70" s="326"/>
      <c r="O70" s="326"/>
    </row>
    <row r="71" spans="1:15" ht="45.75" customHeight="1" x14ac:dyDescent="0.2">
      <c r="A71" s="334"/>
      <c r="B71" s="335" t="s">
        <v>435</v>
      </c>
      <c r="C71" s="336" t="s">
        <v>442</v>
      </c>
      <c r="D71" s="337" t="s">
        <v>443</v>
      </c>
      <c r="E71" s="338">
        <v>200</v>
      </c>
      <c r="F71" s="338">
        <v>2700</v>
      </c>
      <c r="G71" s="595">
        <f t="shared" si="4"/>
        <v>13.5</v>
      </c>
      <c r="H71" s="338">
        <v>4900</v>
      </c>
      <c r="I71" s="338">
        <v>0</v>
      </c>
      <c r="J71" s="596">
        <f t="shared" si="3"/>
        <v>0</v>
      </c>
      <c r="K71" s="664"/>
      <c r="L71" s="664"/>
      <c r="M71" s="326"/>
      <c r="N71" s="326"/>
      <c r="O71" s="326"/>
    </row>
    <row r="72" spans="1:15" ht="52.5" customHeight="1" thickBot="1" x14ac:dyDescent="0.25">
      <c r="A72" s="334"/>
      <c r="B72" s="598" t="s">
        <v>435</v>
      </c>
      <c r="C72" s="599" t="s">
        <v>444</v>
      </c>
      <c r="D72" s="600" t="s">
        <v>445</v>
      </c>
      <c r="E72" s="601">
        <v>200</v>
      </c>
      <c r="F72" s="601">
        <v>2100</v>
      </c>
      <c r="G72" s="602">
        <f t="shared" si="4"/>
        <v>10.5</v>
      </c>
      <c r="H72" s="601">
        <v>3800</v>
      </c>
      <c r="I72" s="601">
        <v>0</v>
      </c>
      <c r="J72" s="603">
        <f t="shared" si="3"/>
        <v>0</v>
      </c>
      <c r="K72" s="664"/>
      <c r="L72" s="664"/>
      <c r="M72" s="326"/>
      <c r="N72" s="326"/>
      <c r="O72" s="326"/>
    </row>
    <row r="73" spans="1:15" ht="46.5" customHeight="1" x14ac:dyDescent="0.2">
      <c r="A73" s="334"/>
      <c r="B73" s="328" t="s">
        <v>435</v>
      </c>
      <c r="C73" s="329" t="s">
        <v>446</v>
      </c>
      <c r="D73" s="330" t="s">
        <v>447</v>
      </c>
      <c r="E73" s="331">
        <v>100</v>
      </c>
      <c r="F73" s="331">
        <v>3200</v>
      </c>
      <c r="G73" s="332">
        <f t="shared" si="4"/>
        <v>32</v>
      </c>
      <c r="H73" s="331">
        <v>5800</v>
      </c>
      <c r="I73" s="331">
        <v>0</v>
      </c>
      <c r="J73" s="333">
        <f t="shared" si="3"/>
        <v>0</v>
      </c>
      <c r="K73" s="664" t="s">
        <v>448</v>
      </c>
      <c r="L73" s="664"/>
      <c r="M73" s="326"/>
      <c r="N73" s="326"/>
      <c r="O73" s="326"/>
    </row>
    <row r="74" spans="1:15" ht="42" customHeight="1" thickBot="1" x14ac:dyDescent="0.25">
      <c r="A74" s="334"/>
      <c r="B74" s="340" t="s">
        <v>435</v>
      </c>
      <c r="C74" s="341" t="s">
        <v>449</v>
      </c>
      <c r="D74" s="342" t="s">
        <v>450</v>
      </c>
      <c r="E74" s="343">
        <v>100</v>
      </c>
      <c r="F74" s="343">
        <v>3500</v>
      </c>
      <c r="G74" s="353">
        <f t="shared" si="4"/>
        <v>35</v>
      </c>
      <c r="H74" s="343">
        <v>6300</v>
      </c>
      <c r="I74" s="343">
        <v>0</v>
      </c>
      <c r="J74" s="597">
        <f t="shared" si="3"/>
        <v>0</v>
      </c>
      <c r="K74" s="664"/>
      <c r="L74" s="664"/>
      <c r="M74" s="326"/>
      <c r="N74" s="326"/>
      <c r="O74" s="326"/>
    </row>
    <row r="75" spans="1:15" ht="42" customHeight="1" thickBot="1" x14ac:dyDescent="0.25">
      <c r="A75" s="345" t="s">
        <v>11</v>
      </c>
      <c r="B75" s="604" t="s">
        <v>435</v>
      </c>
      <c r="C75" s="346" t="s">
        <v>451</v>
      </c>
      <c r="D75" s="347" t="s">
        <v>452</v>
      </c>
      <c r="E75" s="348">
        <v>100</v>
      </c>
      <c r="F75" s="348">
        <v>2500</v>
      </c>
      <c r="G75" s="339">
        <f t="shared" si="4"/>
        <v>25</v>
      </c>
      <c r="H75" s="348">
        <v>4500</v>
      </c>
      <c r="I75" s="348">
        <v>0</v>
      </c>
      <c r="J75" s="344">
        <f t="shared" si="3"/>
        <v>0</v>
      </c>
      <c r="K75" s="665" t="s">
        <v>453</v>
      </c>
      <c r="L75" s="664"/>
      <c r="M75" s="326"/>
      <c r="N75" s="326"/>
      <c r="O75" s="326"/>
    </row>
    <row r="76" spans="1:15" ht="42.75" customHeight="1" thickBot="1" x14ac:dyDescent="0.25">
      <c r="A76" s="349"/>
      <c r="B76" s="605" t="s">
        <v>435</v>
      </c>
      <c r="C76" s="606" t="s">
        <v>454</v>
      </c>
      <c r="D76" s="607" t="s">
        <v>455</v>
      </c>
      <c r="E76" s="608">
        <v>500</v>
      </c>
      <c r="F76" s="608">
        <v>2200</v>
      </c>
      <c r="G76" s="609">
        <f t="shared" si="4"/>
        <v>4.4000000000000004</v>
      </c>
      <c r="H76" s="608">
        <v>4000</v>
      </c>
      <c r="I76" s="608">
        <v>0</v>
      </c>
      <c r="J76" s="610">
        <f t="shared" si="3"/>
        <v>0</v>
      </c>
      <c r="K76" s="665" t="s">
        <v>456</v>
      </c>
      <c r="L76" s="664"/>
      <c r="M76" s="326"/>
      <c r="N76" s="326"/>
      <c r="O76" s="326"/>
    </row>
    <row r="77" spans="1:15" ht="42.75" customHeight="1" x14ac:dyDescent="0.2">
      <c r="A77" s="350" t="s">
        <v>11</v>
      </c>
      <c r="B77" s="328" t="s">
        <v>435</v>
      </c>
      <c r="C77" s="351" t="s">
        <v>457</v>
      </c>
      <c r="D77" s="352" t="s">
        <v>458</v>
      </c>
      <c r="E77" s="331">
        <v>50</v>
      </c>
      <c r="F77" s="331">
        <v>1500</v>
      </c>
      <c r="G77" s="332">
        <f t="shared" si="4"/>
        <v>30</v>
      </c>
      <c r="H77" s="331">
        <v>2700</v>
      </c>
      <c r="I77" s="331">
        <v>0</v>
      </c>
      <c r="J77" s="333">
        <f t="shared" si="3"/>
        <v>0</v>
      </c>
      <c r="K77" s="664" t="s">
        <v>459</v>
      </c>
      <c r="L77" s="664"/>
      <c r="M77" s="326"/>
      <c r="N77" s="326"/>
      <c r="O77" s="326"/>
    </row>
    <row r="78" spans="1:15" ht="42.75" customHeight="1" thickBot="1" x14ac:dyDescent="0.25">
      <c r="A78" s="350" t="s">
        <v>11</v>
      </c>
      <c r="B78" s="598" t="s">
        <v>435</v>
      </c>
      <c r="C78" s="611" t="s">
        <v>460</v>
      </c>
      <c r="D78" s="612" t="s">
        <v>461</v>
      </c>
      <c r="E78" s="601">
        <v>50</v>
      </c>
      <c r="F78" s="601">
        <v>2900</v>
      </c>
      <c r="G78" s="602">
        <f t="shared" si="4"/>
        <v>58</v>
      </c>
      <c r="H78" s="601">
        <v>5200</v>
      </c>
      <c r="I78" s="601">
        <v>0</v>
      </c>
      <c r="J78" s="603">
        <f t="shared" si="3"/>
        <v>0</v>
      </c>
      <c r="K78" s="664"/>
      <c r="L78" s="664"/>
      <c r="M78" s="326"/>
      <c r="N78" s="326"/>
      <c r="O78" s="326"/>
    </row>
    <row r="79" spans="1:15" ht="42.75" customHeight="1" x14ac:dyDescent="0.2">
      <c r="A79" s="349"/>
      <c r="B79" s="328" t="s">
        <v>435</v>
      </c>
      <c r="C79" s="329" t="s">
        <v>462</v>
      </c>
      <c r="D79" s="330" t="s">
        <v>463</v>
      </c>
      <c r="E79" s="331">
        <v>100</v>
      </c>
      <c r="F79" s="331">
        <v>3600</v>
      </c>
      <c r="G79" s="332">
        <f t="shared" si="4"/>
        <v>36</v>
      </c>
      <c r="H79" s="331">
        <v>6500</v>
      </c>
      <c r="I79" s="331">
        <v>0</v>
      </c>
      <c r="J79" s="333">
        <f t="shared" si="3"/>
        <v>0</v>
      </c>
      <c r="K79" s="664" t="s">
        <v>464</v>
      </c>
      <c r="L79" s="664"/>
      <c r="M79" s="326"/>
      <c r="N79" s="326"/>
      <c r="O79" s="326"/>
    </row>
    <row r="80" spans="1:15" ht="43.5" customHeight="1" thickBot="1" x14ac:dyDescent="0.25">
      <c r="A80" s="349"/>
      <c r="B80" s="340" t="s">
        <v>435</v>
      </c>
      <c r="C80" s="341" t="s">
        <v>465</v>
      </c>
      <c r="D80" s="342" t="s">
        <v>466</v>
      </c>
      <c r="E80" s="343">
        <v>100</v>
      </c>
      <c r="F80" s="343">
        <v>3800</v>
      </c>
      <c r="G80" s="353">
        <f t="shared" si="4"/>
        <v>38</v>
      </c>
      <c r="H80" s="343">
        <v>6800</v>
      </c>
      <c r="I80" s="343">
        <v>0</v>
      </c>
      <c r="J80" s="597">
        <f t="shared" si="3"/>
        <v>0</v>
      </c>
      <c r="K80" s="664"/>
      <c r="L80" s="664"/>
      <c r="M80" s="326"/>
      <c r="N80" s="326"/>
      <c r="O80" s="326"/>
    </row>
    <row r="81" spans="1:15" ht="43.5" customHeight="1" thickBot="1" x14ac:dyDescent="0.25">
      <c r="A81" s="349"/>
      <c r="B81" s="666" t="s">
        <v>467</v>
      </c>
      <c r="C81" s="667"/>
      <c r="D81" s="667"/>
      <c r="E81" s="667"/>
      <c r="F81" s="667"/>
      <c r="G81" s="667"/>
      <c r="H81" s="667"/>
      <c r="I81" s="613">
        <f>SUM(I69:I80)</f>
        <v>0</v>
      </c>
      <c r="J81" s="614">
        <f>SUM(J69:J80)</f>
        <v>0</v>
      </c>
      <c r="K81" s="263"/>
      <c r="L81" s="263"/>
      <c r="M81" s="326"/>
      <c r="N81" s="326"/>
      <c r="O81" s="326"/>
    </row>
    <row r="82" spans="1:15" ht="39" customHeight="1" x14ac:dyDescent="0.2">
      <c r="A82" s="354"/>
      <c r="B82" s="355" t="s">
        <v>468</v>
      </c>
      <c r="C82" s="356" t="s">
        <v>469</v>
      </c>
      <c r="D82" s="357" t="s">
        <v>470</v>
      </c>
      <c r="E82" s="357" t="s">
        <v>69</v>
      </c>
      <c r="F82" s="357">
        <v>1610</v>
      </c>
      <c r="G82" s="357" t="s">
        <v>69</v>
      </c>
      <c r="H82" s="357">
        <v>2300</v>
      </c>
      <c r="I82" s="357">
        <v>0</v>
      </c>
      <c r="J82" s="358">
        <f t="shared" ref="J82:J107" si="5">I82*F82</f>
        <v>0</v>
      </c>
      <c r="K82" s="659" t="s">
        <v>471</v>
      </c>
      <c r="L82" s="659"/>
      <c r="M82" s="359"/>
      <c r="N82" s="359"/>
      <c r="O82" s="359"/>
    </row>
    <row r="83" spans="1:15" ht="39" customHeight="1" x14ac:dyDescent="0.2">
      <c r="A83" s="354"/>
      <c r="B83" s="360" t="s">
        <v>468</v>
      </c>
      <c r="C83" s="361" t="s">
        <v>472</v>
      </c>
      <c r="D83" s="362" t="s">
        <v>473</v>
      </c>
      <c r="E83" s="362" t="s">
        <v>69</v>
      </c>
      <c r="F83" s="362">
        <v>1610</v>
      </c>
      <c r="G83" s="362" t="s">
        <v>69</v>
      </c>
      <c r="H83" s="362">
        <v>2300</v>
      </c>
      <c r="I83" s="362">
        <v>0</v>
      </c>
      <c r="J83" s="363">
        <f t="shared" si="5"/>
        <v>0</v>
      </c>
      <c r="K83" s="659"/>
      <c r="L83" s="659"/>
      <c r="M83" s="359"/>
      <c r="N83" s="359"/>
      <c r="O83" s="359"/>
    </row>
    <row r="84" spans="1:15" ht="39" customHeight="1" x14ac:dyDescent="0.2">
      <c r="A84" s="354"/>
      <c r="B84" s="360" t="s">
        <v>468</v>
      </c>
      <c r="C84" s="361" t="s">
        <v>474</v>
      </c>
      <c r="D84" s="362" t="s">
        <v>475</v>
      </c>
      <c r="E84" s="362" t="s">
        <v>69</v>
      </c>
      <c r="F84" s="362">
        <v>1610</v>
      </c>
      <c r="G84" s="362" t="s">
        <v>69</v>
      </c>
      <c r="H84" s="362">
        <v>2300</v>
      </c>
      <c r="I84" s="362">
        <v>0</v>
      </c>
      <c r="J84" s="363">
        <f t="shared" si="5"/>
        <v>0</v>
      </c>
      <c r="K84" s="659"/>
      <c r="L84" s="659"/>
      <c r="M84" s="359"/>
      <c r="N84" s="359"/>
      <c r="O84" s="359"/>
    </row>
    <row r="85" spans="1:15" ht="39" customHeight="1" x14ac:dyDescent="0.2">
      <c r="A85" s="354"/>
      <c r="B85" s="360" t="s">
        <v>468</v>
      </c>
      <c r="C85" s="361" t="s">
        <v>476</v>
      </c>
      <c r="D85" s="362" t="s">
        <v>477</v>
      </c>
      <c r="E85" s="362" t="s">
        <v>69</v>
      </c>
      <c r="F85" s="362">
        <v>1610</v>
      </c>
      <c r="G85" s="362" t="s">
        <v>69</v>
      </c>
      <c r="H85" s="362">
        <v>2300</v>
      </c>
      <c r="I85" s="362">
        <v>0</v>
      </c>
      <c r="J85" s="363">
        <f t="shared" si="5"/>
        <v>0</v>
      </c>
      <c r="K85" s="659"/>
      <c r="L85" s="659"/>
      <c r="M85" s="359"/>
      <c r="N85" s="359"/>
      <c r="O85" s="359"/>
    </row>
    <row r="86" spans="1:15" ht="39" customHeight="1" x14ac:dyDescent="0.2">
      <c r="A86" s="354"/>
      <c r="B86" s="364" t="s">
        <v>468</v>
      </c>
      <c r="C86" s="365" t="s">
        <v>478</v>
      </c>
      <c r="D86" s="366" t="s">
        <v>479</v>
      </c>
      <c r="E86" s="366" t="s">
        <v>69</v>
      </c>
      <c r="F86" s="366">
        <v>1610</v>
      </c>
      <c r="G86" s="366" t="s">
        <v>69</v>
      </c>
      <c r="H86" s="366">
        <v>2300</v>
      </c>
      <c r="I86" s="366">
        <v>0</v>
      </c>
      <c r="J86" s="367">
        <f t="shared" si="5"/>
        <v>0</v>
      </c>
      <c r="K86" s="659"/>
      <c r="L86" s="659"/>
      <c r="M86" s="359"/>
      <c r="N86" s="359"/>
      <c r="O86" s="359"/>
    </row>
    <row r="87" spans="1:15" ht="39" customHeight="1" x14ac:dyDescent="0.2">
      <c r="A87" s="368"/>
      <c r="B87" s="355" t="s">
        <v>468</v>
      </c>
      <c r="C87" s="356" t="s">
        <v>480</v>
      </c>
      <c r="D87" s="357" t="s">
        <v>481</v>
      </c>
      <c r="E87" s="357" t="s">
        <v>69</v>
      </c>
      <c r="F87" s="357">
        <v>4410</v>
      </c>
      <c r="G87" s="357" t="s">
        <v>69</v>
      </c>
      <c r="H87" s="357">
        <v>6300</v>
      </c>
      <c r="I87" s="357">
        <v>0</v>
      </c>
      <c r="J87" s="358">
        <f t="shared" si="5"/>
        <v>0</v>
      </c>
      <c r="K87" s="659" t="s">
        <v>482</v>
      </c>
      <c r="L87" s="659"/>
      <c r="M87" s="359"/>
      <c r="N87" s="359"/>
      <c r="O87" s="359"/>
    </row>
    <row r="88" spans="1:15" ht="39" customHeight="1" x14ac:dyDescent="0.2">
      <c r="A88" s="368"/>
      <c r="B88" s="360" t="s">
        <v>468</v>
      </c>
      <c r="C88" s="361" t="s">
        <v>483</v>
      </c>
      <c r="D88" s="362" t="s">
        <v>484</v>
      </c>
      <c r="E88" s="362" t="s">
        <v>69</v>
      </c>
      <c r="F88" s="362">
        <v>6930</v>
      </c>
      <c r="G88" s="362" t="s">
        <v>69</v>
      </c>
      <c r="H88" s="362">
        <v>9900</v>
      </c>
      <c r="I88" s="362">
        <v>0</v>
      </c>
      <c r="J88" s="363">
        <f t="shared" si="5"/>
        <v>0</v>
      </c>
      <c r="K88" s="659"/>
      <c r="L88" s="659"/>
      <c r="M88" s="359"/>
      <c r="N88" s="359"/>
      <c r="O88" s="359"/>
    </row>
    <row r="89" spans="1:15" ht="39" customHeight="1" x14ac:dyDescent="0.2">
      <c r="A89" s="368"/>
      <c r="B89" s="360" t="s">
        <v>468</v>
      </c>
      <c r="C89" s="361" t="s">
        <v>485</v>
      </c>
      <c r="D89" s="362" t="s">
        <v>486</v>
      </c>
      <c r="E89" s="362" t="s">
        <v>69</v>
      </c>
      <c r="F89" s="362">
        <v>5040</v>
      </c>
      <c r="G89" s="362" t="s">
        <v>69</v>
      </c>
      <c r="H89" s="362">
        <v>7200</v>
      </c>
      <c r="I89" s="362">
        <v>0</v>
      </c>
      <c r="J89" s="363">
        <f t="shared" si="5"/>
        <v>0</v>
      </c>
      <c r="K89" s="659"/>
      <c r="L89" s="659"/>
      <c r="M89" s="359"/>
      <c r="N89" s="359"/>
      <c r="O89" s="359"/>
    </row>
    <row r="90" spans="1:15" ht="39" customHeight="1" x14ac:dyDescent="0.2">
      <c r="A90" s="368"/>
      <c r="B90" s="360" t="s">
        <v>468</v>
      </c>
      <c r="C90" s="361" t="s">
        <v>487</v>
      </c>
      <c r="D90" s="362" t="s">
        <v>488</v>
      </c>
      <c r="E90" s="362" t="s">
        <v>69</v>
      </c>
      <c r="F90" s="362">
        <v>7560</v>
      </c>
      <c r="G90" s="362" t="s">
        <v>69</v>
      </c>
      <c r="H90" s="362">
        <v>10800</v>
      </c>
      <c r="I90" s="362">
        <v>0</v>
      </c>
      <c r="J90" s="363">
        <f t="shared" si="5"/>
        <v>0</v>
      </c>
      <c r="K90" s="659"/>
      <c r="L90" s="659"/>
      <c r="M90" s="359"/>
      <c r="N90" s="359"/>
      <c r="O90" s="359"/>
    </row>
    <row r="91" spans="1:15" ht="39" customHeight="1" x14ac:dyDescent="0.2">
      <c r="A91" s="368"/>
      <c r="B91" s="360" t="s">
        <v>468</v>
      </c>
      <c r="C91" s="361" t="s">
        <v>489</v>
      </c>
      <c r="D91" s="362" t="s">
        <v>490</v>
      </c>
      <c r="E91" s="362" t="s">
        <v>69</v>
      </c>
      <c r="F91" s="362">
        <v>4410</v>
      </c>
      <c r="G91" s="362" t="s">
        <v>69</v>
      </c>
      <c r="H91" s="362">
        <v>6300</v>
      </c>
      <c r="I91" s="362">
        <v>0</v>
      </c>
      <c r="J91" s="363">
        <f t="shared" si="5"/>
        <v>0</v>
      </c>
      <c r="K91" s="659"/>
      <c r="L91" s="659"/>
      <c r="M91" s="359"/>
      <c r="N91" s="359"/>
      <c r="O91" s="359"/>
    </row>
    <row r="92" spans="1:15" ht="39" customHeight="1" x14ac:dyDescent="0.2">
      <c r="A92" s="368"/>
      <c r="B92" s="360" t="s">
        <v>468</v>
      </c>
      <c r="C92" s="361" t="s">
        <v>491</v>
      </c>
      <c r="D92" s="362" t="s">
        <v>492</v>
      </c>
      <c r="E92" s="362" t="s">
        <v>69</v>
      </c>
      <c r="F92" s="362">
        <v>6930</v>
      </c>
      <c r="G92" s="362" t="s">
        <v>69</v>
      </c>
      <c r="H92" s="362">
        <v>9900</v>
      </c>
      <c r="I92" s="362">
        <v>0</v>
      </c>
      <c r="J92" s="363">
        <f t="shared" si="5"/>
        <v>0</v>
      </c>
      <c r="K92" s="659"/>
      <c r="L92" s="659"/>
      <c r="M92" s="359"/>
      <c r="N92" s="359"/>
      <c r="O92" s="359"/>
    </row>
    <row r="93" spans="1:15" ht="39" customHeight="1" x14ac:dyDescent="0.2">
      <c r="A93" s="368"/>
      <c r="B93" s="364" t="s">
        <v>468</v>
      </c>
      <c r="C93" s="365" t="s">
        <v>493</v>
      </c>
      <c r="D93" s="366" t="s">
        <v>494</v>
      </c>
      <c r="E93" s="366" t="s">
        <v>69</v>
      </c>
      <c r="F93" s="366">
        <v>5390</v>
      </c>
      <c r="G93" s="366" t="s">
        <v>69</v>
      </c>
      <c r="H93" s="366">
        <v>7700</v>
      </c>
      <c r="I93" s="366">
        <v>0</v>
      </c>
      <c r="J93" s="367">
        <f t="shared" si="5"/>
        <v>0</v>
      </c>
      <c r="K93" s="659"/>
      <c r="L93" s="659"/>
      <c r="M93" s="359"/>
      <c r="N93" s="359"/>
      <c r="O93" s="359"/>
    </row>
    <row r="94" spans="1:15" ht="39" customHeight="1" x14ac:dyDescent="0.2">
      <c r="A94" s="369"/>
      <c r="B94" s="370" t="s">
        <v>468</v>
      </c>
      <c r="C94" s="371" t="s">
        <v>495</v>
      </c>
      <c r="D94" s="372" t="s">
        <v>496</v>
      </c>
      <c r="E94" s="372" t="s">
        <v>69</v>
      </c>
      <c r="F94" s="372">
        <v>6930</v>
      </c>
      <c r="G94" s="372" t="s">
        <v>69</v>
      </c>
      <c r="H94" s="372">
        <v>9900</v>
      </c>
      <c r="I94" s="372">
        <v>0</v>
      </c>
      <c r="J94" s="373">
        <f t="shared" si="5"/>
        <v>0</v>
      </c>
      <c r="K94" s="664" t="s">
        <v>497</v>
      </c>
      <c r="L94" s="664"/>
      <c r="M94" s="359"/>
      <c r="N94" s="359"/>
      <c r="O94" s="359"/>
    </row>
    <row r="95" spans="1:15" ht="39" customHeight="1" x14ac:dyDescent="0.2">
      <c r="A95" s="368"/>
      <c r="B95" s="355" t="s">
        <v>468</v>
      </c>
      <c r="C95" s="356" t="s">
        <v>498</v>
      </c>
      <c r="D95" s="357" t="s">
        <v>499</v>
      </c>
      <c r="E95" s="357" t="s">
        <v>69</v>
      </c>
      <c r="F95" s="357">
        <v>2940</v>
      </c>
      <c r="G95" s="357" t="s">
        <v>69</v>
      </c>
      <c r="H95" s="357">
        <v>4200</v>
      </c>
      <c r="I95" s="357">
        <v>0</v>
      </c>
      <c r="J95" s="358">
        <f t="shared" si="5"/>
        <v>0</v>
      </c>
      <c r="K95" s="659" t="s">
        <v>500</v>
      </c>
      <c r="L95" s="659"/>
      <c r="M95" s="359"/>
      <c r="N95" s="359"/>
      <c r="O95" s="359"/>
    </row>
    <row r="96" spans="1:15" ht="39" customHeight="1" x14ac:dyDescent="0.2">
      <c r="A96" s="368"/>
      <c r="B96" s="360" t="s">
        <v>468</v>
      </c>
      <c r="C96" s="361" t="s">
        <v>501</v>
      </c>
      <c r="D96" s="362" t="s">
        <v>502</v>
      </c>
      <c r="E96" s="362" t="s">
        <v>69</v>
      </c>
      <c r="F96" s="362">
        <v>2940</v>
      </c>
      <c r="G96" s="362" t="s">
        <v>69</v>
      </c>
      <c r="H96" s="362">
        <v>4200</v>
      </c>
      <c r="I96" s="362">
        <v>0</v>
      </c>
      <c r="J96" s="363">
        <f t="shared" si="5"/>
        <v>0</v>
      </c>
      <c r="K96" s="659"/>
      <c r="L96" s="659"/>
      <c r="M96" s="359"/>
      <c r="N96" s="359"/>
      <c r="O96" s="359"/>
    </row>
    <row r="97" spans="1:15" ht="39" customHeight="1" x14ac:dyDescent="0.2">
      <c r="A97" s="368"/>
      <c r="B97" s="360" t="s">
        <v>468</v>
      </c>
      <c r="C97" s="361" t="s">
        <v>503</v>
      </c>
      <c r="D97" s="362" t="s">
        <v>504</v>
      </c>
      <c r="E97" s="362" t="s">
        <v>69</v>
      </c>
      <c r="F97" s="362">
        <v>2940</v>
      </c>
      <c r="G97" s="362" t="s">
        <v>69</v>
      </c>
      <c r="H97" s="362">
        <v>4200</v>
      </c>
      <c r="I97" s="362">
        <v>0</v>
      </c>
      <c r="J97" s="363">
        <f t="shared" si="5"/>
        <v>0</v>
      </c>
      <c r="K97" s="659"/>
      <c r="L97" s="659"/>
      <c r="M97" s="359"/>
      <c r="N97" s="359"/>
      <c r="O97" s="359"/>
    </row>
    <row r="98" spans="1:15" ht="39" customHeight="1" x14ac:dyDescent="0.2">
      <c r="A98" s="368"/>
      <c r="B98" s="360" t="s">
        <v>468</v>
      </c>
      <c r="C98" s="361" t="s">
        <v>505</v>
      </c>
      <c r="D98" s="362" t="s">
        <v>506</v>
      </c>
      <c r="E98" s="362" t="s">
        <v>69</v>
      </c>
      <c r="F98" s="362">
        <v>4130</v>
      </c>
      <c r="G98" s="362" t="s">
        <v>69</v>
      </c>
      <c r="H98" s="362">
        <v>5900</v>
      </c>
      <c r="I98" s="362">
        <v>0</v>
      </c>
      <c r="J98" s="363">
        <f t="shared" si="5"/>
        <v>0</v>
      </c>
      <c r="K98" s="659"/>
      <c r="L98" s="659"/>
      <c r="M98" s="359"/>
      <c r="N98" s="359"/>
      <c r="O98" s="359"/>
    </row>
    <row r="99" spans="1:15" ht="39" customHeight="1" x14ac:dyDescent="0.2">
      <c r="A99" s="368"/>
      <c r="B99" s="364" t="s">
        <v>468</v>
      </c>
      <c r="C99" s="365" t="s">
        <v>507</v>
      </c>
      <c r="D99" s="366" t="s">
        <v>508</v>
      </c>
      <c r="E99" s="366" t="s">
        <v>69</v>
      </c>
      <c r="F99" s="366">
        <v>4130</v>
      </c>
      <c r="G99" s="366" t="s">
        <v>69</v>
      </c>
      <c r="H99" s="366">
        <v>5900</v>
      </c>
      <c r="I99" s="366">
        <v>0</v>
      </c>
      <c r="J99" s="367">
        <f t="shared" si="5"/>
        <v>0</v>
      </c>
      <c r="K99" s="659"/>
      <c r="L99" s="659"/>
      <c r="M99" s="359"/>
      <c r="N99" s="359"/>
      <c r="O99" s="359"/>
    </row>
    <row r="100" spans="1:15" ht="39" customHeight="1" x14ac:dyDescent="0.2">
      <c r="A100" s="368"/>
      <c r="B100" s="355" t="s">
        <v>468</v>
      </c>
      <c r="C100" s="356" t="s">
        <v>509</v>
      </c>
      <c r="D100" s="357" t="s">
        <v>510</v>
      </c>
      <c r="E100" s="357" t="s">
        <v>69</v>
      </c>
      <c r="F100" s="357">
        <v>2940</v>
      </c>
      <c r="G100" s="357" t="s">
        <v>69</v>
      </c>
      <c r="H100" s="357">
        <v>4200</v>
      </c>
      <c r="I100" s="357">
        <v>0</v>
      </c>
      <c r="J100" s="358">
        <f t="shared" si="5"/>
        <v>0</v>
      </c>
      <c r="K100" s="659" t="s">
        <v>511</v>
      </c>
      <c r="L100" s="659"/>
      <c r="M100" s="359"/>
      <c r="N100" s="359"/>
      <c r="O100" s="359"/>
    </row>
    <row r="101" spans="1:15" ht="39" customHeight="1" x14ac:dyDescent="0.2">
      <c r="A101" s="368"/>
      <c r="B101" s="360" t="s">
        <v>468</v>
      </c>
      <c r="C101" s="361" t="s">
        <v>512</v>
      </c>
      <c r="D101" s="362" t="s">
        <v>513</v>
      </c>
      <c r="E101" s="362" t="s">
        <v>69</v>
      </c>
      <c r="F101" s="362">
        <v>2940</v>
      </c>
      <c r="G101" s="362" t="s">
        <v>69</v>
      </c>
      <c r="H101" s="362">
        <v>4200</v>
      </c>
      <c r="I101" s="362">
        <v>0</v>
      </c>
      <c r="J101" s="363">
        <f t="shared" si="5"/>
        <v>0</v>
      </c>
      <c r="K101" s="659"/>
      <c r="L101" s="659"/>
      <c r="M101" s="359"/>
      <c r="N101" s="359"/>
      <c r="O101" s="359"/>
    </row>
    <row r="102" spans="1:15" ht="39" customHeight="1" x14ac:dyDescent="0.2">
      <c r="A102" s="368"/>
      <c r="B102" s="360" t="s">
        <v>468</v>
      </c>
      <c r="C102" s="361" t="s">
        <v>514</v>
      </c>
      <c r="D102" s="362" t="s">
        <v>515</v>
      </c>
      <c r="E102" s="362" t="s">
        <v>69</v>
      </c>
      <c r="F102" s="362">
        <v>2940</v>
      </c>
      <c r="G102" s="362" t="s">
        <v>69</v>
      </c>
      <c r="H102" s="362">
        <v>4200</v>
      </c>
      <c r="I102" s="362">
        <v>0</v>
      </c>
      <c r="J102" s="363">
        <f t="shared" si="5"/>
        <v>0</v>
      </c>
      <c r="K102" s="659"/>
      <c r="L102" s="659"/>
      <c r="M102" s="359"/>
      <c r="N102" s="359"/>
      <c r="O102" s="359"/>
    </row>
    <row r="103" spans="1:15" ht="39" customHeight="1" x14ac:dyDescent="0.2">
      <c r="A103" s="368"/>
      <c r="B103" s="360" t="s">
        <v>468</v>
      </c>
      <c r="C103" s="361" t="s">
        <v>516</v>
      </c>
      <c r="D103" s="362" t="s">
        <v>517</v>
      </c>
      <c r="E103" s="362" t="s">
        <v>69</v>
      </c>
      <c r="F103" s="362">
        <v>2940</v>
      </c>
      <c r="G103" s="362" t="s">
        <v>69</v>
      </c>
      <c r="H103" s="362">
        <v>4200</v>
      </c>
      <c r="I103" s="362">
        <v>0</v>
      </c>
      <c r="J103" s="363">
        <f t="shared" si="5"/>
        <v>0</v>
      </c>
      <c r="K103" s="659"/>
      <c r="L103" s="659"/>
      <c r="M103" s="359"/>
      <c r="N103" s="359"/>
      <c r="O103" s="359"/>
    </row>
    <row r="104" spans="1:15" ht="39" customHeight="1" x14ac:dyDescent="0.2">
      <c r="A104" s="368"/>
      <c r="B104" s="360" t="s">
        <v>468</v>
      </c>
      <c r="C104" s="361" t="s">
        <v>518</v>
      </c>
      <c r="D104" s="362" t="s">
        <v>519</v>
      </c>
      <c r="E104" s="362" t="s">
        <v>69</v>
      </c>
      <c r="F104" s="362">
        <v>4130</v>
      </c>
      <c r="G104" s="362" t="s">
        <v>69</v>
      </c>
      <c r="H104" s="362">
        <v>5900</v>
      </c>
      <c r="I104" s="362">
        <v>0</v>
      </c>
      <c r="J104" s="363">
        <f t="shared" si="5"/>
        <v>0</v>
      </c>
      <c r="K104" s="659"/>
      <c r="L104" s="659"/>
      <c r="M104" s="359"/>
      <c r="N104" s="359"/>
      <c r="O104" s="359"/>
    </row>
    <row r="105" spans="1:15" ht="39" customHeight="1" x14ac:dyDescent="0.2">
      <c r="A105" s="368"/>
      <c r="B105" s="374" t="s">
        <v>468</v>
      </c>
      <c r="C105" s="375" t="s">
        <v>520</v>
      </c>
      <c r="D105" s="376" t="s">
        <v>521</v>
      </c>
      <c r="E105" s="376" t="s">
        <v>69</v>
      </c>
      <c r="F105" s="376">
        <v>4130</v>
      </c>
      <c r="G105" s="376" t="s">
        <v>69</v>
      </c>
      <c r="H105" s="376">
        <v>5900</v>
      </c>
      <c r="I105" s="376">
        <v>0</v>
      </c>
      <c r="J105" s="377">
        <f t="shared" si="5"/>
        <v>0</v>
      </c>
      <c r="K105" s="659"/>
      <c r="L105" s="659"/>
      <c r="M105" s="359"/>
      <c r="N105" s="359"/>
      <c r="O105" s="359"/>
    </row>
    <row r="106" spans="1:15" ht="39" customHeight="1" x14ac:dyDescent="0.2">
      <c r="A106" s="368"/>
      <c r="B106" s="378" t="s">
        <v>468</v>
      </c>
      <c r="C106" s="379" t="s">
        <v>522</v>
      </c>
      <c r="D106" s="380" t="s">
        <v>523</v>
      </c>
      <c r="E106" s="380" t="s">
        <v>69</v>
      </c>
      <c r="F106" s="380">
        <v>7000</v>
      </c>
      <c r="G106" s="380" t="s">
        <v>69</v>
      </c>
      <c r="H106" s="380" t="s">
        <v>74</v>
      </c>
      <c r="I106" s="380">
        <v>0</v>
      </c>
      <c r="J106" s="381">
        <f t="shared" si="5"/>
        <v>0</v>
      </c>
      <c r="K106" s="659" t="s">
        <v>524</v>
      </c>
      <c r="L106" s="659"/>
      <c r="M106" s="359"/>
      <c r="N106" s="359"/>
      <c r="O106" s="359"/>
    </row>
    <row r="107" spans="1:15" ht="39" customHeight="1" x14ac:dyDescent="0.2">
      <c r="A107" s="368"/>
      <c r="B107" s="364" t="s">
        <v>468</v>
      </c>
      <c r="C107" s="365" t="s">
        <v>525</v>
      </c>
      <c r="D107" s="366" t="s">
        <v>526</v>
      </c>
      <c r="E107" s="366" t="s">
        <v>69</v>
      </c>
      <c r="F107" s="366">
        <v>10000</v>
      </c>
      <c r="G107" s="366" t="s">
        <v>69</v>
      </c>
      <c r="H107" s="366" t="s">
        <v>74</v>
      </c>
      <c r="I107" s="366">
        <v>0</v>
      </c>
      <c r="J107" s="367">
        <f t="shared" si="5"/>
        <v>0</v>
      </c>
      <c r="K107" s="659"/>
      <c r="L107" s="659"/>
      <c r="M107" s="359"/>
      <c r="N107" s="359"/>
      <c r="O107" s="359"/>
    </row>
    <row r="108" spans="1:15" ht="52.5" customHeight="1" x14ac:dyDescent="0.2">
      <c r="A108" s="368"/>
      <c r="B108" s="660" t="s">
        <v>527</v>
      </c>
      <c r="C108" s="661"/>
      <c r="D108" s="661"/>
      <c r="E108" s="661"/>
      <c r="F108" s="661"/>
      <c r="G108" s="661"/>
      <c r="H108" s="661"/>
      <c r="I108" s="382">
        <f>SUM(I82:I107)</f>
        <v>0</v>
      </c>
      <c r="J108" s="383">
        <f>SUM(J82:J107)</f>
        <v>0</v>
      </c>
      <c r="K108" s="384"/>
      <c r="L108" s="384"/>
      <c r="M108" s="359"/>
      <c r="N108" s="359"/>
      <c r="O108" s="359"/>
    </row>
    <row r="109" spans="1:15" ht="39" customHeight="1" x14ac:dyDescent="0.2">
      <c r="A109" s="662"/>
      <c r="B109" s="385" t="s">
        <v>528</v>
      </c>
      <c r="C109" s="386" t="s">
        <v>529</v>
      </c>
      <c r="D109" s="387" t="s">
        <v>530</v>
      </c>
      <c r="E109" s="388">
        <v>57</v>
      </c>
      <c r="F109" s="388">
        <v>5700</v>
      </c>
      <c r="G109" s="389">
        <f t="shared" ref="G109:G120" si="6">F109/E109</f>
        <v>100</v>
      </c>
      <c r="H109" s="387">
        <v>10300</v>
      </c>
      <c r="I109" s="387">
        <v>0</v>
      </c>
      <c r="J109" s="390">
        <f t="shared" ref="J109:J120" si="7">F109*I109</f>
        <v>0</v>
      </c>
      <c r="K109" s="654" t="s">
        <v>531</v>
      </c>
      <c r="L109" s="653"/>
      <c r="M109" s="326"/>
      <c r="N109" s="326"/>
      <c r="O109" s="326"/>
    </row>
    <row r="110" spans="1:15" ht="39" customHeight="1" x14ac:dyDescent="0.2">
      <c r="A110" s="662"/>
      <c r="B110" s="391" t="s">
        <v>528</v>
      </c>
      <c r="C110" s="392" t="s">
        <v>532</v>
      </c>
      <c r="D110" s="393" t="s">
        <v>533</v>
      </c>
      <c r="E110" s="394">
        <v>57</v>
      </c>
      <c r="F110" s="394">
        <v>5700</v>
      </c>
      <c r="G110" s="395">
        <f t="shared" si="6"/>
        <v>100</v>
      </c>
      <c r="H110" s="393">
        <v>10300</v>
      </c>
      <c r="I110" s="393">
        <v>0</v>
      </c>
      <c r="J110" s="396">
        <f t="shared" si="7"/>
        <v>0</v>
      </c>
      <c r="K110" s="654"/>
      <c r="L110" s="653"/>
      <c r="M110" s="326"/>
      <c r="N110" s="326"/>
      <c r="O110" s="326"/>
    </row>
    <row r="111" spans="1:15" ht="39" customHeight="1" x14ac:dyDescent="0.2">
      <c r="A111" s="662"/>
      <c r="B111" s="391" t="s">
        <v>528</v>
      </c>
      <c r="C111" s="392" t="s">
        <v>534</v>
      </c>
      <c r="D111" s="397" t="s">
        <v>535</v>
      </c>
      <c r="E111" s="392">
        <v>57</v>
      </c>
      <c r="F111" s="394">
        <v>4900</v>
      </c>
      <c r="G111" s="398">
        <f t="shared" si="6"/>
        <v>85.964912280701753</v>
      </c>
      <c r="H111" s="393">
        <v>8800</v>
      </c>
      <c r="I111" s="393">
        <v>0</v>
      </c>
      <c r="J111" s="396">
        <f t="shared" si="7"/>
        <v>0</v>
      </c>
      <c r="K111" s="654"/>
      <c r="L111" s="653"/>
      <c r="M111" s="326"/>
      <c r="N111" s="326"/>
      <c r="O111" s="326"/>
    </row>
    <row r="112" spans="1:15" ht="39" customHeight="1" x14ac:dyDescent="0.2">
      <c r="A112" s="662"/>
      <c r="B112" s="391" t="s">
        <v>528</v>
      </c>
      <c r="C112" s="392" t="s">
        <v>536</v>
      </c>
      <c r="D112" s="393" t="s">
        <v>537</v>
      </c>
      <c r="E112" s="394">
        <v>57</v>
      </c>
      <c r="F112" s="394">
        <v>4900</v>
      </c>
      <c r="G112" s="395">
        <f t="shared" si="6"/>
        <v>85.964912280701753</v>
      </c>
      <c r="H112" s="393">
        <v>8800</v>
      </c>
      <c r="I112" s="393">
        <v>0</v>
      </c>
      <c r="J112" s="396">
        <f t="shared" si="7"/>
        <v>0</v>
      </c>
      <c r="K112" s="654"/>
      <c r="L112" s="653"/>
      <c r="M112" s="326"/>
      <c r="N112" s="326"/>
      <c r="O112" s="326"/>
    </row>
    <row r="113" spans="1:15" ht="39" customHeight="1" x14ac:dyDescent="0.2">
      <c r="A113" s="662"/>
      <c r="B113" s="399" t="s">
        <v>528</v>
      </c>
      <c r="C113" s="400" t="s">
        <v>538</v>
      </c>
      <c r="D113" s="401" t="s">
        <v>539</v>
      </c>
      <c r="E113" s="402">
        <v>57</v>
      </c>
      <c r="F113" s="402">
        <v>4900</v>
      </c>
      <c r="G113" s="403">
        <f t="shared" si="6"/>
        <v>85.964912280701753</v>
      </c>
      <c r="H113" s="401">
        <v>8800</v>
      </c>
      <c r="I113" s="401">
        <v>0</v>
      </c>
      <c r="J113" s="404">
        <f t="shared" si="7"/>
        <v>0</v>
      </c>
      <c r="K113" s="654"/>
      <c r="L113" s="653"/>
      <c r="M113" s="326"/>
      <c r="N113" s="326"/>
      <c r="O113" s="326"/>
    </row>
    <row r="114" spans="1:15" ht="39" customHeight="1" x14ac:dyDescent="0.2">
      <c r="A114" s="662"/>
      <c r="B114" s="391" t="s">
        <v>528</v>
      </c>
      <c r="C114" s="392" t="s">
        <v>540</v>
      </c>
      <c r="D114" s="393" t="s">
        <v>541</v>
      </c>
      <c r="E114" s="394">
        <v>57</v>
      </c>
      <c r="F114" s="394">
        <v>5700</v>
      </c>
      <c r="G114" s="395">
        <f t="shared" si="6"/>
        <v>100</v>
      </c>
      <c r="H114" s="393">
        <v>10300</v>
      </c>
      <c r="I114" s="393">
        <v>0</v>
      </c>
      <c r="J114" s="396">
        <f t="shared" si="7"/>
        <v>0</v>
      </c>
      <c r="K114" s="654"/>
      <c r="L114" s="653"/>
      <c r="M114" s="326"/>
      <c r="N114" s="326"/>
      <c r="O114" s="326"/>
    </row>
    <row r="115" spans="1:15" ht="39" customHeight="1" x14ac:dyDescent="0.2">
      <c r="A115" s="662"/>
      <c r="B115" s="405" t="s">
        <v>528</v>
      </c>
      <c r="C115" s="406" t="s">
        <v>542</v>
      </c>
      <c r="D115" s="407" t="s">
        <v>543</v>
      </c>
      <c r="E115" s="408">
        <v>57</v>
      </c>
      <c r="F115" s="408">
        <v>4000</v>
      </c>
      <c r="G115" s="409">
        <f t="shared" si="6"/>
        <v>70.175438596491233</v>
      </c>
      <c r="H115" s="407">
        <v>7200</v>
      </c>
      <c r="I115" s="407">
        <v>0</v>
      </c>
      <c r="J115" s="410">
        <f t="shared" si="7"/>
        <v>0</v>
      </c>
      <c r="K115" s="654"/>
      <c r="L115" s="653"/>
      <c r="M115" s="326"/>
      <c r="N115" s="326"/>
      <c r="O115" s="326"/>
    </row>
    <row r="116" spans="1:15" ht="39" customHeight="1" x14ac:dyDescent="0.2">
      <c r="A116" s="663"/>
      <c r="B116" s="385" t="s">
        <v>528</v>
      </c>
      <c r="C116" s="386" t="s">
        <v>544</v>
      </c>
      <c r="D116" s="411" t="s">
        <v>545</v>
      </c>
      <c r="E116" s="386">
        <v>57</v>
      </c>
      <c r="F116" s="388">
        <v>3400</v>
      </c>
      <c r="G116" s="412">
        <f t="shared" si="6"/>
        <v>59.649122807017541</v>
      </c>
      <c r="H116" s="387">
        <v>6100</v>
      </c>
      <c r="I116" s="387">
        <v>0</v>
      </c>
      <c r="J116" s="390">
        <f t="shared" si="7"/>
        <v>0</v>
      </c>
      <c r="K116" s="654"/>
      <c r="L116" s="653"/>
      <c r="M116" s="326"/>
      <c r="N116" s="326"/>
      <c r="O116" s="326"/>
    </row>
    <row r="117" spans="1:15" ht="39" customHeight="1" x14ac:dyDescent="0.2">
      <c r="A117" s="663"/>
      <c r="B117" s="391" t="s">
        <v>528</v>
      </c>
      <c r="C117" s="392" t="s">
        <v>546</v>
      </c>
      <c r="D117" s="397" t="s">
        <v>547</v>
      </c>
      <c r="E117" s="392">
        <v>57</v>
      </c>
      <c r="F117" s="394">
        <v>3400</v>
      </c>
      <c r="G117" s="398">
        <f t="shared" si="6"/>
        <v>59.649122807017541</v>
      </c>
      <c r="H117" s="393">
        <v>6100</v>
      </c>
      <c r="I117" s="393">
        <v>0</v>
      </c>
      <c r="J117" s="396">
        <f t="shared" si="7"/>
        <v>0</v>
      </c>
      <c r="K117" s="654"/>
      <c r="L117" s="653"/>
      <c r="M117" s="326"/>
      <c r="N117" s="326"/>
      <c r="O117" s="326"/>
    </row>
    <row r="118" spans="1:15" ht="39" customHeight="1" x14ac:dyDescent="0.2">
      <c r="A118" s="663"/>
      <c r="B118" s="391" t="s">
        <v>528</v>
      </c>
      <c r="C118" s="392" t="s">
        <v>548</v>
      </c>
      <c r="D118" s="397" t="s">
        <v>549</v>
      </c>
      <c r="E118" s="392">
        <v>57</v>
      </c>
      <c r="F118" s="394">
        <v>3400</v>
      </c>
      <c r="G118" s="398">
        <f t="shared" si="6"/>
        <v>59.649122807017541</v>
      </c>
      <c r="H118" s="393">
        <v>6100</v>
      </c>
      <c r="I118" s="393">
        <v>0</v>
      </c>
      <c r="J118" s="396">
        <f t="shared" si="7"/>
        <v>0</v>
      </c>
      <c r="K118" s="654"/>
      <c r="L118" s="653"/>
      <c r="M118" s="326"/>
      <c r="N118" s="326"/>
      <c r="O118" s="326"/>
    </row>
    <row r="119" spans="1:15" ht="39" customHeight="1" x14ac:dyDescent="0.2">
      <c r="A119" s="663"/>
      <c r="B119" s="391" t="s">
        <v>528</v>
      </c>
      <c r="C119" s="392" t="s">
        <v>550</v>
      </c>
      <c r="D119" s="397" t="s">
        <v>551</v>
      </c>
      <c r="E119" s="392">
        <v>57</v>
      </c>
      <c r="F119" s="394">
        <v>4200</v>
      </c>
      <c r="G119" s="398">
        <f t="shared" si="6"/>
        <v>73.684210526315795</v>
      </c>
      <c r="H119" s="393">
        <v>7600</v>
      </c>
      <c r="I119" s="393">
        <v>0</v>
      </c>
      <c r="J119" s="396">
        <f t="shared" si="7"/>
        <v>0</v>
      </c>
      <c r="K119" s="654"/>
      <c r="L119" s="653"/>
      <c r="M119" s="326"/>
      <c r="N119" s="326"/>
      <c r="O119" s="326"/>
    </row>
    <row r="120" spans="1:15" ht="39" customHeight="1" x14ac:dyDescent="0.2">
      <c r="A120" s="663"/>
      <c r="B120" s="413" t="s">
        <v>528</v>
      </c>
      <c r="C120" s="414" t="s">
        <v>552</v>
      </c>
      <c r="D120" s="415" t="s">
        <v>553</v>
      </c>
      <c r="E120" s="414">
        <v>57</v>
      </c>
      <c r="F120" s="416">
        <v>4700</v>
      </c>
      <c r="G120" s="417">
        <f t="shared" si="6"/>
        <v>82.456140350877192</v>
      </c>
      <c r="H120" s="418">
        <v>8500</v>
      </c>
      <c r="I120" s="418">
        <v>0</v>
      </c>
      <c r="J120" s="419">
        <f t="shared" si="7"/>
        <v>0</v>
      </c>
      <c r="K120" s="654"/>
      <c r="L120" s="653"/>
      <c r="M120" s="326"/>
      <c r="N120" s="326"/>
      <c r="O120" s="326"/>
    </row>
    <row r="121" spans="1:15" ht="39" customHeight="1" x14ac:dyDescent="0.2">
      <c r="A121" s="349"/>
      <c r="B121" s="648" t="s">
        <v>554</v>
      </c>
      <c r="C121" s="649"/>
      <c r="D121" s="649"/>
      <c r="E121" s="649"/>
      <c r="F121" s="649"/>
      <c r="G121" s="649"/>
      <c r="H121" s="649"/>
      <c r="I121" s="420">
        <f>SUM(I109:I120)</f>
        <v>0</v>
      </c>
      <c r="J121" s="421">
        <f>SUM(J109:J120)</f>
        <v>0</v>
      </c>
      <c r="K121" s="422"/>
      <c r="L121" s="263"/>
      <c r="M121" s="326"/>
      <c r="N121" s="326"/>
      <c r="O121" s="326"/>
    </row>
    <row r="122" spans="1:15" ht="39" customHeight="1" x14ac:dyDescent="0.2">
      <c r="A122" s="650"/>
      <c r="B122" s="424" t="s">
        <v>12</v>
      </c>
      <c r="C122" s="425" t="s">
        <v>555</v>
      </c>
      <c r="D122" s="426" t="s">
        <v>556</v>
      </c>
      <c r="E122" s="427" t="s">
        <v>69</v>
      </c>
      <c r="F122" s="428">
        <v>1200</v>
      </c>
      <c r="G122" s="427" t="s">
        <v>69</v>
      </c>
      <c r="H122" s="429">
        <v>2200</v>
      </c>
      <c r="I122" s="430">
        <v>0</v>
      </c>
      <c r="J122" s="431">
        <f t="shared" ref="J122:J131" si="8">I122*F122</f>
        <v>0</v>
      </c>
      <c r="K122" s="651" t="s">
        <v>557</v>
      </c>
      <c r="L122" s="651"/>
      <c r="M122" s="326"/>
      <c r="N122" s="326"/>
      <c r="O122" s="326"/>
    </row>
    <row r="123" spans="1:15" ht="39" customHeight="1" x14ac:dyDescent="0.2">
      <c r="A123" s="650"/>
      <c r="B123" s="432" t="s">
        <v>12</v>
      </c>
      <c r="C123" s="433" t="s">
        <v>558</v>
      </c>
      <c r="D123" s="434" t="s">
        <v>559</v>
      </c>
      <c r="E123" s="435" t="s">
        <v>69</v>
      </c>
      <c r="F123" s="436">
        <v>1200</v>
      </c>
      <c r="G123" s="435" t="s">
        <v>69</v>
      </c>
      <c r="H123" s="437">
        <v>2200</v>
      </c>
      <c r="I123" s="438">
        <v>0</v>
      </c>
      <c r="J123" s="439">
        <f t="shared" si="8"/>
        <v>0</v>
      </c>
      <c r="K123" s="651"/>
      <c r="L123" s="651"/>
      <c r="M123" s="326"/>
      <c r="N123" s="326"/>
      <c r="O123" s="326"/>
    </row>
    <row r="124" spans="1:15" ht="39" customHeight="1" x14ac:dyDescent="0.2">
      <c r="A124" s="423"/>
      <c r="B124" s="432" t="s">
        <v>12</v>
      </c>
      <c r="C124" s="433" t="s">
        <v>93</v>
      </c>
      <c r="D124" s="434" t="s">
        <v>560</v>
      </c>
      <c r="E124" s="435" t="s">
        <v>69</v>
      </c>
      <c r="F124" s="436">
        <v>1300</v>
      </c>
      <c r="G124" s="435" t="s">
        <v>69</v>
      </c>
      <c r="H124" s="437">
        <v>2500</v>
      </c>
      <c r="I124" s="438">
        <v>0</v>
      </c>
      <c r="J124" s="439">
        <f t="shared" si="8"/>
        <v>0</v>
      </c>
      <c r="K124" s="651"/>
      <c r="L124" s="651"/>
      <c r="M124" s="326"/>
      <c r="N124" s="326"/>
      <c r="O124" s="326"/>
    </row>
    <row r="125" spans="1:15" ht="39" customHeight="1" x14ac:dyDescent="0.2">
      <c r="A125" s="652"/>
      <c r="B125" s="432" t="s">
        <v>12</v>
      </c>
      <c r="C125" s="440" t="s">
        <v>561</v>
      </c>
      <c r="D125" s="436" t="s">
        <v>562</v>
      </c>
      <c r="E125" s="435" t="s">
        <v>69</v>
      </c>
      <c r="F125" s="436">
        <v>1400</v>
      </c>
      <c r="G125" s="435" t="s">
        <v>69</v>
      </c>
      <c r="H125" s="437">
        <v>2600</v>
      </c>
      <c r="I125" s="438">
        <v>0</v>
      </c>
      <c r="J125" s="439">
        <f t="shared" si="8"/>
        <v>0</v>
      </c>
      <c r="K125" s="651"/>
      <c r="L125" s="651"/>
      <c r="M125" s="326"/>
      <c r="N125" s="326"/>
      <c r="O125" s="326"/>
    </row>
    <row r="126" spans="1:15" ht="39" customHeight="1" x14ac:dyDescent="0.2">
      <c r="A126" s="652"/>
      <c r="B126" s="441" t="s">
        <v>12</v>
      </c>
      <c r="C126" s="442" t="s">
        <v>563</v>
      </c>
      <c r="D126" s="443" t="s">
        <v>564</v>
      </c>
      <c r="E126" s="444" t="s">
        <v>69</v>
      </c>
      <c r="F126" s="443">
        <v>1400</v>
      </c>
      <c r="G126" s="444" t="s">
        <v>69</v>
      </c>
      <c r="H126" s="445">
        <v>2500</v>
      </c>
      <c r="I126" s="446">
        <v>0</v>
      </c>
      <c r="J126" s="447">
        <f t="shared" si="8"/>
        <v>0</v>
      </c>
      <c r="K126" s="651"/>
      <c r="L126" s="651"/>
      <c r="M126" s="326"/>
      <c r="N126" s="326"/>
      <c r="O126" s="326"/>
    </row>
    <row r="127" spans="1:15" ht="39" customHeight="1" x14ac:dyDescent="0.2">
      <c r="A127" s="652"/>
      <c r="B127" s="424" t="s">
        <v>12</v>
      </c>
      <c r="C127" s="448" t="s">
        <v>565</v>
      </c>
      <c r="D127" s="448" t="s">
        <v>566</v>
      </c>
      <c r="E127" s="449" t="s">
        <v>69</v>
      </c>
      <c r="F127" s="448">
        <v>1250</v>
      </c>
      <c r="G127" s="449" t="s">
        <v>69</v>
      </c>
      <c r="H127" s="450">
        <v>2300</v>
      </c>
      <c r="I127" s="451">
        <v>0</v>
      </c>
      <c r="J127" s="452">
        <f t="shared" si="8"/>
        <v>0</v>
      </c>
      <c r="K127" s="653" t="s">
        <v>567</v>
      </c>
      <c r="L127" s="653"/>
      <c r="M127" s="326"/>
      <c r="N127" s="326"/>
      <c r="O127" s="326"/>
    </row>
    <row r="128" spans="1:15" ht="39" customHeight="1" x14ac:dyDescent="0.2">
      <c r="A128" s="652"/>
      <c r="B128" s="432" t="s">
        <v>12</v>
      </c>
      <c r="C128" s="453" t="s">
        <v>568</v>
      </c>
      <c r="D128" s="453" t="s">
        <v>569</v>
      </c>
      <c r="E128" s="454" t="s">
        <v>69</v>
      </c>
      <c r="F128" s="453">
        <v>1250</v>
      </c>
      <c r="G128" s="454" t="s">
        <v>69</v>
      </c>
      <c r="H128" s="455">
        <v>2300</v>
      </c>
      <c r="I128" s="456">
        <v>0</v>
      </c>
      <c r="J128" s="457">
        <f t="shared" si="8"/>
        <v>0</v>
      </c>
      <c r="K128" s="653"/>
      <c r="L128" s="653"/>
      <c r="M128" s="326"/>
      <c r="N128" s="326"/>
      <c r="O128" s="326"/>
    </row>
    <row r="129" spans="1:15" ht="39" customHeight="1" x14ac:dyDescent="0.2">
      <c r="A129" s="652"/>
      <c r="B129" s="432" t="s">
        <v>12</v>
      </c>
      <c r="C129" s="453" t="s">
        <v>570</v>
      </c>
      <c r="D129" s="453" t="s">
        <v>571</v>
      </c>
      <c r="E129" s="454" t="s">
        <v>69</v>
      </c>
      <c r="F129" s="453">
        <v>1250</v>
      </c>
      <c r="G129" s="454" t="s">
        <v>69</v>
      </c>
      <c r="H129" s="455">
        <v>2300</v>
      </c>
      <c r="I129" s="456">
        <v>0</v>
      </c>
      <c r="J129" s="457">
        <f t="shared" si="8"/>
        <v>0</v>
      </c>
      <c r="K129" s="653"/>
      <c r="L129" s="653"/>
      <c r="M129" s="326"/>
      <c r="N129" s="326"/>
      <c r="O129" s="326"/>
    </row>
    <row r="130" spans="1:15" ht="39" customHeight="1" x14ac:dyDescent="0.2">
      <c r="A130" s="652"/>
      <c r="B130" s="458" t="s">
        <v>12</v>
      </c>
      <c r="C130" s="459" t="s">
        <v>572</v>
      </c>
      <c r="D130" s="459" t="s">
        <v>573</v>
      </c>
      <c r="E130" s="460" t="s">
        <v>69</v>
      </c>
      <c r="F130" s="459">
        <v>1250</v>
      </c>
      <c r="G130" s="460" t="s">
        <v>69</v>
      </c>
      <c r="H130" s="461">
        <v>2300</v>
      </c>
      <c r="I130" s="462">
        <v>0</v>
      </c>
      <c r="J130" s="463">
        <f t="shared" si="8"/>
        <v>0</v>
      </c>
      <c r="K130" s="653"/>
      <c r="L130" s="653"/>
      <c r="M130" s="326"/>
      <c r="N130" s="326"/>
      <c r="O130" s="326"/>
    </row>
    <row r="131" spans="1:15" ht="39" customHeight="1" x14ac:dyDescent="0.2">
      <c r="A131" s="652"/>
      <c r="B131" s="464" t="s">
        <v>12</v>
      </c>
      <c r="C131" s="465" t="s">
        <v>240</v>
      </c>
      <c r="D131" s="465" t="s">
        <v>241</v>
      </c>
      <c r="E131" s="466" t="s">
        <v>69</v>
      </c>
      <c r="F131" s="465">
        <v>500</v>
      </c>
      <c r="G131" s="466" t="s">
        <v>69</v>
      </c>
      <c r="H131" s="467">
        <v>900</v>
      </c>
      <c r="I131" s="468">
        <v>0</v>
      </c>
      <c r="J131" s="469">
        <f t="shared" si="8"/>
        <v>0</v>
      </c>
      <c r="K131" s="654" t="s">
        <v>243</v>
      </c>
      <c r="L131" s="653"/>
      <c r="M131" s="326"/>
      <c r="N131" s="326"/>
      <c r="O131" s="326"/>
    </row>
    <row r="132" spans="1:15" ht="39" customHeight="1" x14ac:dyDescent="0.2">
      <c r="A132" s="652"/>
      <c r="B132" s="655" t="s">
        <v>15</v>
      </c>
      <c r="C132" s="656"/>
      <c r="D132" s="656"/>
      <c r="E132" s="656"/>
      <c r="F132" s="656"/>
      <c r="G132" s="656"/>
      <c r="H132" s="656"/>
      <c r="I132" s="470">
        <f>SUM(I122:I131)</f>
        <v>0</v>
      </c>
      <c r="J132" s="471">
        <f>SUM(J122:J131)</f>
        <v>0</v>
      </c>
      <c r="K132" s="295"/>
      <c r="L132" s="295"/>
      <c r="M132" s="326"/>
      <c r="N132" s="326"/>
      <c r="O132" s="326"/>
    </row>
    <row r="133" spans="1:15" ht="39" customHeight="1" x14ac:dyDescent="0.2">
      <c r="A133" s="652"/>
      <c r="B133" s="657" t="s">
        <v>574</v>
      </c>
      <c r="C133" s="658"/>
      <c r="D133" s="658"/>
      <c r="E133" s="658"/>
      <c r="F133" s="658"/>
      <c r="G133" s="658"/>
      <c r="H133" s="658"/>
      <c r="I133" s="472">
        <f>I68+I81+I108+I121+I132+I13</f>
        <v>0</v>
      </c>
      <c r="J133" s="473">
        <f>J68+J81+J108+J121+J132+J13</f>
        <v>0</v>
      </c>
      <c r="K133" s="295"/>
      <c r="L133" s="295"/>
      <c r="M133" s="326"/>
      <c r="N133" s="326"/>
      <c r="O133" s="326"/>
    </row>
    <row r="134" spans="1:15" ht="39" customHeight="1" x14ac:dyDescent="0.2">
      <c r="A134" s="318"/>
      <c r="K134" s="263"/>
      <c r="L134" s="263"/>
      <c r="M134" s="326"/>
      <c r="N134" s="326"/>
      <c r="O134" s="326"/>
    </row>
    <row r="135" spans="1:15" ht="42.75" customHeight="1" x14ac:dyDescent="0.2">
      <c r="A135" s="474"/>
      <c r="K135" s="263"/>
      <c r="L135" s="263"/>
      <c r="M135" s="326"/>
      <c r="N135" s="326"/>
      <c r="O135" s="326"/>
    </row>
    <row r="136" spans="1:15" ht="33" customHeight="1" x14ac:dyDescent="0.2">
      <c r="K136" s="647"/>
      <c r="L136" s="647"/>
      <c r="M136" s="647"/>
    </row>
    <row r="137" spans="1:15" ht="44.25" customHeight="1" x14ac:dyDescent="0.2">
      <c r="K137" s="647"/>
      <c r="L137" s="647"/>
      <c r="M137" s="647"/>
    </row>
    <row r="138" spans="1:15" ht="20.25" customHeight="1" x14ac:dyDescent="0.2"/>
    <row r="139" spans="1:15" ht="38.25" customHeight="1" x14ac:dyDescent="0.2"/>
    <row r="140" spans="1:15" ht="75.75" customHeight="1" x14ac:dyDescent="0.2"/>
    <row r="141" spans="1:15" ht="23.25" customHeight="1" x14ac:dyDescent="0.2"/>
    <row r="142" spans="1:15" ht="27" customHeight="1" x14ac:dyDescent="0.2"/>
  </sheetData>
  <mergeCells count="40">
    <mergeCell ref="B1:D5"/>
    <mergeCell ref="E1:J5"/>
    <mergeCell ref="B6:J7"/>
    <mergeCell ref="A9:A12"/>
    <mergeCell ref="K9:L12"/>
    <mergeCell ref="B13:H13"/>
    <mergeCell ref="K14:L24"/>
    <mergeCell ref="K25:L27"/>
    <mergeCell ref="K28:L31"/>
    <mergeCell ref="K32:L38"/>
    <mergeCell ref="K39:L50"/>
    <mergeCell ref="K51:L67"/>
    <mergeCell ref="B68:H68"/>
    <mergeCell ref="K69:L72"/>
    <mergeCell ref="K73:L74"/>
    <mergeCell ref="K75:L75"/>
    <mergeCell ref="K76:L76"/>
    <mergeCell ref="K77:L78"/>
    <mergeCell ref="K79:L80"/>
    <mergeCell ref="B81:H81"/>
    <mergeCell ref="K82:L86"/>
    <mergeCell ref="K87:L93"/>
    <mergeCell ref="K94:L94"/>
    <mergeCell ref="K95:L99"/>
    <mergeCell ref="K100:L105"/>
    <mergeCell ref="K106:L107"/>
    <mergeCell ref="B108:H108"/>
    <mergeCell ref="A109:A115"/>
    <mergeCell ref="K109:L120"/>
    <mergeCell ref="A116:A120"/>
    <mergeCell ref="K136:M136"/>
    <mergeCell ref="K137:M137"/>
    <mergeCell ref="B121:H121"/>
    <mergeCell ref="A122:A123"/>
    <mergeCell ref="K122:L126"/>
    <mergeCell ref="A125:A133"/>
    <mergeCell ref="K127:L130"/>
    <mergeCell ref="K131:L131"/>
    <mergeCell ref="B132:H132"/>
    <mergeCell ref="B133:H133"/>
  </mergeCells>
  <hyperlinks>
    <hyperlink ref="E1" r:id="rId1" xr:uid="{00000000-0004-0000-0100-000000000000}"/>
  </hyperlinks>
  <pageMargins left="0.7" right="0.7" top="0.75" bottom="0.75" header="0.3" footer="0.3"/>
  <pageSetup paperSize="9" scale="35" fitToHeight="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3"/>
  <sheetViews>
    <sheetView zoomScale="75" workbookViewId="0">
      <selection activeCell="F40" sqref="F40"/>
    </sheetView>
  </sheetViews>
  <sheetFormatPr baseColWidth="10" defaultColWidth="11.28515625" defaultRowHeight="15" customHeight="1" x14ac:dyDescent="0.2"/>
  <cols>
    <col min="1" max="1" width="22.7109375" customWidth="1"/>
    <col min="2" max="2" width="17.42578125" customWidth="1"/>
    <col min="3" max="3" width="48.28515625" customWidth="1"/>
    <col min="4" max="4" width="9.28515625" customWidth="1"/>
    <col min="5" max="5" width="8.5703125" customWidth="1"/>
    <col min="6" max="6" width="10.28515625" customWidth="1"/>
    <col min="7" max="25" width="8.5703125" customWidth="1"/>
  </cols>
  <sheetData>
    <row r="1" spans="1:10" ht="39.75" customHeight="1" x14ac:dyDescent="0.2">
      <c r="A1" s="2"/>
      <c r="B1" s="637"/>
      <c r="C1" s="685"/>
      <c r="D1" s="638" t="s">
        <v>0</v>
      </c>
      <c r="E1" s="686"/>
      <c r="F1" s="686"/>
      <c r="G1" s="686"/>
      <c r="H1" s="475"/>
      <c r="I1" s="475"/>
      <c r="J1" s="475"/>
    </row>
    <row r="2" spans="1:10" ht="39.75" customHeight="1" x14ac:dyDescent="0.2">
      <c r="B2" s="685"/>
      <c r="C2" s="685"/>
      <c r="D2" s="686"/>
      <c r="E2" s="686"/>
      <c r="F2" s="686"/>
      <c r="G2" s="686"/>
      <c r="H2" s="475"/>
      <c r="I2" s="475"/>
      <c r="J2" s="475"/>
    </row>
    <row r="3" spans="1:10" ht="38.5" customHeight="1" x14ac:dyDescent="0.2">
      <c r="B3" s="685"/>
      <c r="C3" s="685"/>
      <c r="D3" s="686"/>
      <c r="E3" s="686"/>
      <c r="F3" s="686"/>
      <c r="G3" s="686"/>
      <c r="H3" s="475"/>
      <c r="I3" s="475"/>
      <c r="J3" s="475"/>
    </row>
    <row r="4" spans="1:10" ht="14" customHeight="1" x14ac:dyDescent="0.2">
      <c r="A4" s="2"/>
      <c r="B4" s="687" t="s">
        <v>1</v>
      </c>
      <c r="C4" s="688"/>
      <c r="D4" s="688"/>
      <c r="E4" s="688"/>
      <c r="F4" s="688"/>
      <c r="G4" s="688"/>
      <c r="H4" s="476"/>
      <c r="I4" s="476"/>
      <c r="J4" s="476"/>
    </row>
    <row r="5" spans="1:10" ht="26.5" customHeight="1" x14ac:dyDescent="0.2">
      <c r="A5" s="2"/>
      <c r="B5" s="688"/>
      <c r="C5" s="688"/>
      <c r="D5" s="688"/>
      <c r="E5" s="688"/>
      <c r="F5" s="688"/>
      <c r="G5" s="688"/>
      <c r="H5" s="476"/>
      <c r="I5" s="476"/>
      <c r="J5" s="476"/>
    </row>
    <row r="6" spans="1:10" ht="15.75" customHeight="1" x14ac:dyDescent="0.2">
      <c r="B6" s="477" t="s">
        <v>2</v>
      </c>
      <c r="C6" s="478" t="s">
        <v>3</v>
      </c>
      <c r="D6" s="478" t="s">
        <v>4</v>
      </c>
      <c r="E6" s="478" t="s">
        <v>575</v>
      </c>
      <c r="F6" s="478" t="s">
        <v>9</v>
      </c>
      <c r="G6" s="479" t="s">
        <v>10</v>
      </c>
    </row>
    <row r="7" spans="1:10" ht="15.75" customHeight="1" x14ac:dyDescent="0.2">
      <c r="A7" s="24"/>
      <c r="B7" s="480" t="s">
        <v>96</v>
      </c>
      <c r="C7" s="481" t="s">
        <v>576</v>
      </c>
      <c r="D7" s="481" t="s">
        <v>577</v>
      </c>
      <c r="E7" s="482">
        <v>2250</v>
      </c>
      <c r="F7" s="483">
        <v>0</v>
      </c>
      <c r="G7" s="484">
        <f t="shared" ref="G7:G12" si="0">E7*F7</f>
        <v>0</v>
      </c>
    </row>
    <row r="8" spans="1:10" ht="15.75" customHeight="1" x14ac:dyDescent="0.2">
      <c r="A8" s="24"/>
      <c r="B8" s="485" t="s">
        <v>176</v>
      </c>
      <c r="C8" s="486" t="s">
        <v>578</v>
      </c>
      <c r="D8" s="486" t="s">
        <v>579</v>
      </c>
      <c r="E8" s="487">
        <v>2250</v>
      </c>
      <c r="F8" s="488">
        <v>0</v>
      </c>
      <c r="G8" s="489">
        <f t="shared" si="0"/>
        <v>0</v>
      </c>
    </row>
    <row r="9" spans="1:10" ht="15.75" customHeight="1" x14ac:dyDescent="0.2">
      <c r="A9" s="24"/>
      <c r="B9" s="490" t="s">
        <v>12</v>
      </c>
      <c r="C9" s="491" t="s">
        <v>580</v>
      </c>
      <c r="D9" s="491" t="s">
        <v>581</v>
      </c>
      <c r="E9" s="492">
        <v>3000</v>
      </c>
      <c r="F9" s="492">
        <v>0</v>
      </c>
      <c r="G9" s="493">
        <f t="shared" si="0"/>
        <v>0</v>
      </c>
    </row>
    <row r="10" spans="1:10" ht="15.75" customHeight="1" x14ac:dyDescent="0.2">
      <c r="A10" s="24"/>
      <c r="B10" s="494" t="s">
        <v>12</v>
      </c>
      <c r="C10" s="495" t="s">
        <v>582</v>
      </c>
      <c r="D10" s="495" t="s">
        <v>583</v>
      </c>
      <c r="E10" s="496">
        <v>1500</v>
      </c>
      <c r="F10" s="496">
        <v>0</v>
      </c>
      <c r="G10" s="497">
        <f t="shared" si="0"/>
        <v>0</v>
      </c>
    </row>
    <row r="11" spans="1:10" ht="15.75" customHeight="1" x14ac:dyDescent="0.2">
      <c r="A11" s="24"/>
      <c r="B11" s="494" t="s">
        <v>12</v>
      </c>
      <c r="C11" s="498" t="s">
        <v>584</v>
      </c>
      <c r="D11" s="498" t="s">
        <v>585</v>
      </c>
      <c r="E11" s="499">
        <v>1500</v>
      </c>
      <c r="F11" s="499">
        <v>0</v>
      </c>
      <c r="G11" s="497">
        <f t="shared" si="0"/>
        <v>0</v>
      </c>
    </row>
    <row r="12" spans="1:10" ht="15.75" customHeight="1" x14ac:dyDescent="0.2">
      <c r="A12" s="24"/>
      <c r="B12" s="500" t="s">
        <v>12</v>
      </c>
      <c r="C12" s="501" t="s">
        <v>586</v>
      </c>
      <c r="D12" s="501" t="s">
        <v>587</v>
      </c>
      <c r="E12" s="502">
        <v>5000</v>
      </c>
      <c r="F12" s="502">
        <v>0</v>
      </c>
      <c r="G12" s="503">
        <f t="shared" si="0"/>
        <v>0</v>
      </c>
    </row>
    <row r="13" spans="1:10" ht="15.75" customHeight="1" x14ac:dyDescent="0.2">
      <c r="A13" s="504"/>
      <c r="B13" s="689" t="s">
        <v>574</v>
      </c>
      <c r="C13" s="690"/>
      <c r="D13" s="690"/>
      <c r="E13" s="690"/>
      <c r="F13" s="505">
        <f>SUM(F7:F12)</f>
        <v>0</v>
      </c>
      <c r="G13" s="506">
        <f>SUM(G7:G12)</f>
        <v>0</v>
      </c>
    </row>
    <row r="14" spans="1:10" ht="15.75" customHeight="1" x14ac:dyDescent="0.2">
      <c r="A14" s="504"/>
    </row>
    <row r="15" spans="1:10" ht="15.75" customHeight="1" x14ac:dyDescent="0.2">
      <c r="A15" s="507"/>
    </row>
    <row r="16" spans="1:10" ht="15.75" customHeight="1" x14ac:dyDescent="0.2">
      <c r="A16" s="507"/>
    </row>
    <row r="17" spans="1:1" ht="15.75" customHeight="1" x14ac:dyDescent="0.2">
      <c r="A17" s="6"/>
    </row>
    <row r="18" spans="1:1" ht="15.75" customHeight="1" x14ac:dyDescent="0.2">
      <c r="A18" s="24"/>
    </row>
    <row r="19" spans="1:1" ht="15.75" customHeight="1" x14ac:dyDescent="0.2">
      <c r="A19" s="504"/>
    </row>
    <row r="20" spans="1:1" ht="15.75" customHeight="1" x14ac:dyDescent="0.2">
      <c r="A20" s="507"/>
    </row>
    <row r="21" spans="1:1" ht="15.75" customHeight="1" x14ac:dyDescent="0.2">
      <c r="A21" s="507"/>
    </row>
    <row r="22" spans="1:1" ht="15.75" customHeight="1" x14ac:dyDescent="0.2">
      <c r="A22" s="67"/>
    </row>
    <row r="23" spans="1:1" ht="15.75" customHeight="1" x14ac:dyDescent="0.2">
      <c r="A23" s="67"/>
    </row>
    <row r="24" spans="1:1" ht="15.75" customHeight="1" x14ac:dyDescent="0.2">
      <c r="A24" s="67"/>
    </row>
    <row r="25" spans="1:1" ht="15.75" customHeight="1" x14ac:dyDescent="0.2">
      <c r="A25" s="67"/>
    </row>
    <row r="26" spans="1:1" ht="15.75" customHeight="1" x14ac:dyDescent="0.2">
      <c r="A26" s="2"/>
    </row>
    <row r="27" spans="1:1" ht="15.75" customHeight="1" x14ac:dyDescent="0.2">
      <c r="A27" s="2"/>
    </row>
    <row r="28" spans="1:1" ht="15.75" customHeight="1" x14ac:dyDescent="0.2">
      <c r="A28" s="24"/>
    </row>
    <row r="29" spans="1:1" ht="15.75" customHeight="1" x14ac:dyDescent="0.2">
      <c r="A29" s="24"/>
    </row>
    <row r="30" spans="1:1" ht="15.75" customHeight="1" x14ac:dyDescent="0.2">
      <c r="A30" s="504"/>
    </row>
    <row r="31" spans="1:1" ht="15.75" customHeight="1" x14ac:dyDescent="0.2">
      <c r="A31" s="504"/>
    </row>
    <row r="32" spans="1:1" ht="15.75" customHeight="1" x14ac:dyDescent="0.2">
      <c r="A32" s="504"/>
    </row>
    <row r="33" spans="1:1" ht="15.75" customHeight="1" x14ac:dyDescent="0.2">
      <c r="A33" s="504"/>
    </row>
    <row r="34" spans="1:1" ht="15.75" customHeight="1" x14ac:dyDescent="0.2">
      <c r="A34" s="504"/>
    </row>
    <row r="35" spans="1:1" ht="15.75" customHeight="1" x14ac:dyDescent="0.2">
      <c r="A35" s="24"/>
    </row>
    <row r="36" spans="1:1" ht="15.75" customHeight="1" x14ac:dyDescent="0.2">
      <c r="A36" s="504"/>
    </row>
    <row r="37" spans="1:1" ht="15.75" customHeight="1" x14ac:dyDescent="0.2">
      <c r="A37" s="507"/>
    </row>
    <row r="38" spans="1:1" ht="15.75" customHeight="1" x14ac:dyDescent="0.2">
      <c r="A38" s="504"/>
    </row>
    <row r="39" spans="1:1" ht="15.75" customHeight="1" x14ac:dyDescent="0.2">
      <c r="A39" s="24"/>
    </row>
    <row r="40" spans="1:1" ht="15.75" customHeight="1" x14ac:dyDescent="0.2">
      <c r="A40" s="24"/>
    </row>
    <row r="41" spans="1:1" ht="15.75" customHeight="1" x14ac:dyDescent="0.2">
      <c r="A41" s="504"/>
    </row>
    <row r="42" spans="1:1" ht="15.75" customHeight="1" x14ac:dyDescent="0.2">
      <c r="A42" s="504"/>
    </row>
    <row r="43" spans="1:1" ht="15.75" customHeight="1" x14ac:dyDescent="0.2">
      <c r="A43" s="504"/>
    </row>
    <row r="44" spans="1:1" ht="15.75" customHeight="1" x14ac:dyDescent="0.2">
      <c r="A44" s="504"/>
    </row>
    <row r="45" spans="1:1" ht="15.75" customHeight="1" x14ac:dyDescent="0.2">
      <c r="A45" s="24"/>
    </row>
    <row r="46" spans="1:1" ht="15.75" customHeight="1" x14ac:dyDescent="0.2">
      <c r="A46" s="504"/>
    </row>
    <row r="47" spans="1:1" ht="15.75" customHeight="1" x14ac:dyDescent="0.2">
      <c r="A47" s="504"/>
    </row>
    <row r="48" spans="1:1" ht="15.75" customHeight="1" x14ac:dyDescent="0.2">
      <c r="A48" s="504"/>
    </row>
    <row r="49" spans="1:1" ht="15.75" customHeight="1" x14ac:dyDescent="0.2">
      <c r="A49" s="507"/>
    </row>
    <row r="50" spans="1:1" ht="15.75" customHeight="1" x14ac:dyDescent="0.2">
      <c r="A50" s="507"/>
    </row>
    <row r="51" spans="1:1" ht="15.75" customHeight="1" x14ac:dyDescent="0.2">
      <c r="A51" s="6"/>
    </row>
    <row r="52" spans="1:1" ht="15.75" customHeight="1" x14ac:dyDescent="0.2">
      <c r="A52" s="24"/>
    </row>
    <row r="53" spans="1:1" ht="15.75" customHeight="1" x14ac:dyDescent="0.2">
      <c r="A53" s="24"/>
    </row>
    <row r="54" spans="1:1" ht="15.75" customHeight="1" x14ac:dyDescent="0.2">
      <c r="A54" s="507"/>
    </row>
    <row r="55" spans="1:1" ht="15.75" customHeight="1" x14ac:dyDescent="0.2">
      <c r="A55" s="507"/>
    </row>
    <row r="56" spans="1:1" ht="15.75" customHeight="1" x14ac:dyDescent="0.2">
      <c r="A56" s="508"/>
    </row>
    <row r="57" spans="1:1" ht="15.75" customHeight="1" x14ac:dyDescent="0.2">
      <c r="A57" s="509"/>
    </row>
    <row r="58" spans="1:1" ht="15.75" customHeight="1" x14ac:dyDescent="0.2">
      <c r="A58" s="24"/>
    </row>
    <row r="59" spans="1:1" ht="15.75" customHeight="1" x14ac:dyDescent="0.2">
      <c r="A59" s="24"/>
    </row>
    <row r="60" spans="1:1" ht="15.75" customHeight="1" x14ac:dyDescent="0.2">
      <c r="A60" s="507"/>
    </row>
    <row r="61" spans="1:1" ht="15.75" customHeight="1" x14ac:dyDescent="0.2">
      <c r="A61" s="507"/>
    </row>
    <row r="62" spans="1:1" ht="15.75" customHeight="1" x14ac:dyDescent="0.2">
      <c r="A62" s="508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4"/>
    </row>
    <row r="66" spans="1:1" ht="15.75" customHeight="1" x14ac:dyDescent="0.2">
      <c r="A66" s="508"/>
    </row>
    <row r="67" spans="1:1" ht="15.75" customHeight="1" x14ac:dyDescent="0.2">
      <c r="A67" s="24"/>
    </row>
    <row r="68" spans="1:1" ht="15.75" customHeight="1" x14ac:dyDescent="0.2">
      <c r="A68" s="24"/>
    </row>
    <row r="69" spans="1:1" ht="15.75" customHeight="1" x14ac:dyDescent="0.2">
      <c r="A69" s="507"/>
    </row>
    <row r="70" spans="1:1" ht="15.75" customHeight="1" x14ac:dyDescent="0.2">
      <c r="A70" s="24"/>
    </row>
    <row r="71" spans="1:1" ht="15.75" customHeight="1" x14ac:dyDescent="0.2">
      <c r="A71" s="67"/>
    </row>
    <row r="72" spans="1:1" ht="15.75" customHeight="1" x14ac:dyDescent="0.2">
      <c r="A72" s="24"/>
    </row>
    <row r="73" spans="1:1" ht="15.75" customHeight="1" x14ac:dyDescent="0.2">
      <c r="A73" s="24"/>
    </row>
    <row r="74" spans="1:1" ht="15.75" customHeight="1" x14ac:dyDescent="0.2">
      <c r="A74" s="507"/>
    </row>
    <row r="75" spans="1:1" ht="15.75" customHeight="1" x14ac:dyDescent="0.2">
      <c r="A75" s="510"/>
    </row>
    <row r="76" spans="1:1" ht="15.75" customHeight="1" x14ac:dyDescent="0.2">
      <c r="A76" s="507"/>
    </row>
    <row r="77" spans="1:1" ht="15.75" customHeight="1" x14ac:dyDescent="0.2">
      <c r="A77" s="24"/>
    </row>
    <row r="78" spans="1:1" ht="15.75" customHeight="1" x14ac:dyDescent="0.2">
      <c r="A78" s="507"/>
    </row>
    <row r="79" spans="1:1" ht="15.75" customHeight="1" x14ac:dyDescent="0.2">
      <c r="A79" s="2"/>
    </row>
    <row r="80" spans="1:1" ht="15.75" customHeight="1" x14ac:dyDescent="0.2">
      <c r="A80" s="24"/>
    </row>
    <row r="81" spans="1:1" ht="15.75" customHeight="1" x14ac:dyDescent="0.2">
      <c r="A81" s="507"/>
    </row>
    <row r="82" spans="1:1" ht="15.75" customHeight="1" x14ac:dyDescent="0.2">
      <c r="A82" s="24"/>
    </row>
    <row r="83" spans="1:1" ht="15.75" customHeight="1" x14ac:dyDescent="0.2">
      <c r="A83" s="510"/>
    </row>
    <row r="84" spans="1:1" ht="15.75" customHeight="1" x14ac:dyDescent="0.2">
      <c r="A84" s="507"/>
    </row>
    <row r="85" spans="1:1" ht="15.75" customHeight="1" x14ac:dyDescent="0.2">
      <c r="A85" s="507"/>
    </row>
    <row r="86" spans="1:1" ht="15.75" customHeight="1" x14ac:dyDescent="0.2">
      <c r="A86" s="6"/>
    </row>
    <row r="87" spans="1:1" ht="15.75" customHeight="1" x14ac:dyDescent="0.2">
      <c r="A87" s="24"/>
    </row>
    <row r="88" spans="1:1" ht="15.75" customHeight="1" x14ac:dyDescent="0.2">
      <c r="A88" s="67"/>
    </row>
    <row r="89" spans="1:1" ht="15.75" customHeight="1" x14ac:dyDescent="0.2">
      <c r="A89" s="507"/>
    </row>
    <row r="90" spans="1:1" ht="15.75" customHeight="1" x14ac:dyDescent="0.2">
      <c r="A90" s="24"/>
    </row>
    <row r="91" spans="1:1" ht="15.75" customHeight="1" x14ac:dyDescent="0.2">
      <c r="A91" s="508"/>
    </row>
    <row r="92" spans="1:1" ht="15.75" customHeight="1" x14ac:dyDescent="0.2">
      <c r="A92" s="508"/>
    </row>
    <row r="93" spans="1:1" ht="15.75" customHeight="1" x14ac:dyDescent="0.2">
      <c r="A93" s="508"/>
    </row>
    <row r="94" spans="1:1" ht="15.75" customHeight="1" x14ac:dyDescent="0.2">
      <c r="A94" s="508"/>
    </row>
    <row r="95" spans="1:1" ht="15.75" customHeight="1" x14ac:dyDescent="0.2">
      <c r="A95" s="507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508"/>
    </row>
    <row r="99" spans="1:1" ht="15.75" customHeight="1" x14ac:dyDescent="0.2">
      <c r="A99" s="24"/>
    </row>
    <row r="100" spans="1:1" ht="15.75" customHeight="1" x14ac:dyDescent="0.2">
      <c r="A100" s="507"/>
    </row>
    <row r="101" spans="1:1" ht="15.75" customHeight="1" x14ac:dyDescent="0.2">
      <c r="A101" s="507"/>
    </row>
    <row r="102" spans="1:1" ht="15.75" customHeight="1" x14ac:dyDescent="0.2">
      <c r="A102" s="507"/>
    </row>
    <row r="103" spans="1:1" ht="15.75" customHeight="1" x14ac:dyDescent="0.2">
      <c r="A103" s="507"/>
    </row>
    <row r="104" spans="1:1" ht="15.75" customHeight="1" x14ac:dyDescent="0.2">
      <c r="A104" s="507"/>
    </row>
    <row r="105" spans="1:1" ht="15.75" customHeight="1" x14ac:dyDescent="0.2">
      <c r="A105" s="67"/>
    </row>
    <row r="106" spans="1:1" ht="15.75" customHeight="1" x14ac:dyDescent="0.2">
      <c r="A106" s="67"/>
    </row>
    <row r="107" spans="1:1" ht="15.75" customHeight="1" x14ac:dyDescent="0.2">
      <c r="A107" s="2"/>
    </row>
    <row r="108" spans="1:1" ht="15.75" customHeight="1" x14ac:dyDescent="0.2">
      <c r="A108" s="504"/>
    </row>
    <row r="109" spans="1:1" ht="15.75" customHeight="1" x14ac:dyDescent="0.2">
      <c r="A109" s="24"/>
    </row>
    <row r="110" spans="1:1" ht="15.75" customHeight="1" x14ac:dyDescent="0.2">
      <c r="A110" s="504"/>
    </row>
    <row r="111" spans="1:1" ht="15.75" customHeight="1" x14ac:dyDescent="0.2"/>
    <row r="112" spans="1:1" ht="15.75" customHeight="1" x14ac:dyDescent="0.2">
      <c r="A112" s="504"/>
    </row>
    <row r="113" spans="1:1" ht="15.75" customHeight="1" x14ac:dyDescent="0.2">
      <c r="A113" s="504"/>
    </row>
    <row r="114" spans="1:1" ht="15.75" customHeight="1" x14ac:dyDescent="0.2">
      <c r="A114" s="504"/>
    </row>
    <row r="115" spans="1:1" ht="15.75" customHeight="1" x14ac:dyDescent="0.2">
      <c r="A115" s="504"/>
    </row>
    <row r="116" spans="1:1" ht="15.75" customHeight="1" x14ac:dyDescent="0.2">
      <c r="A116" s="507"/>
    </row>
    <row r="117" spans="1:1" ht="15.75" customHeight="1" x14ac:dyDescent="0.2">
      <c r="A117" s="507"/>
    </row>
    <row r="118" spans="1:1" ht="15.75" customHeight="1" x14ac:dyDescent="0.2">
      <c r="A118" s="507"/>
    </row>
    <row r="119" spans="1:1" ht="15.75" customHeight="1" x14ac:dyDescent="0.2">
      <c r="A119" s="24"/>
    </row>
    <row r="120" spans="1:1" ht="15.75" customHeight="1" x14ac:dyDescent="0.2">
      <c r="A120" s="6"/>
    </row>
    <row r="121" spans="1:1" ht="15.75" customHeight="1" x14ac:dyDescent="0.2">
      <c r="A121" s="6"/>
    </row>
    <row r="122" spans="1:1" ht="15.75" customHeight="1" x14ac:dyDescent="0.2">
      <c r="A122" s="2"/>
    </row>
    <row r="123" spans="1:1" ht="15.75" customHeight="1" x14ac:dyDescent="0.2">
      <c r="A123" s="24"/>
    </row>
    <row r="124" spans="1:1" ht="15.75" customHeight="1" x14ac:dyDescent="0.2">
      <c r="A124" s="6"/>
    </row>
    <row r="125" spans="1:1" ht="15.75" customHeight="1" x14ac:dyDescent="0.2">
      <c r="A125" s="6"/>
    </row>
    <row r="126" spans="1:1" ht="15.75" customHeight="1" x14ac:dyDescent="0.2">
      <c r="A126" s="6"/>
    </row>
    <row r="127" spans="1:1" ht="15.75" customHeight="1" x14ac:dyDescent="0.2">
      <c r="A127" s="24"/>
    </row>
    <row r="128" spans="1:1" ht="15.75" customHeight="1" x14ac:dyDescent="0.2">
      <c r="A128" s="24"/>
    </row>
    <row r="129" spans="1:1" ht="15.75" customHeight="1" x14ac:dyDescent="0.2">
      <c r="A129" s="6"/>
    </row>
    <row r="130" spans="1:1" ht="15.75" customHeight="1" x14ac:dyDescent="0.2">
      <c r="A130" s="6"/>
    </row>
    <row r="131" spans="1:1" ht="15.75" customHeight="1" x14ac:dyDescent="0.2">
      <c r="A131" s="6"/>
    </row>
    <row r="132" spans="1:1" ht="15.75" customHeight="1" x14ac:dyDescent="0.25">
      <c r="A132" s="511"/>
    </row>
    <row r="133" spans="1:1" ht="15.75" customHeight="1" x14ac:dyDescent="0.2">
      <c r="A133" s="67"/>
    </row>
    <row r="134" spans="1:1" ht="15.75" customHeight="1" x14ac:dyDescent="0.2">
      <c r="A134" s="67"/>
    </row>
    <row r="135" spans="1:1" ht="15.75" customHeight="1" x14ac:dyDescent="0.2">
      <c r="A135" s="67"/>
    </row>
    <row r="136" spans="1:1" ht="15.75" customHeight="1" x14ac:dyDescent="0.25">
      <c r="A136" s="511"/>
    </row>
    <row r="137" spans="1:1" ht="15.75" customHeight="1" x14ac:dyDescent="0.2">
      <c r="A137" s="24"/>
    </row>
    <row r="138" spans="1:1" ht="15.75" customHeight="1" x14ac:dyDescent="0.25">
      <c r="A138" s="511"/>
    </row>
    <row r="139" spans="1:1" ht="15.75" customHeight="1" x14ac:dyDescent="0.25">
      <c r="A139" s="511"/>
    </row>
    <row r="140" spans="1:1" ht="15.75" customHeight="1" x14ac:dyDescent="0.25">
      <c r="A140" s="511"/>
    </row>
    <row r="141" spans="1:1" ht="15.75" customHeight="1" x14ac:dyDescent="0.2">
      <c r="A141" s="6"/>
    </row>
    <row r="142" spans="1:1" ht="15.75" customHeight="1" x14ac:dyDescent="0.2">
      <c r="A142" s="67"/>
    </row>
    <row r="143" spans="1:1" ht="15.75" customHeight="1" x14ac:dyDescent="0.2">
      <c r="A143" s="67"/>
    </row>
    <row r="144" spans="1:1" ht="15.75" customHeight="1" x14ac:dyDescent="0.2">
      <c r="A144" s="67"/>
    </row>
    <row r="145" spans="1:1" ht="15.75" customHeight="1" x14ac:dyDescent="0.2">
      <c r="A145" s="2"/>
    </row>
    <row r="146" spans="1:1" ht="15.75" customHeight="1" x14ac:dyDescent="0.2">
      <c r="A146" s="6"/>
    </row>
    <row r="147" spans="1:1" ht="15.75" customHeight="1" x14ac:dyDescent="0.2">
      <c r="A147" s="24"/>
    </row>
    <row r="148" spans="1:1" ht="15.75" customHeight="1" x14ac:dyDescent="0.2">
      <c r="A148" s="6"/>
    </row>
    <row r="149" spans="1:1" ht="15.75" customHeight="1" x14ac:dyDescent="0.2">
      <c r="A149" s="6"/>
    </row>
    <row r="150" spans="1:1" ht="15.75" customHeight="1" x14ac:dyDescent="0.2">
      <c r="A150" s="6"/>
    </row>
    <row r="151" spans="1:1" ht="15.75" customHeight="1" x14ac:dyDescent="0.2">
      <c r="A151" s="6"/>
    </row>
    <row r="152" spans="1:1" ht="15.75" customHeight="1" x14ac:dyDescent="0.2">
      <c r="A152" s="24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4"/>
    </row>
    <row r="156" spans="1:1" ht="15.75" customHeight="1" x14ac:dyDescent="0.2">
      <c r="A156" s="2"/>
    </row>
    <row r="157" spans="1:1" ht="15.75" customHeight="1" x14ac:dyDescent="0.2">
      <c r="A157" s="24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4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2">
      <c r="A237" s="2"/>
    </row>
    <row r="238" spans="1:1" ht="15.75" customHeight="1" x14ac:dyDescent="0.2">
      <c r="A238" s="2"/>
    </row>
    <row r="239" spans="1:1" ht="15.75" customHeight="1" x14ac:dyDescent="0.2">
      <c r="A239" s="2"/>
    </row>
    <row r="240" spans="1:1" ht="15.75" customHeight="1" x14ac:dyDescent="0.2">
      <c r="A240" s="2"/>
    </row>
    <row r="241" spans="1:1" ht="15.75" customHeight="1" x14ac:dyDescent="0.2">
      <c r="A241" s="2"/>
    </row>
    <row r="242" spans="1:1" ht="15.75" customHeight="1" x14ac:dyDescent="0.2">
      <c r="A242" s="2"/>
    </row>
    <row r="243" spans="1:1" ht="15.75" customHeight="1" x14ac:dyDescent="0.2">
      <c r="A243" s="2"/>
    </row>
    <row r="244" spans="1:1" ht="15.75" customHeight="1" x14ac:dyDescent="0.2">
      <c r="A244" s="2"/>
    </row>
    <row r="245" spans="1:1" ht="15.75" customHeight="1" x14ac:dyDescent="0.2">
      <c r="A245" s="2"/>
    </row>
    <row r="246" spans="1:1" ht="15.75" customHeight="1" x14ac:dyDescent="0.2">
      <c r="A246" s="2"/>
    </row>
    <row r="247" spans="1:1" ht="15.75" customHeight="1" x14ac:dyDescent="0.2">
      <c r="A247" s="2"/>
    </row>
    <row r="248" spans="1:1" ht="15.75" customHeight="1" x14ac:dyDescent="0.2">
      <c r="A248" s="2"/>
    </row>
    <row r="249" spans="1:1" ht="15.75" customHeight="1" x14ac:dyDescent="0.2">
      <c r="A249" s="2"/>
    </row>
    <row r="250" spans="1:1" ht="15.75" customHeight="1" x14ac:dyDescent="0.2">
      <c r="A250" s="2"/>
    </row>
    <row r="251" spans="1:1" ht="15.75" customHeight="1" x14ac:dyDescent="0.2">
      <c r="A251" s="2"/>
    </row>
    <row r="252" spans="1:1" ht="15.75" customHeight="1" x14ac:dyDescent="0.2">
      <c r="A252" s="2"/>
    </row>
    <row r="253" spans="1:1" ht="15.75" customHeight="1" x14ac:dyDescent="0.2">
      <c r="A253" s="2"/>
    </row>
    <row r="254" spans="1:1" ht="15.75" customHeight="1" x14ac:dyDescent="0.2">
      <c r="A254" s="2"/>
    </row>
    <row r="255" spans="1:1" ht="15.75" customHeight="1" x14ac:dyDescent="0.2">
      <c r="A255" s="2"/>
    </row>
    <row r="256" spans="1:1" ht="15.75" customHeight="1" x14ac:dyDescent="0.2">
      <c r="A256" s="2"/>
    </row>
    <row r="257" spans="1:1" ht="15.75" customHeight="1" x14ac:dyDescent="0.2">
      <c r="A257" s="2"/>
    </row>
    <row r="258" spans="1:1" ht="15.75" customHeight="1" x14ac:dyDescent="0.2">
      <c r="A258" s="2"/>
    </row>
    <row r="259" spans="1:1" ht="15.75" customHeight="1" x14ac:dyDescent="0.2">
      <c r="A259" s="2"/>
    </row>
    <row r="260" spans="1:1" ht="15.75" customHeight="1" x14ac:dyDescent="0.2">
      <c r="A260" s="2"/>
    </row>
    <row r="261" spans="1:1" ht="15.75" customHeight="1" x14ac:dyDescent="0.2">
      <c r="A261" s="2"/>
    </row>
    <row r="262" spans="1:1" ht="15.75" customHeight="1" x14ac:dyDescent="0.2">
      <c r="A262" s="2"/>
    </row>
    <row r="263" spans="1:1" ht="15.75" customHeight="1" x14ac:dyDescent="0.2">
      <c r="A263" s="2"/>
    </row>
    <row r="264" spans="1:1" ht="15.75" customHeight="1" x14ac:dyDescent="0.2">
      <c r="A264" s="2"/>
    </row>
    <row r="265" spans="1:1" ht="15.75" customHeight="1" x14ac:dyDescent="0.2">
      <c r="A265" s="2"/>
    </row>
    <row r="266" spans="1:1" ht="15.75" customHeight="1" x14ac:dyDescent="0.2">
      <c r="A266" s="2"/>
    </row>
    <row r="267" spans="1:1" ht="15.75" customHeight="1" x14ac:dyDescent="0.2">
      <c r="A267" s="2"/>
    </row>
    <row r="268" spans="1:1" ht="15.75" customHeight="1" x14ac:dyDescent="0.2">
      <c r="A268" s="2"/>
    </row>
    <row r="269" spans="1:1" ht="15.75" customHeight="1" x14ac:dyDescent="0.2">
      <c r="A269" s="2"/>
    </row>
    <row r="270" spans="1:1" ht="15.75" customHeight="1" x14ac:dyDescent="0.2">
      <c r="A270" s="2"/>
    </row>
    <row r="271" spans="1:1" ht="15.75" customHeight="1" x14ac:dyDescent="0.2">
      <c r="A271" s="2"/>
    </row>
    <row r="272" spans="1:1" ht="15.75" customHeight="1" x14ac:dyDescent="0.2">
      <c r="A272" s="2"/>
    </row>
    <row r="273" spans="1:1" ht="15.75" customHeight="1" x14ac:dyDescent="0.2">
      <c r="A273" s="2"/>
    </row>
    <row r="274" spans="1:1" ht="15.75" customHeight="1" x14ac:dyDescent="0.2">
      <c r="A274" s="2"/>
    </row>
    <row r="275" spans="1:1" ht="15.75" customHeight="1" x14ac:dyDescent="0.2">
      <c r="A275" s="2"/>
    </row>
    <row r="276" spans="1:1" ht="15.75" customHeight="1" x14ac:dyDescent="0.2">
      <c r="A276" s="2"/>
    </row>
    <row r="277" spans="1:1" ht="15.75" customHeight="1" x14ac:dyDescent="0.2">
      <c r="A277" s="2"/>
    </row>
    <row r="278" spans="1:1" ht="15.75" customHeight="1" x14ac:dyDescent="0.2">
      <c r="A278" s="2"/>
    </row>
    <row r="279" spans="1:1" ht="15.75" customHeight="1" x14ac:dyDescent="0.2">
      <c r="A279" s="2"/>
    </row>
    <row r="280" spans="1:1" ht="15.75" customHeight="1" x14ac:dyDescent="0.2">
      <c r="A280" s="2"/>
    </row>
    <row r="281" spans="1:1" ht="15.75" customHeight="1" x14ac:dyDescent="0.2">
      <c r="A281" s="2"/>
    </row>
    <row r="282" spans="1:1" ht="15.75" customHeight="1" x14ac:dyDescent="0.2">
      <c r="A282" s="2"/>
    </row>
    <row r="283" spans="1:1" ht="15.75" customHeight="1" x14ac:dyDescent="0.2">
      <c r="A283" s="2"/>
    </row>
    <row r="284" spans="1:1" ht="15.75" customHeight="1" x14ac:dyDescent="0.2">
      <c r="A284" s="2"/>
    </row>
    <row r="285" spans="1:1" ht="15.75" customHeight="1" x14ac:dyDescent="0.2">
      <c r="A285" s="2"/>
    </row>
    <row r="286" spans="1:1" ht="15.75" customHeight="1" x14ac:dyDescent="0.2">
      <c r="A286" s="2"/>
    </row>
    <row r="287" spans="1:1" ht="15.75" customHeight="1" x14ac:dyDescent="0.2">
      <c r="A287" s="2"/>
    </row>
    <row r="288" spans="1:1" ht="15.75" customHeight="1" x14ac:dyDescent="0.2">
      <c r="A288" s="2"/>
    </row>
    <row r="289" spans="1:1" ht="15.75" customHeight="1" x14ac:dyDescent="0.2">
      <c r="A289" s="2"/>
    </row>
    <row r="290" spans="1:1" ht="15.75" customHeight="1" x14ac:dyDescent="0.2">
      <c r="A290" s="2"/>
    </row>
    <row r="291" spans="1:1" ht="15.75" customHeight="1" x14ac:dyDescent="0.2">
      <c r="A291" s="2"/>
    </row>
    <row r="292" spans="1:1" ht="15.75" customHeight="1" x14ac:dyDescent="0.2">
      <c r="A292" s="2"/>
    </row>
    <row r="293" spans="1:1" ht="15.75" customHeight="1" x14ac:dyDescent="0.2">
      <c r="A293" s="2"/>
    </row>
    <row r="294" spans="1:1" ht="15.75" customHeight="1" x14ac:dyDescent="0.2">
      <c r="A294" s="2"/>
    </row>
    <row r="295" spans="1:1" ht="15.75" customHeight="1" x14ac:dyDescent="0.2">
      <c r="A295" s="2"/>
    </row>
    <row r="296" spans="1:1" ht="15.75" customHeight="1" x14ac:dyDescent="0.2">
      <c r="A296" s="2"/>
    </row>
    <row r="297" spans="1:1" ht="15.75" customHeight="1" x14ac:dyDescent="0.2">
      <c r="A297" s="2"/>
    </row>
    <row r="298" spans="1:1" ht="15.75" customHeight="1" x14ac:dyDescent="0.2">
      <c r="A298" s="2"/>
    </row>
    <row r="299" spans="1:1" ht="15.75" customHeight="1" x14ac:dyDescent="0.2">
      <c r="A299" s="2"/>
    </row>
    <row r="300" spans="1:1" ht="15.75" customHeight="1" x14ac:dyDescent="0.2">
      <c r="A300" s="2"/>
    </row>
    <row r="301" spans="1:1" ht="15.75" customHeight="1" x14ac:dyDescent="0.2">
      <c r="A301" s="2"/>
    </row>
    <row r="302" spans="1:1" ht="15.75" customHeight="1" x14ac:dyDescent="0.2">
      <c r="A302" s="2"/>
    </row>
    <row r="303" spans="1:1" ht="15.75" customHeight="1" x14ac:dyDescent="0.2">
      <c r="A303" s="2"/>
    </row>
    <row r="304" spans="1:1" ht="15.75" customHeight="1" x14ac:dyDescent="0.2">
      <c r="A304" s="2"/>
    </row>
    <row r="305" spans="1:1" ht="15.75" customHeight="1" x14ac:dyDescent="0.2">
      <c r="A305" s="2"/>
    </row>
    <row r="306" spans="1:1" ht="15.75" customHeight="1" x14ac:dyDescent="0.2">
      <c r="A306" s="2"/>
    </row>
    <row r="307" spans="1:1" ht="15.75" customHeight="1" x14ac:dyDescent="0.2">
      <c r="A307" s="2"/>
    </row>
    <row r="308" spans="1:1" ht="15.75" customHeight="1" x14ac:dyDescent="0.2">
      <c r="A308" s="2"/>
    </row>
    <row r="309" spans="1:1" ht="15.75" customHeight="1" x14ac:dyDescent="0.2">
      <c r="A309" s="2"/>
    </row>
    <row r="310" spans="1:1" ht="15.75" customHeight="1" x14ac:dyDescent="0.2">
      <c r="A310" s="2"/>
    </row>
    <row r="311" spans="1:1" ht="15.75" customHeight="1" x14ac:dyDescent="0.2">
      <c r="A311" s="2"/>
    </row>
    <row r="312" spans="1:1" ht="15.75" customHeight="1" x14ac:dyDescent="0.2">
      <c r="A312" s="2"/>
    </row>
    <row r="313" spans="1:1" ht="15.75" customHeight="1" x14ac:dyDescent="0.2">
      <c r="A313" s="2"/>
    </row>
    <row r="314" spans="1:1" ht="15.75" customHeight="1" x14ac:dyDescent="0.2">
      <c r="A314" s="2"/>
    </row>
    <row r="315" spans="1:1" ht="15.75" customHeight="1" x14ac:dyDescent="0.2">
      <c r="A315" s="2"/>
    </row>
    <row r="316" spans="1:1" ht="15.75" customHeight="1" x14ac:dyDescent="0.2">
      <c r="A316" s="2"/>
    </row>
    <row r="317" spans="1:1" ht="15.75" customHeight="1" x14ac:dyDescent="0.2">
      <c r="A317" s="2"/>
    </row>
    <row r="318" spans="1:1" ht="15.75" customHeight="1" x14ac:dyDescent="0.2">
      <c r="A318" s="2"/>
    </row>
    <row r="319" spans="1:1" ht="15.75" customHeight="1" x14ac:dyDescent="0.2">
      <c r="A319" s="2"/>
    </row>
    <row r="320" spans="1:1" ht="15.75" customHeight="1" x14ac:dyDescent="0.2">
      <c r="A320" s="2"/>
    </row>
    <row r="321" spans="1:1" ht="15.75" customHeight="1" x14ac:dyDescent="0.2">
      <c r="A321" s="2"/>
    </row>
    <row r="322" spans="1:1" ht="15.75" customHeight="1" x14ac:dyDescent="0.2">
      <c r="A322" s="2"/>
    </row>
    <row r="323" spans="1:1" ht="15.75" customHeight="1" x14ac:dyDescent="0.2">
      <c r="A323" s="2"/>
    </row>
    <row r="324" spans="1:1" ht="15.75" customHeight="1" x14ac:dyDescent="0.2">
      <c r="A324" s="2"/>
    </row>
    <row r="325" spans="1:1" ht="15.75" customHeight="1" x14ac:dyDescent="0.2">
      <c r="A325" s="2"/>
    </row>
    <row r="326" spans="1:1" ht="15.75" customHeight="1" x14ac:dyDescent="0.2">
      <c r="A326" s="2"/>
    </row>
    <row r="327" spans="1:1" ht="15.75" customHeight="1" x14ac:dyDescent="0.2">
      <c r="A327" s="2"/>
    </row>
    <row r="328" spans="1:1" ht="15.75" customHeight="1" x14ac:dyDescent="0.2">
      <c r="A328" s="2"/>
    </row>
    <row r="329" spans="1:1" ht="15.75" customHeight="1" x14ac:dyDescent="0.2">
      <c r="A329" s="2"/>
    </row>
    <row r="330" spans="1:1" ht="15.75" customHeight="1" x14ac:dyDescent="0.2">
      <c r="A330" s="2"/>
    </row>
    <row r="331" spans="1:1" ht="15.75" customHeight="1" x14ac:dyDescent="0.2">
      <c r="A331" s="2"/>
    </row>
    <row r="332" spans="1:1" ht="15.75" customHeight="1" x14ac:dyDescent="0.2">
      <c r="A332" s="2"/>
    </row>
    <row r="333" spans="1:1" ht="15.75" customHeight="1" x14ac:dyDescent="0.2">
      <c r="A333" s="2"/>
    </row>
    <row r="334" spans="1:1" ht="15.75" customHeight="1" x14ac:dyDescent="0.2">
      <c r="A334" s="2"/>
    </row>
    <row r="335" spans="1:1" ht="15.75" customHeight="1" x14ac:dyDescent="0.2">
      <c r="A335" s="2"/>
    </row>
    <row r="336" spans="1:1" ht="15.75" customHeight="1" x14ac:dyDescent="0.2">
      <c r="A336" s="2"/>
    </row>
    <row r="337" spans="1:1" ht="15.75" customHeight="1" x14ac:dyDescent="0.2">
      <c r="A337" s="2"/>
    </row>
    <row r="338" spans="1:1" ht="15.75" customHeight="1" x14ac:dyDescent="0.2">
      <c r="A338" s="2"/>
    </row>
    <row r="339" spans="1:1" ht="15.75" customHeight="1" x14ac:dyDescent="0.2">
      <c r="A339" s="2"/>
    </row>
    <row r="340" spans="1:1" ht="15.75" customHeight="1" x14ac:dyDescent="0.2">
      <c r="A340" s="2"/>
    </row>
    <row r="341" spans="1:1" ht="15.75" customHeight="1" x14ac:dyDescent="0.2">
      <c r="A341" s="2"/>
    </row>
    <row r="342" spans="1:1" ht="15.75" customHeight="1" x14ac:dyDescent="0.2">
      <c r="A342" s="2"/>
    </row>
    <row r="343" spans="1:1" ht="15.75" customHeight="1" x14ac:dyDescent="0.2">
      <c r="A343" s="2"/>
    </row>
    <row r="344" spans="1:1" ht="15.75" customHeight="1" x14ac:dyDescent="0.2">
      <c r="A344" s="2"/>
    </row>
    <row r="345" spans="1:1" ht="15.75" customHeight="1" x14ac:dyDescent="0.2">
      <c r="A345" s="2"/>
    </row>
    <row r="346" spans="1:1" ht="15.75" customHeight="1" x14ac:dyDescent="0.2">
      <c r="A346" s="2"/>
    </row>
    <row r="347" spans="1:1" ht="15.75" customHeight="1" x14ac:dyDescent="0.2">
      <c r="A347" s="2"/>
    </row>
    <row r="348" spans="1:1" ht="15.75" customHeight="1" x14ac:dyDescent="0.2">
      <c r="A348" s="2"/>
    </row>
    <row r="349" spans="1:1" ht="15.75" customHeight="1" x14ac:dyDescent="0.2">
      <c r="A349" s="2"/>
    </row>
    <row r="350" spans="1:1" ht="15.75" customHeight="1" x14ac:dyDescent="0.2">
      <c r="A350" s="2"/>
    </row>
    <row r="351" spans="1:1" ht="15.75" customHeight="1" x14ac:dyDescent="0.2">
      <c r="A351" s="2"/>
    </row>
    <row r="352" spans="1:1" ht="15.75" customHeight="1" x14ac:dyDescent="0.2">
      <c r="A352" s="2"/>
    </row>
    <row r="353" spans="1:1" ht="15.75" customHeight="1" x14ac:dyDescent="0.2">
      <c r="A353" s="2"/>
    </row>
    <row r="354" spans="1:1" ht="15.75" customHeight="1" x14ac:dyDescent="0.2">
      <c r="A354" s="2"/>
    </row>
    <row r="355" spans="1:1" ht="15.75" customHeight="1" x14ac:dyDescent="0.2">
      <c r="A355" s="2"/>
    </row>
    <row r="356" spans="1:1" ht="15.75" customHeight="1" x14ac:dyDescent="0.2">
      <c r="A356" s="2"/>
    </row>
    <row r="357" spans="1:1" ht="15.75" customHeight="1" x14ac:dyDescent="0.2">
      <c r="A357" s="2"/>
    </row>
    <row r="358" spans="1:1" ht="15.75" customHeight="1" x14ac:dyDescent="0.2">
      <c r="A358" s="2"/>
    </row>
    <row r="359" spans="1:1" ht="15.75" customHeight="1" x14ac:dyDescent="0.2">
      <c r="A359" s="2"/>
    </row>
    <row r="360" spans="1:1" ht="15.75" customHeight="1" x14ac:dyDescent="0.2">
      <c r="A360" s="2"/>
    </row>
    <row r="361" spans="1:1" ht="15.75" customHeight="1" x14ac:dyDescent="0.2">
      <c r="A361" s="2"/>
    </row>
    <row r="362" spans="1:1" ht="15.75" customHeight="1" x14ac:dyDescent="0.2">
      <c r="A362" s="2"/>
    </row>
    <row r="363" spans="1:1" ht="15.75" customHeight="1" x14ac:dyDescent="0.2">
      <c r="A363" s="2"/>
    </row>
    <row r="364" spans="1:1" ht="15.75" customHeight="1" x14ac:dyDescent="0.2">
      <c r="A364" s="2"/>
    </row>
    <row r="365" spans="1:1" ht="15.75" customHeight="1" x14ac:dyDescent="0.2">
      <c r="A365" s="2"/>
    </row>
    <row r="366" spans="1:1" ht="15.75" customHeight="1" x14ac:dyDescent="0.2">
      <c r="A366" s="2"/>
    </row>
    <row r="367" spans="1:1" ht="15.75" customHeight="1" x14ac:dyDescent="0.2">
      <c r="A367" s="2"/>
    </row>
    <row r="368" spans="1:1" ht="15.75" customHeight="1" x14ac:dyDescent="0.2">
      <c r="A368" s="2"/>
    </row>
    <row r="369" spans="1:1" ht="15.75" customHeight="1" x14ac:dyDescent="0.2">
      <c r="A369" s="2"/>
    </row>
    <row r="370" spans="1:1" ht="15.75" customHeight="1" x14ac:dyDescent="0.2">
      <c r="A370" s="2"/>
    </row>
    <row r="371" spans="1:1" ht="15.75" customHeight="1" x14ac:dyDescent="0.2">
      <c r="A371" s="2"/>
    </row>
    <row r="372" spans="1:1" ht="15.75" customHeight="1" x14ac:dyDescent="0.2">
      <c r="A372" s="2"/>
    </row>
    <row r="373" spans="1:1" ht="15.75" customHeight="1" x14ac:dyDescent="0.2">
      <c r="A373" s="2"/>
    </row>
    <row r="374" spans="1:1" ht="15.75" customHeight="1" x14ac:dyDescent="0.2">
      <c r="A374" s="2"/>
    </row>
    <row r="375" spans="1:1" ht="15.75" customHeight="1" x14ac:dyDescent="0.2">
      <c r="A375" s="2"/>
    </row>
    <row r="376" spans="1:1" ht="15.75" customHeight="1" x14ac:dyDescent="0.2">
      <c r="A376" s="2"/>
    </row>
    <row r="377" spans="1:1" ht="15.75" customHeight="1" x14ac:dyDescent="0.2">
      <c r="A377" s="2"/>
    </row>
    <row r="378" spans="1:1" ht="15.75" customHeight="1" x14ac:dyDescent="0.2">
      <c r="A378" s="2"/>
    </row>
    <row r="379" spans="1:1" ht="15.75" customHeight="1" x14ac:dyDescent="0.2">
      <c r="A379" s="2"/>
    </row>
    <row r="380" spans="1:1" ht="15.75" customHeight="1" x14ac:dyDescent="0.2">
      <c r="A380" s="2"/>
    </row>
    <row r="381" spans="1:1" ht="15.75" customHeight="1" x14ac:dyDescent="0.2">
      <c r="A381" s="2"/>
    </row>
    <row r="382" spans="1:1" ht="15.75" customHeight="1" x14ac:dyDescent="0.2">
      <c r="A382" s="2"/>
    </row>
    <row r="383" spans="1:1" ht="15.75" customHeight="1" x14ac:dyDescent="0.2">
      <c r="A383" s="2"/>
    </row>
    <row r="384" spans="1:1" ht="15.75" customHeight="1" x14ac:dyDescent="0.2">
      <c r="A384" s="2"/>
    </row>
    <row r="385" spans="1:1" ht="15.75" customHeight="1" x14ac:dyDescent="0.2">
      <c r="A385" s="2"/>
    </row>
    <row r="386" spans="1:1" ht="15.75" customHeight="1" x14ac:dyDescent="0.2">
      <c r="A386" s="2"/>
    </row>
    <row r="387" spans="1:1" ht="15.75" customHeight="1" x14ac:dyDescent="0.2">
      <c r="A387" s="2"/>
    </row>
    <row r="388" spans="1:1" ht="15.75" customHeight="1" x14ac:dyDescent="0.2">
      <c r="A388" s="2"/>
    </row>
    <row r="389" spans="1:1" ht="15.75" customHeight="1" x14ac:dyDescent="0.2">
      <c r="A389" s="2"/>
    </row>
    <row r="390" spans="1:1" ht="15.75" customHeight="1" x14ac:dyDescent="0.2">
      <c r="A390" s="2"/>
    </row>
    <row r="391" spans="1:1" ht="15.75" customHeight="1" x14ac:dyDescent="0.2">
      <c r="A391" s="2"/>
    </row>
    <row r="392" spans="1:1" ht="15.75" customHeight="1" x14ac:dyDescent="0.2">
      <c r="A392" s="2"/>
    </row>
    <row r="393" spans="1:1" ht="15.75" customHeight="1" x14ac:dyDescent="0.2">
      <c r="A393" s="2"/>
    </row>
    <row r="394" spans="1:1" ht="15.75" customHeight="1" x14ac:dyDescent="0.2">
      <c r="A394" s="2"/>
    </row>
    <row r="395" spans="1:1" ht="15.75" customHeight="1" x14ac:dyDescent="0.2">
      <c r="A395" s="2"/>
    </row>
    <row r="396" spans="1:1" ht="15.75" customHeight="1" x14ac:dyDescent="0.2">
      <c r="A396" s="2"/>
    </row>
    <row r="397" spans="1:1" ht="15.75" customHeight="1" x14ac:dyDescent="0.2">
      <c r="A397" s="2"/>
    </row>
    <row r="398" spans="1:1" ht="15.75" customHeight="1" x14ac:dyDescent="0.2">
      <c r="A398" s="2"/>
    </row>
    <row r="399" spans="1:1" ht="15.75" customHeight="1" x14ac:dyDescent="0.2">
      <c r="A399" s="2"/>
    </row>
    <row r="400" spans="1:1" ht="15.75" customHeight="1" x14ac:dyDescent="0.2">
      <c r="A400" s="2"/>
    </row>
    <row r="401" spans="1:1" ht="15.75" customHeight="1" x14ac:dyDescent="0.2">
      <c r="A401" s="2"/>
    </row>
    <row r="402" spans="1:1" ht="15.75" customHeight="1" x14ac:dyDescent="0.2">
      <c r="A402" s="2"/>
    </row>
    <row r="403" spans="1:1" ht="15.75" customHeight="1" x14ac:dyDescent="0.2">
      <c r="A403" s="2"/>
    </row>
    <row r="404" spans="1:1" ht="15.75" customHeight="1" x14ac:dyDescent="0.2">
      <c r="A404" s="2"/>
    </row>
    <row r="405" spans="1:1" ht="15.75" customHeight="1" x14ac:dyDescent="0.2">
      <c r="A405" s="2"/>
    </row>
    <row r="406" spans="1:1" ht="15.75" customHeight="1" x14ac:dyDescent="0.2">
      <c r="A406" s="2"/>
    </row>
    <row r="407" spans="1:1" ht="15.75" customHeight="1" x14ac:dyDescent="0.2">
      <c r="A407" s="2"/>
    </row>
    <row r="408" spans="1:1" ht="15.75" customHeight="1" x14ac:dyDescent="0.2">
      <c r="A408" s="2"/>
    </row>
    <row r="409" spans="1:1" ht="15.75" customHeight="1" x14ac:dyDescent="0.2">
      <c r="A409" s="2"/>
    </row>
    <row r="410" spans="1:1" ht="15.75" customHeight="1" x14ac:dyDescent="0.2">
      <c r="A410" s="2"/>
    </row>
    <row r="411" spans="1:1" ht="15.75" customHeight="1" x14ac:dyDescent="0.2">
      <c r="A411" s="2"/>
    </row>
    <row r="412" spans="1:1" ht="15.75" customHeight="1" x14ac:dyDescent="0.2">
      <c r="A412" s="2"/>
    </row>
    <row r="413" spans="1:1" ht="15.75" customHeight="1" x14ac:dyDescent="0.2">
      <c r="A413" s="2"/>
    </row>
    <row r="414" spans="1:1" ht="15.75" customHeight="1" x14ac:dyDescent="0.2">
      <c r="A414" s="2"/>
    </row>
    <row r="415" spans="1:1" ht="15.75" customHeight="1" x14ac:dyDescent="0.2">
      <c r="A415" s="2"/>
    </row>
    <row r="416" spans="1:1" ht="15.75" customHeight="1" x14ac:dyDescent="0.2">
      <c r="A416" s="2"/>
    </row>
    <row r="417" spans="1:1" ht="15.75" customHeight="1" x14ac:dyDescent="0.2">
      <c r="A417" s="2"/>
    </row>
    <row r="418" spans="1:1" ht="15.75" customHeight="1" x14ac:dyDescent="0.2">
      <c r="A418" s="2"/>
    </row>
    <row r="419" spans="1:1" ht="15.75" customHeight="1" x14ac:dyDescent="0.2">
      <c r="A419" s="2"/>
    </row>
    <row r="420" spans="1:1" ht="15.75" customHeight="1" x14ac:dyDescent="0.2">
      <c r="A420" s="2"/>
    </row>
    <row r="421" spans="1:1" ht="15.75" customHeight="1" x14ac:dyDescent="0.2">
      <c r="A421" s="2"/>
    </row>
    <row r="422" spans="1:1" ht="15.75" customHeight="1" x14ac:dyDescent="0.2">
      <c r="A422" s="2"/>
    </row>
    <row r="423" spans="1:1" ht="15.75" customHeight="1" x14ac:dyDescent="0.2">
      <c r="A423" s="2"/>
    </row>
    <row r="424" spans="1:1" ht="15.75" customHeight="1" x14ac:dyDescent="0.2">
      <c r="A424" s="2"/>
    </row>
    <row r="425" spans="1:1" ht="15.75" customHeight="1" x14ac:dyDescent="0.2">
      <c r="A425" s="2"/>
    </row>
    <row r="426" spans="1:1" ht="15.75" customHeight="1" x14ac:dyDescent="0.2">
      <c r="A426" s="2"/>
    </row>
    <row r="427" spans="1:1" ht="15.75" customHeight="1" x14ac:dyDescent="0.2">
      <c r="A427" s="2"/>
    </row>
    <row r="428" spans="1:1" ht="15.75" customHeight="1" x14ac:dyDescent="0.2">
      <c r="A428" s="2"/>
    </row>
    <row r="429" spans="1:1" ht="15.75" customHeight="1" x14ac:dyDescent="0.2">
      <c r="A429" s="2"/>
    </row>
    <row r="430" spans="1:1" ht="15.75" customHeight="1" x14ac:dyDescent="0.2">
      <c r="A430" s="2"/>
    </row>
    <row r="431" spans="1:1" ht="15.75" customHeight="1" x14ac:dyDescent="0.2">
      <c r="A431" s="2"/>
    </row>
    <row r="432" spans="1:1" ht="15.75" customHeight="1" x14ac:dyDescent="0.2">
      <c r="A432" s="2"/>
    </row>
    <row r="433" spans="1:1" ht="15.75" customHeight="1" x14ac:dyDescent="0.2">
      <c r="A433" s="2"/>
    </row>
    <row r="434" spans="1:1" ht="15.75" customHeight="1" x14ac:dyDescent="0.2">
      <c r="A434" s="2"/>
    </row>
    <row r="435" spans="1:1" ht="15.75" customHeight="1" x14ac:dyDescent="0.2">
      <c r="A435" s="2"/>
    </row>
    <row r="436" spans="1:1" ht="15.75" customHeight="1" x14ac:dyDescent="0.2">
      <c r="A436" s="2"/>
    </row>
    <row r="437" spans="1:1" ht="15.75" customHeight="1" x14ac:dyDescent="0.2">
      <c r="A437" s="2"/>
    </row>
    <row r="438" spans="1:1" ht="15.75" customHeight="1" x14ac:dyDescent="0.2">
      <c r="A438" s="2"/>
    </row>
    <row r="439" spans="1:1" ht="15.75" customHeight="1" x14ac:dyDescent="0.2">
      <c r="A439" s="2"/>
    </row>
    <row r="440" spans="1:1" ht="15.75" customHeight="1" x14ac:dyDescent="0.2">
      <c r="A440" s="2"/>
    </row>
    <row r="441" spans="1:1" ht="15.75" customHeight="1" x14ac:dyDescent="0.2">
      <c r="A441" s="2"/>
    </row>
    <row r="442" spans="1:1" ht="15.75" customHeight="1" x14ac:dyDescent="0.2">
      <c r="A442" s="2"/>
    </row>
    <row r="443" spans="1:1" ht="15.75" customHeight="1" x14ac:dyDescent="0.2">
      <c r="A443" s="2"/>
    </row>
    <row r="444" spans="1:1" ht="15.75" customHeight="1" x14ac:dyDescent="0.2">
      <c r="A444" s="2"/>
    </row>
    <row r="445" spans="1:1" ht="15.75" customHeight="1" x14ac:dyDescent="0.2">
      <c r="A445" s="2"/>
    </row>
    <row r="446" spans="1:1" ht="15.75" customHeight="1" x14ac:dyDescent="0.2">
      <c r="A446" s="2"/>
    </row>
    <row r="447" spans="1:1" ht="15.75" customHeight="1" x14ac:dyDescent="0.2">
      <c r="A447" s="2"/>
    </row>
    <row r="448" spans="1:1" ht="15.75" customHeight="1" x14ac:dyDescent="0.2">
      <c r="A448" s="2"/>
    </row>
    <row r="449" spans="1:1" ht="15.75" customHeight="1" x14ac:dyDescent="0.2">
      <c r="A449" s="2"/>
    </row>
    <row r="450" spans="1:1" ht="15.75" customHeight="1" x14ac:dyDescent="0.2">
      <c r="A450" s="2"/>
    </row>
    <row r="451" spans="1:1" ht="15.75" customHeight="1" x14ac:dyDescent="0.2">
      <c r="A451" s="2"/>
    </row>
    <row r="452" spans="1:1" ht="15.75" customHeight="1" x14ac:dyDescent="0.2">
      <c r="A452" s="2"/>
    </row>
    <row r="453" spans="1:1" ht="15.75" customHeight="1" x14ac:dyDescent="0.2">
      <c r="A453" s="2"/>
    </row>
    <row r="454" spans="1:1" ht="15.75" customHeight="1" x14ac:dyDescent="0.2">
      <c r="A454" s="2"/>
    </row>
    <row r="455" spans="1:1" ht="15.75" customHeight="1" x14ac:dyDescent="0.2">
      <c r="A455" s="2"/>
    </row>
    <row r="456" spans="1:1" ht="15.75" customHeight="1" x14ac:dyDescent="0.2">
      <c r="A456" s="2"/>
    </row>
    <row r="457" spans="1:1" ht="15.75" customHeight="1" x14ac:dyDescent="0.2">
      <c r="A457" s="2"/>
    </row>
    <row r="458" spans="1:1" ht="15.75" customHeight="1" x14ac:dyDescent="0.2">
      <c r="A458" s="2"/>
    </row>
    <row r="459" spans="1:1" ht="15.75" customHeight="1" x14ac:dyDescent="0.2">
      <c r="A459" s="2"/>
    </row>
    <row r="460" spans="1:1" ht="15.75" customHeight="1" x14ac:dyDescent="0.2">
      <c r="A460" s="2"/>
    </row>
    <row r="461" spans="1:1" ht="15.75" customHeight="1" x14ac:dyDescent="0.2">
      <c r="A461" s="2"/>
    </row>
    <row r="462" spans="1:1" ht="15.75" customHeight="1" x14ac:dyDescent="0.2">
      <c r="A462" s="2"/>
    </row>
    <row r="463" spans="1:1" ht="15.75" customHeight="1" x14ac:dyDescent="0.2">
      <c r="A463" s="2"/>
    </row>
    <row r="464" spans="1:1" ht="15.75" customHeight="1" x14ac:dyDescent="0.2">
      <c r="A464" s="2"/>
    </row>
    <row r="465" spans="1:1" ht="15.75" customHeight="1" x14ac:dyDescent="0.2">
      <c r="A465" s="2"/>
    </row>
    <row r="466" spans="1:1" ht="15.75" customHeight="1" x14ac:dyDescent="0.2">
      <c r="A466" s="2"/>
    </row>
    <row r="467" spans="1:1" ht="15.75" customHeight="1" x14ac:dyDescent="0.2">
      <c r="A467" s="2"/>
    </row>
    <row r="468" spans="1:1" ht="15.75" customHeight="1" x14ac:dyDescent="0.2">
      <c r="A468" s="2"/>
    </row>
    <row r="469" spans="1:1" ht="15.75" customHeight="1" x14ac:dyDescent="0.2">
      <c r="A469" s="2"/>
    </row>
    <row r="470" spans="1:1" ht="15.75" customHeight="1" x14ac:dyDescent="0.2">
      <c r="A470" s="2"/>
    </row>
    <row r="471" spans="1:1" ht="15.75" customHeight="1" x14ac:dyDescent="0.2">
      <c r="A471" s="2"/>
    </row>
    <row r="472" spans="1:1" ht="15.75" customHeight="1" x14ac:dyDescent="0.2">
      <c r="A472" s="2"/>
    </row>
    <row r="473" spans="1:1" ht="15.75" customHeight="1" x14ac:dyDescent="0.2">
      <c r="A473" s="2"/>
    </row>
    <row r="474" spans="1:1" ht="15.75" customHeight="1" x14ac:dyDescent="0.2">
      <c r="A474" s="2"/>
    </row>
    <row r="475" spans="1:1" ht="15.75" customHeight="1" x14ac:dyDescent="0.2">
      <c r="A475" s="2"/>
    </row>
    <row r="476" spans="1:1" ht="15.75" customHeight="1" x14ac:dyDescent="0.2">
      <c r="A476" s="2"/>
    </row>
    <row r="477" spans="1:1" ht="15.75" customHeight="1" x14ac:dyDescent="0.2">
      <c r="A477" s="2"/>
    </row>
    <row r="478" spans="1:1" ht="15.75" customHeight="1" x14ac:dyDescent="0.2">
      <c r="A478" s="2"/>
    </row>
    <row r="479" spans="1:1" ht="15.75" customHeight="1" x14ac:dyDescent="0.2">
      <c r="A479" s="2"/>
    </row>
    <row r="480" spans="1:1" ht="15.75" customHeight="1" x14ac:dyDescent="0.2">
      <c r="A480" s="2"/>
    </row>
    <row r="481" spans="1:1" ht="15.75" customHeight="1" x14ac:dyDescent="0.2">
      <c r="A481" s="2"/>
    </row>
    <row r="482" spans="1:1" ht="15.75" customHeight="1" x14ac:dyDescent="0.2">
      <c r="A482" s="2"/>
    </row>
    <row r="483" spans="1:1" ht="15.75" customHeight="1" x14ac:dyDescent="0.2">
      <c r="A483" s="2"/>
    </row>
    <row r="484" spans="1:1" ht="15.75" customHeight="1" x14ac:dyDescent="0.2">
      <c r="A484" s="2"/>
    </row>
    <row r="485" spans="1:1" ht="15.75" customHeight="1" x14ac:dyDescent="0.2">
      <c r="A485" s="2"/>
    </row>
    <row r="486" spans="1:1" ht="15.75" customHeight="1" x14ac:dyDescent="0.2">
      <c r="A486" s="2"/>
    </row>
    <row r="487" spans="1:1" ht="15.75" customHeight="1" x14ac:dyDescent="0.2">
      <c r="A487" s="2"/>
    </row>
    <row r="488" spans="1:1" ht="15.75" customHeight="1" x14ac:dyDescent="0.2">
      <c r="A488" s="2"/>
    </row>
    <row r="489" spans="1:1" ht="15.75" customHeight="1" x14ac:dyDescent="0.2">
      <c r="A489" s="2"/>
    </row>
    <row r="490" spans="1:1" ht="15.75" customHeight="1" x14ac:dyDescent="0.2">
      <c r="A490" s="2"/>
    </row>
    <row r="491" spans="1:1" ht="15.75" customHeight="1" x14ac:dyDescent="0.2">
      <c r="A491" s="2"/>
    </row>
    <row r="492" spans="1:1" ht="15.75" customHeight="1" x14ac:dyDescent="0.2">
      <c r="A492" s="2"/>
    </row>
    <row r="493" spans="1:1" ht="15.75" customHeight="1" x14ac:dyDescent="0.2">
      <c r="A493" s="2"/>
    </row>
    <row r="494" spans="1:1" ht="15.75" customHeight="1" x14ac:dyDescent="0.2">
      <c r="A494" s="2"/>
    </row>
    <row r="495" spans="1:1" ht="15.75" customHeight="1" x14ac:dyDescent="0.2">
      <c r="A495" s="2"/>
    </row>
    <row r="496" spans="1:1" ht="15.75" customHeight="1" x14ac:dyDescent="0.2">
      <c r="A496" s="2"/>
    </row>
    <row r="497" spans="1:1" ht="15.75" customHeight="1" x14ac:dyDescent="0.2">
      <c r="A497" s="2"/>
    </row>
    <row r="498" spans="1:1" ht="15.75" customHeight="1" x14ac:dyDescent="0.2">
      <c r="A498" s="2"/>
    </row>
    <row r="499" spans="1:1" ht="15.75" customHeight="1" x14ac:dyDescent="0.2">
      <c r="A499" s="2"/>
    </row>
    <row r="500" spans="1:1" ht="15.75" customHeight="1" x14ac:dyDescent="0.2">
      <c r="A500" s="2"/>
    </row>
    <row r="501" spans="1:1" ht="15.75" customHeight="1" x14ac:dyDescent="0.2">
      <c r="A501" s="2"/>
    </row>
    <row r="502" spans="1:1" ht="15.75" customHeight="1" x14ac:dyDescent="0.2">
      <c r="A502" s="2"/>
    </row>
    <row r="503" spans="1:1" ht="15.75" customHeight="1" x14ac:dyDescent="0.2">
      <c r="A503" s="2"/>
    </row>
    <row r="504" spans="1:1" ht="15.75" customHeight="1" x14ac:dyDescent="0.2">
      <c r="A504" s="2"/>
    </row>
    <row r="505" spans="1:1" ht="15.75" customHeight="1" x14ac:dyDescent="0.2">
      <c r="A505" s="2"/>
    </row>
    <row r="506" spans="1:1" ht="15.75" customHeight="1" x14ac:dyDescent="0.2">
      <c r="A506" s="2"/>
    </row>
    <row r="507" spans="1:1" ht="15.75" customHeight="1" x14ac:dyDescent="0.2">
      <c r="A507" s="2"/>
    </row>
    <row r="508" spans="1:1" ht="15.75" customHeight="1" x14ac:dyDescent="0.2">
      <c r="A508" s="2"/>
    </row>
    <row r="509" spans="1:1" ht="15.75" customHeight="1" x14ac:dyDescent="0.2">
      <c r="A509" s="2"/>
    </row>
    <row r="510" spans="1:1" ht="15.75" customHeight="1" x14ac:dyDescent="0.2">
      <c r="A510" s="2"/>
    </row>
    <row r="511" spans="1:1" ht="15.75" customHeight="1" x14ac:dyDescent="0.2">
      <c r="A511" s="2"/>
    </row>
    <row r="512" spans="1:1" ht="15.75" customHeight="1" x14ac:dyDescent="0.2">
      <c r="A512" s="2"/>
    </row>
    <row r="513" spans="1:1" ht="15.75" customHeight="1" x14ac:dyDescent="0.2">
      <c r="A513" s="2"/>
    </row>
    <row r="514" spans="1:1" ht="15.75" customHeight="1" x14ac:dyDescent="0.2">
      <c r="A514" s="2"/>
    </row>
    <row r="515" spans="1:1" ht="15.75" customHeight="1" x14ac:dyDescent="0.2">
      <c r="A515" s="2"/>
    </row>
    <row r="516" spans="1:1" ht="15.75" customHeight="1" x14ac:dyDescent="0.2">
      <c r="A516" s="2"/>
    </row>
    <row r="517" spans="1:1" ht="15.75" customHeight="1" x14ac:dyDescent="0.2">
      <c r="A517" s="2"/>
    </row>
    <row r="518" spans="1:1" ht="15.75" customHeight="1" x14ac:dyDescent="0.2">
      <c r="A518" s="2"/>
    </row>
    <row r="519" spans="1:1" ht="15.75" customHeight="1" x14ac:dyDescent="0.2">
      <c r="A519" s="2"/>
    </row>
    <row r="520" spans="1:1" ht="15.75" customHeight="1" x14ac:dyDescent="0.2">
      <c r="A520" s="2"/>
    </row>
    <row r="521" spans="1:1" ht="15.75" customHeight="1" x14ac:dyDescent="0.2">
      <c r="A521" s="2"/>
    </row>
    <row r="522" spans="1:1" ht="15.75" customHeight="1" x14ac:dyDescent="0.2">
      <c r="A522" s="2"/>
    </row>
    <row r="523" spans="1:1" ht="15.75" customHeight="1" x14ac:dyDescent="0.2">
      <c r="A523" s="2"/>
    </row>
    <row r="524" spans="1:1" ht="15.75" customHeight="1" x14ac:dyDescent="0.2">
      <c r="A524" s="2"/>
    </row>
    <row r="525" spans="1:1" ht="15.75" customHeight="1" x14ac:dyDescent="0.2">
      <c r="A525" s="2"/>
    </row>
    <row r="526" spans="1:1" ht="15.75" customHeight="1" x14ac:dyDescent="0.2">
      <c r="A526" s="2"/>
    </row>
    <row r="527" spans="1:1" ht="15.75" customHeight="1" x14ac:dyDescent="0.2">
      <c r="A527" s="2"/>
    </row>
    <row r="528" spans="1:1" ht="15.75" customHeight="1" x14ac:dyDescent="0.2">
      <c r="A528" s="2"/>
    </row>
    <row r="529" spans="1:1" ht="15.75" customHeight="1" x14ac:dyDescent="0.2">
      <c r="A529" s="2"/>
    </row>
    <row r="530" spans="1:1" ht="15.75" customHeight="1" x14ac:dyDescent="0.2">
      <c r="A530" s="2"/>
    </row>
    <row r="531" spans="1:1" ht="15.75" customHeight="1" x14ac:dyDescent="0.2">
      <c r="A531" s="2"/>
    </row>
    <row r="532" spans="1:1" ht="15.75" customHeight="1" x14ac:dyDescent="0.2">
      <c r="A532" s="2"/>
    </row>
    <row r="533" spans="1:1" ht="15.75" customHeight="1" x14ac:dyDescent="0.2">
      <c r="A533" s="2"/>
    </row>
    <row r="534" spans="1:1" ht="15.75" customHeight="1" x14ac:dyDescent="0.2">
      <c r="A534" s="2"/>
    </row>
    <row r="535" spans="1:1" ht="15.75" customHeight="1" x14ac:dyDescent="0.2">
      <c r="A535" s="2"/>
    </row>
    <row r="536" spans="1:1" ht="15.75" customHeight="1" x14ac:dyDescent="0.2">
      <c r="A536" s="2"/>
    </row>
    <row r="537" spans="1:1" ht="15.75" customHeight="1" x14ac:dyDescent="0.2">
      <c r="A537" s="2"/>
    </row>
    <row r="538" spans="1:1" ht="15.75" customHeight="1" x14ac:dyDescent="0.2">
      <c r="A538" s="2"/>
    </row>
    <row r="539" spans="1:1" ht="15.75" customHeight="1" x14ac:dyDescent="0.2">
      <c r="A539" s="2"/>
    </row>
    <row r="540" spans="1:1" ht="15.75" customHeight="1" x14ac:dyDescent="0.2">
      <c r="A540" s="2"/>
    </row>
    <row r="541" spans="1:1" ht="15.75" customHeight="1" x14ac:dyDescent="0.2">
      <c r="A541" s="2"/>
    </row>
    <row r="542" spans="1:1" ht="15.75" customHeight="1" x14ac:dyDescent="0.2">
      <c r="A542" s="2"/>
    </row>
    <row r="543" spans="1:1" ht="15.75" customHeight="1" x14ac:dyDescent="0.2">
      <c r="A543" s="2"/>
    </row>
    <row r="544" spans="1:1" ht="15.75" customHeight="1" x14ac:dyDescent="0.2">
      <c r="A544" s="2"/>
    </row>
    <row r="545" spans="1:1" ht="15.75" customHeight="1" x14ac:dyDescent="0.2">
      <c r="A545" s="2"/>
    </row>
    <row r="546" spans="1:1" ht="15.75" customHeight="1" x14ac:dyDescent="0.2">
      <c r="A546" s="2"/>
    </row>
    <row r="547" spans="1:1" ht="15.75" customHeight="1" x14ac:dyDescent="0.2">
      <c r="A547" s="2"/>
    </row>
    <row r="548" spans="1:1" ht="15.75" customHeight="1" x14ac:dyDescent="0.2">
      <c r="A548" s="2"/>
    </row>
    <row r="549" spans="1:1" ht="15.75" customHeight="1" x14ac:dyDescent="0.2">
      <c r="A549" s="2"/>
    </row>
    <row r="550" spans="1:1" ht="15.75" customHeight="1" x14ac:dyDescent="0.2">
      <c r="A550" s="2"/>
    </row>
    <row r="551" spans="1:1" ht="15.75" customHeight="1" x14ac:dyDescent="0.2">
      <c r="A551" s="2"/>
    </row>
    <row r="552" spans="1:1" ht="15.75" customHeight="1" x14ac:dyDescent="0.2">
      <c r="A552" s="2"/>
    </row>
    <row r="553" spans="1:1" ht="15.75" customHeight="1" x14ac:dyDescent="0.2">
      <c r="A553" s="2"/>
    </row>
    <row r="554" spans="1:1" ht="15.75" customHeight="1" x14ac:dyDescent="0.2">
      <c r="A554" s="2"/>
    </row>
    <row r="555" spans="1:1" ht="15.75" customHeight="1" x14ac:dyDescent="0.2">
      <c r="A555" s="2"/>
    </row>
    <row r="556" spans="1:1" ht="15.75" customHeight="1" x14ac:dyDescent="0.2">
      <c r="A556" s="2"/>
    </row>
    <row r="557" spans="1:1" ht="15.75" customHeight="1" x14ac:dyDescent="0.2">
      <c r="A557" s="2"/>
    </row>
    <row r="558" spans="1:1" ht="15.75" customHeight="1" x14ac:dyDescent="0.2">
      <c r="A558" s="2"/>
    </row>
    <row r="559" spans="1:1" ht="15.75" customHeight="1" x14ac:dyDescent="0.2">
      <c r="A559" s="2"/>
    </row>
    <row r="560" spans="1:1" ht="15.75" customHeight="1" x14ac:dyDescent="0.2">
      <c r="A560" s="2"/>
    </row>
    <row r="561" spans="1:1" ht="15.75" customHeight="1" x14ac:dyDescent="0.2">
      <c r="A561" s="2"/>
    </row>
    <row r="562" spans="1:1" ht="15.75" customHeight="1" x14ac:dyDescent="0.2">
      <c r="A562" s="2"/>
    </row>
    <row r="563" spans="1:1" ht="15.75" customHeight="1" x14ac:dyDescent="0.2">
      <c r="A563" s="2"/>
    </row>
    <row r="564" spans="1:1" ht="15.75" customHeight="1" x14ac:dyDescent="0.2">
      <c r="A564" s="2"/>
    </row>
    <row r="565" spans="1:1" ht="15.75" customHeight="1" x14ac:dyDescent="0.2">
      <c r="A565" s="2"/>
    </row>
    <row r="566" spans="1:1" ht="15.75" customHeight="1" x14ac:dyDescent="0.2">
      <c r="A566" s="2"/>
    </row>
    <row r="567" spans="1:1" ht="15.75" customHeight="1" x14ac:dyDescent="0.2">
      <c r="A567" s="2"/>
    </row>
    <row r="568" spans="1:1" ht="15.75" customHeight="1" x14ac:dyDescent="0.2">
      <c r="A568" s="2"/>
    </row>
    <row r="569" spans="1:1" ht="15.75" customHeight="1" x14ac:dyDescent="0.2">
      <c r="A569" s="2"/>
    </row>
    <row r="570" spans="1:1" ht="15.75" customHeight="1" x14ac:dyDescent="0.2">
      <c r="A570" s="2"/>
    </row>
    <row r="571" spans="1:1" ht="15.75" customHeight="1" x14ac:dyDescent="0.2">
      <c r="A571" s="2"/>
    </row>
    <row r="572" spans="1:1" ht="15.75" customHeight="1" x14ac:dyDescent="0.2">
      <c r="A572" s="2"/>
    </row>
    <row r="573" spans="1:1" ht="15.75" customHeight="1" x14ac:dyDescent="0.2">
      <c r="A573" s="2"/>
    </row>
    <row r="574" spans="1:1" ht="15.75" customHeight="1" x14ac:dyDescent="0.2">
      <c r="A574" s="2"/>
    </row>
    <row r="575" spans="1:1" ht="15.75" customHeight="1" x14ac:dyDescent="0.2">
      <c r="A575" s="2"/>
    </row>
    <row r="576" spans="1:1" ht="15.75" customHeight="1" x14ac:dyDescent="0.2">
      <c r="A576" s="2"/>
    </row>
    <row r="577" spans="1:1" ht="15.75" customHeight="1" x14ac:dyDescent="0.2">
      <c r="A577" s="2"/>
    </row>
    <row r="578" spans="1:1" ht="15.75" customHeight="1" x14ac:dyDescent="0.2">
      <c r="A578" s="2"/>
    </row>
    <row r="579" spans="1:1" ht="15.75" customHeight="1" x14ac:dyDescent="0.2">
      <c r="A579" s="2"/>
    </row>
    <row r="580" spans="1:1" ht="15.75" customHeight="1" x14ac:dyDescent="0.2">
      <c r="A580" s="2"/>
    </row>
    <row r="581" spans="1:1" ht="15.75" customHeight="1" x14ac:dyDescent="0.2">
      <c r="A581" s="2"/>
    </row>
    <row r="582" spans="1:1" ht="15.75" customHeight="1" x14ac:dyDescent="0.2">
      <c r="A582" s="2"/>
    </row>
    <row r="583" spans="1:1" ht="15.75" customHeight="1" x14ac:dyDescent="0.2">
      <c r="A583" s="2"/>
    </row>
    <row r="584" spans="1:1" ht="15.75" customHeight="1" x14ac:dyDescent="0.2">
      <c r="A584" s="2"/>
    </row>
    <row r="585" spans="1:1" ht="15.75" customHeight="1" x14ac:dyDescent="0.2">
      <c r="A585" s="2"/>
    </row>
    <row r="586" spans="1:1" ht="15.75" customHeight="1" x14ac:dyDescent="0.2">
      <c r="A586" s="2"/>
    </row>
    <row r="587" spans="1:1" ht="15.75" customHeight="1" x14ac:dyDescent="0.2">
      <c r="A587" s="2"/>
    </row>
    <row r="588" spans="1:1" ht="15.75" customHeight="1" x14ac:dyDescent="0.2">
      <c r="A588" s="2"/>
    </row>
    <row r="589" spans="1:1" ht="15.75" customHeight="1" x14ac:dyDescent="0.2">
      <c r="A589" s="2"/>
    </row>
    <row r="590" spans="1:1" ht="15.75" customHeight="1" x14ac:dyDescent="0.2">
      <c r="A590" s="2"/>
    </row>
    <row r="591" spans="1:1" ht="15.75" customHeight="1" x14ac:dyDescent="0.2">
      <c r="A591" s="2"/>
    </row>
    <row r="592" spans="1:1" ht="15.75" customHeight="1" x14ac:dyDescent="0.2">
      <c r="A592" s="2"/>
    </row>
    <row r="593" spans="1:1" ht="15.75" customHeight="1" x14ac:dyDescent="0.2">
      <c r="A593" s="2"/>
    </row>
    <row r="594" spans="1:1" ht="15.75" customHeight="1" x14ac:dyDescent="0.2">
      <c r="A594" s="2"/>
    </row>
    <row r="595" spans="1:1" ht="15.75" customHeight="1" x14ac:dyDescent="0.2">
      <c r="A595" s="2"/>
    </row>
    <row r="596" spans="1:1" ht="15.75" customHeight="1" x14ac:dyDescent="0.2">
      <c r="A596" s="2"/>
    </row>
    <row r="597" spans="1:1" ht="15.75" customHeight="1" x14ac:dyDescent="0.2">
      <c r="A597" s="2"/>
    </row>
    <row r="598" spans="1:1" ht="15.75" customHeight="1" x14ac:dyDescent="0.2">
      <c r="A598" s="2"/>
    </row>
    <row r="599" spans="1:1" ht="15.75" customHeight="1" x14ac:dyDescent="0.2">
      <c r="A599" s="2"/>
    </row>
    <row r="600" spans="1:1" ht="15.75" customHeight="1" x14ac:dyDescent="0.2">
      <c r="A600" s="2"/>
    </row>
    <row r="601" spans="1:1" ht="15.75" customHeight="1" x14ac:dyDescent="0.2">
      <c r="A601" s="2"/>
    </row>
    <row r="602" spans="1:1" ht="15.75" customHeight="1" x14ac:dyDescent="0.2">
      <c r="A602" s="2"/>
    </row>
    <row r="603" spans="1:1" ht="15.75" customHeight="1" x14ac:dyDescent="0.2">
      <c r="A603" s="2"/>
    </row>
    <row r="604" spans="1:1" ht="15.75" customHeight="1" x14ac:dyDescent="0.2">
      <c r="A604" s="2"/>
    </row>
    <row r="605" spans="1:1" ht="15.75" customHeight="1" x14ac:dyDescent="0.2">
      <c r="A605" s="2"/>
    </row>
    <row r="606" spans="1:1" ht="15.75" customHeight="1" x14ac:dyDescent="0.2">
      <c r="A606" s="2"/>
    </row>
    <row r="607" spans="1:1" ht="15.75" customHeight="1" x14ac:dyDescent="0.2">
      <c r="A607" s="2"/>
    </row>
    <row r="608" spans="1:1" ht="15.75" customHeight="1" x14ac:dyDescent="0.2">
      <c r="A608" s="2"/>
    </row>
    <row r="609" spans="1:1" ht="15.75" customHeight="1" x14ac:dyDescent="0.2">
      <c r="A609" s="2"/>
    </row>
    <row r="610" spans="1:1" ht="15.75" customHeight="1" x14ac:dyDescent="0.2">
      <c r="A610" s="2"/>
    </row>
    <row r="611" spans="1:1" ht="15.75" customHeight="1" x14ac:dyDescent="0.2">
      <c r="A611" s="2"/>
    </row>
    <row r="612" spans="1:1" ht="15.75" customHeight="1" x14ac:dyDescent="0.2">
      <c r="A612" s="2"/>
    </row>
    <row r="613" spans="1:1" ht="15.75" customHeight="1" x14ac:dyDescent="0.2">
      <c r="A613" s="2"/>
    </row>
    <row r="614" spans="1:1" ht="15.75" customHeight="1" x14ac:dyDescent="0.2">
      <c r="A614" s="2"/>
    </row>
    <row r="615" spans="1:1" ht="15.75" customHeight="1" x14ac:dyDescent="0.2">
      <c r="A615" s="2"/>
    </row>
    <row r="616" spans="1:1" ht="15.75" customHeight="1" x14ac:dyDescent="0.2">
      <c r="A616" s="2"/>
    </row>
    <row r="617" spans="1:1" ht="15.75" customHeight="1" x14ac:dyDescent="0.2">
      <c r="A617" s="2"/>
    </row>
    <row r="618" spans="1:1" ht="15.75" customHeight="1" x14ac:dyDescent="0.2">
      <c r="A618" s="2"/>
    </row>
    <row r="619" spans="1:1" ht="15.75" customHeight="1" x14ac:dyDescent="0.2">
      <c r="A619" s="2"/>
    </row>
    <row r="620" spans="1:1" ht="15.75" customHeight="1" x14ac:dyDescent="0.2">
      <c r="A620" s="2"/>
    </row>
    <row r="621" spans="1:1" ht="15.75" customHeight="1" x14ac:dyDescent="0.2">
      <c r="A621" s="2"/>
    </row>
    <row r="622" spans="1:1" ht="15.75" customHeight="1" x14ac:dyDescent="0.2">
      <c r="A622" s="2"/>
    </row>
    <row r="623" spans="1:1" ht="15.75" customHeight="1" x14ac:dyDescent="0.2">
      <c r="A623" s="2"/>
    </row>
    <row r="624" spans="1:1" ht="15.75" customHeight="1" x14ac:dyDescent="0.2">
      <c r="A624" s="2"/>
    </row>
    <row r="625" spans="1:1" ht="15.75" customHeight="1" x14ac:dyDescent="0.2">
      <c r="A625" s="2"/>
    </row>
    <row r="626" spans="1:1" ht="15.75" customHeight="1" x14ac:dyDescent="0.2">
      <c r="A626" s="2"/>
    </row>
    <row r="627" spans="1:1" ht="15.75" customHeight="1" x14ac:dyDescent="0.2">
      <c r="A627" s="2"/>
    </row>
    <row r="628" spans="1:1" ht="15.75" customHeight="1" x14ac:dyDescent="0.2">
      <c r="A628" s="2"/>
    </row>
    <row r="629" spans="1:1" ht="15.75" customHeight="1" x14ac:dyDescent="0.2">
      <c r="A629" s="2"/>
    </row>
    <row r="630" spans="1:1" ht="15.75" customHeight="1" x14ac:dyDescent="0.2">
      <c r="A630" s="2"/>
    </row>
    <row r="631" spans="1:1" ht="15.75" customHeight="1" x14ac:dyDescent="0.2">
      <c r="A631" s="2"/>
    </row>
    <row r="632" spans="1:1" ht="15.75" customHeight="1" x14ac:dyDescent="0.2">
      <c r="A632" s="2"/>
    </row>
    <row r="633" spans="1:1" ht="15.75" customHeight="1" x14ac:dyDescent="0.2">
      <c r="A633" s="2"/>
    </row>
    <row r="634" spans="1:1" ht="15.75" customHeight="1" x14ac:dyDescent="0.2">
      <c r="A634" s="2"/>
    </row>
    <row r="635" spans="1:1" ht="15.75" customHeight="1" x14ac:dyDescent="0.2">
      <c r="A635" s="2"/>
    </row>
    <row r="636" spans="1:1" ht="15.75" customHeight="1" x14ac:dyDescent="0.2">
      <c r="A636" s="2"/>
    </row>
    <row r="637" spans="1:1" ht="15.75" customHeight="1" x14ac:dyDescent="0.2">
      <c r="A637" s="2"/>
    </row>
    <row r="638" spans="1:1" ht="15.75" customHeight="1" x14ac:dyDescent="0.2">
      <c r="A638" s="2"/>
    </row>
    <row r="639" spans="1:1" ht="15.75" customHeight="1" x14ac:dyDescent="0.2">
      <c r="A639" s="2"/>
    </row>
    <row r="640" spans="1:1" ht="15.75" customHeight="1" x14ac:dyDescent="0.2">
      <c r="A640" s="2"/>
    </row>
    <row r="641" spans="1:1" ht="15.75" customHeight="1" x14ac:dyDescent="0.2">
      <c r="A641" s="2"/>
    </row>
    <row r="642" spans="1:1" ht="15.75" customHeight="1" x14ac:dyDescent="0.2">
      <c r="A642" s="2"/>
    </row>
    <row r="643" spans="1:1" ht="15.75" customHeight="1" x14ac:dyDescent="0.2">
      <c r="A643" s="2"/>
    </row>
    <row r="644" spans="1:1" ht="15.75" customHeight="1" x14ac:dyDescent="0.2">
      <c r="A644" s="2"/>
    </row>
    <row r="645" spans="1:1" ht="15.75" customHeight="1" x14ac:dyDescent="0.2">
      <c r="A645" s="2"/>
    </row>
    <row r="646" spans="1:1" ht="15.75" customHeight="1" x14ac:dyDescent="0.2">
      <c r="A646" s="2"/>
    </row>
    <row r="647" spans="1:1" ht="15.75" customHeight="1" x14ac:dyDescent="0.2">
      <c r="A647" s="2"/>
    </row>
    <row r="648" spans="1:1" ht="15.75" customHeight="1" x14ac:dyDescent="0.2">
      <c r="A648" s="2"/>
    </row>
    <row r="649" spans="1:1" ht="15.75" customHeight="1" x14ac:dyDescent="0.2">
      <c r="A649" s="2"/>
    </row>
    <row r="650" spans="1:1" ht="15.75" customHeight="1" x14ac:dyDescent="0.2">
      <c r="A650" s="2"/>
    </row>
    <row r="651" spans="1:1" ht="15.75" customHeight="1" x14ac:dyDescent="0.2">
      <c r="A651" s="2"/>
    </row>
    <row r="652" spans="1:1" ht="15.75" customHeight="1" x14ac:dyDescent="0.2">
      <c r="A652" s="2"/>
    </row>
    <row r="653" spans="1:1" ht="15.75" customHeight="1" x14ac:dyDescent="0.2">
      <c r="A653" s="2"/>
    </row>
    <row r="654" spans="1:1" ht="15.75" customHeight="1" x14ac:dyDescent="0.2">
      <c r="A654" s="2"/>
    </row>
    <row r="655" spans="1:1" ht="15.75" customHeight="1" x14ac:dyDescent="0.2">
      <c r="A655" s="2"/>
    </row>
    <row r="656" spans="1:1" ht="15.75" customHeight="1" x14ac:dyDescent="0.2">
      <c r="A656" s="2"/>
    </row>
    <row r="657" spans="1:1" ht="15.75" customHeight="1" x14ac:dyDescent="0.2">
      <c r="A657" s="2"/>
    </row>
    <row r="658" spans="1:1" ht="15.75" customHeight="1" x14ac:dyDescent="0.2">
      <c r="A658" s="2"/>
    </row>
    <row r="659" spans="1:1" ht="15.75" customHeight="1" x14ac:dyDescent="0.2">
      <c r="A659" s="2"/>
    </row>
    <row r="660" spans="1:1" ht="15.75" customHeight="1" x14ac:dyDescent="0.2">
      <c r="A660" s="2"/>
    </row>
    <row r="661" spans="1:1" ht="15.75" customHeight="1" x14ac:dyDescent="0.2">
      <c r="A661" s="2"/>
    </row>
    <row r="662" spans="1:1" ht="15.75" customHeight="1" x14ac:dyDescent="0.2">
      <c r="A662" s="2"/>
    </row>
    <row r="663" spans="1:1" ht="15.75" customHeight="1" x14ac:dyDescent="0.2">
      <c r="A663" s="2"/>
    </row>
    <row r="664" spans="1:1" ht="15.75" customHeight="1" x14ac:dyDescent="0.2">
      <c r="A664" s="2"/>
    </row>
    <row r="665" spans="1:1" ht="15.75" customHeight="1" x14ac:dyDescent="0.2">
      <c r="A665" s="2"/>
    </row>
    <row r="666" spans="1:1" ht="15.75" customHeight="1" x14ac:dyDescent="0.2">
      <c r="A666" s="2"/>
    </row>
    <row r="667" spans="1:1" ht="15.75" customHeight="1" x14ac:dyDescent="0.2">
      <c r="A667" s="2"/>
    </row>
    <row r="668" spans="1:1" ht="15.75" customHeight="1" x14ac:dyDescent="0.2">
      <c r="A668" s="2"/>
    </row>
    <row r="669" spans="1:1" ht="15.75" customHeight="1" x14ac:dyDescent="0.2">
      <c r="A669" s="2"/>
    </row>
    <row r="670" spans="1:1" ht="15.75" customHeight="1" x14ac:dyDescent="0.2">
      <c r="A670" s="2"/>
    </row>
    <row r="671" spans="1:1" ht="15.75" customHeight="1" x14ac:dyDescent="0.2">
      <c r="A671" s="2"/>
    </row>
    <row r="672" spans="1:1" ht="15.75" customHeight="1" x14ac:dyDescent="0.2">
      <c r="A672" s="2"/>
    </row>
    <row r="673" spans="1:1" ht="15.75" customHeight="1" x14ac:dyDescent="0.2">
      <c r="A673" s="2"/>
    </row>
    <row r="674" spans="1:1" ht="15.75" customHeight="1" x14ac:dyDescent="0.2">
      <c r="A674" s="2"/>
    </row>
    <row r="675" spans="1:1" ht="15.75" customHeight="1" x14ac:dyDescent="0.2">
      <c r="A675" s="2"/>
    </row>
    <row r="676" spans="1:1" ht="15.75" customHeight="1" x14ac:dyDescent="0.2">
      <c r="A676" s="2"/>
    </row>
    <row r="677" spans="1:1" ht="15.75" customHeight="1" x14ac:dyDescent="0.2">
      <c r="A677" s="2"/>
    </row>
    <row r="678" spans="1:1" ht="15.75" customHeight="1" x14ac:dyDescent="0.2">
      <c r="A678" s="2"/>
    </row>
    <row r="679" spans="1:1" ht="15.75" customHeight="1" x14ac:dyDescent="0.2">
      <c r="A679" s="2"/>
    </row>
    <row r="680" spans="1:1" ht="15.75" customHeight="1" x14ac:dyDescent="0.2">
      <c r="A680" s="2"/>
    </row>
    <row r="681" spans="1:1" ht="15.75" customHeight="1" x14ac:dyDescent="0.2">
      <c r="A681" s="2"/>
    </row>
    <row r="682" spans="1:1" ht="15.75" customHeight="1" x14ac:dyDescent="0.2">
      <c r="A682" s="2"/>
    </row>
    <row r="683" spans="1:1" ht="15.75" customHeight="1" x14ac:dyDescent="0.2">
      <c r="A683" s="2"/>
    </row>
    <row r="684" spans="1:1" ht="15.75" customHeight="1" x14ac:dyDescent="0.2">
      <c r="A684" s="2"/>
    </row>
    <row r="685" spans="1:1" ht="15.75" customHeight="1" x14ac:dyDescent="0.2">
      <c r="A685" s="2"/>
    </row>
    <row r="686" spans="1:1" ht="15.75" customHeight="1" x14ac:dyDescent="0.2">
      <c r="A686" s="2"/>
    </row>
    <row r="687" spans="1:1" ht="15.75" customHeight="1" x14ac:dyDescent="0.2">
      <c r="A687" s="2"/>
    </row>
    <row r="688" spans="1:1" ht="15.75" customHeight="1" x14ac:dyDescent="0.2">
      <c r="A688" s="2"/>
    </row>
    <row r="689" spans="1:1" ht="15.75" customHeight="1" x14ac:dyDescent="0.2">
      <c r="A689" s="2"/>
    </row>
    <row r="690" spans="1:1" ht="15.75" customHeight="1" x14ac:dyDescent="0.2">
      <c r="A690" s="2"/>
    </row>
    <row r="691" spans="1:1" ht="15.75" customHeight="1" x14ac:dyDescent="0.2">
      <c r="A691" s="2"/>
    </row>
    <row r="692" spans="1:1" ht="15.75" customHeight="1" x14ac:dyDescent="0.2">
      <c r="A692" s="2"/>
    </row>
    <row r="693" spans="1:1" ht="15.75" customHeight="1" x14ac:dyDescent="0.2">
      <c r="A693" s="2"/>
    </row>
    <row r="694" spans="1:1" ht="15.75" customHeight="1" x14ac:dyDescent="0.2">
      <c r="A694" s="2"/>
    </row>
    <row r="695" spans="1:1" ht="15.75" customHeight="1" x14ac:dyDescent="0.2">
      <c r="A695" s="2"/>
    </row>
    <row r="696" spans="1:1" ht="15.75" customHeight="1" x14ac:dyDescent="0.2">
      <c r="A696" s="2"/>
    </row>
    <row r="697" spans="1:1" ht="15.75" customHeight="1" x14ac:dyDescent="0.2">
      <c r="A697" s="2"/>
    </row>
    <row r="698" spans="1:1" ht="15.75" customHeight="1" x14ac:dyDescent="0.2">
      <c r="A698" s="2"/>
    </row>
    <row r="699" spans="1:1" ht="15.75" customHeight="1" x14ac:dyDescent="0.2">
      <c r="A699" s="2"/>
    </row>
    <row r="700" spans="1:1" ht="15.75" customHeight="1" x14ac:dyDescent="0.2">
      <c r="A700" s="2"/>
    </row>
    <row r="701" spans="1:1" ht="15.75" customHeight="1" x14ac:dyDescent="0.2">
      <c r="A701" s="2"/>
    </row>
    <row r="702" spans="1:1" ht="15.75" customHeight="1" x14ac:dyDescent="0.2">
      <c r="A702" s="2"/>
    </row>
    <row r="703" spans="1:1" ht="15.75" customHeight="1" x14ac:dyDescent="0.2">
      <c r="A703" s="2"/>
    </row>
    <row r="704" spans="1:1" ht="15.75" customHeight="1" x14ac:dyDescent="0.2">
      <c r="A704" s="2"/>
    </row>
    <row r="705" spans="1:1" ht="15.75" customHeight="1" x14ac:dyDescent="0.2">
      <c r="A705" s="2"/>
    </row>
    <row r="706" spans="1:1" ht="15.75" customHeight="1" x14ac:dyDescent="0.2">
      <c r="A706" s="2"/>
    </row>
    <row r="707" spans="1:1" ht="15.75" customHeight="1" x14ac:dyDescent="0.2">
      <c r="A707" s="2"/>
    </row>
    <row r="708" spans="1:1" ht="15.75" customHeight="1" x14ac:dyDescent="0.2">
      <c r="A708" s="2"/>
    </row>
    <row r="709" spans="1:1" ht="15.75" customHeight="1" x14ac:dyDescent="0.2">
      <c r="A709" s="2"/>
    </row>
    <row r="710" spans="1:1" ht="15.75" customHeight="1" x14ac:dyDescent="0.2">
      <c r="A710" s="2"/>
    </row>
    <row r="711" spans="1:1" ht="15.75" customHeight="1" x14ac:dyDescent="0.2">
      <c r="A711" s="2"/>
    </row>
    <row r="712" spans="1:1" ht="15.75" customHeight="1" x14ac:dyDescent="0.2">
      <c r="A712" s="2"/>
    </row>
    <row r="713" spans="1:1" ht="15.75" customHeight="1" x14ac:dyDescent="0.2">
      <c r="A713" s="2"/>
    </row>
    <row r="714" spans="1:1" ht="15.75" customHeight="1" x14ac:dyDescent="0.2">
      <c r="A714" s="2"/>
    </row>
    <row r="715" spans="1:1" ht="15.75" customHeight="1" x14ac:dyDescent="0.2">
      <c r="A715" s="2"/>
    </row>
    <row r="716" spans="1:1" ht="15.75" customHeight="1" x14ac:dyDescent="0.2">
      <c r="A716" s="2"/>
    </row>
    <row r="717" spans="1:1" ht="15.75" customHeight="1" x14ac:dyDescent="0.2">
      <c r="A717" s="2"/>
    </row>
    <row r="718" spans="1:1" ht="15.75" customHeight="1" x14ac:dyDescent="0.2">
      <c r="A718" s="2"/>
    </row>
    <row r="719" spans="1:1" ht="15.75" customHeight="1" x14ac:dyDescent="0.2">
      <c r="A719" s="2"/>
    </row>
    <row r="720" spans="1:1" ht="15.75" customHeight="1" x14ac:dyDescent="0.2">
      <c r="A720" s="2"/>
    </row>
    <row r="721" spans="1:1" ht="15.75" customHeight="1" x14ac:dyDescent="0.2">
      <c r="A721" s="2"/>
    </row>
    <row r="722" spans="1:1" ht="15.75" customHeight="1" x14ac:dyDescent="0.2">
      <c r="A722" s="2"/>
    </row>
    <row r="723" spans="1:1" ht="15.75" customHeight="1" x14ac:dyDescent="0.2">
      <c r="A723" s="2"/>
    </row>
    <row r="724" spans="1:1" ht="15.75" customHeight="1" x14ac:dyDescent="0.2">
      <c r="A724" s="2"/>
    </row>
    <row r="725" spans="1:1" ht="15.75" customHeight="1" x14ac:dyDescent="0.2">
      <c r="A725" s="2"/>
    </row>
    <row r="726" spans="1:1" ht="15.75" customHeight="1" x14ac:dyDescent="0.2">
      <c r="A726" s="2"/>
    </row>
    <row r="727" spans="1:1" ht="15.75" customHeight="1" x14ac:dyDescent="0.2">
      <c r="A727" s="2"/>
    </row>
    <row r="728" spans="1:1" ht="15.75" customHeight="1" x14ac:dyDescent="0.2">
      <c r="A728" s="2"/>
    </row>
    <row r="729" spans="1:1" ht="15.75" customHeight="1" x14ac:dyDescent="0.2">
      <c r="A729" s="2"/>
    </row>
    <row r="730" spans="1:1" ht="15.75" customHeight="1" x14ac:dyDescent="0.2">
      <c r="A730" s="2"/>
    </row>
    <row r="731" spans="1:1" ht="15.75" customHeight="1" x14ac:dyDescent="0.2">
      <c r="A731" s="2"/>
    </row>
    <row r="732" spans="1:1" ht="15.75" customHeight="1" x14ac:dyDescent="0.2">
      <c r="A732" s="2"/>
    </row>
    <row r="733" spans="1:1" ht="15.75" customHeight="1" x14ac:dyDescent="0.2">
      <c r="A733" s="2"/>
    </row>
    <row r="734" spans="1:1" ht="15.75" customHeight="1" x14ac:dyDescent="0.2">
      <c r="A734" s="2"/>
    </row>
    <row r="735" spans="1:1" ht="15.75" customHeight="1" x14ac:dyDescent="0.2">
      <c r="A735" s="2"/>
    </row>
    <row r="736" spans="1:1" ht="15.75" customHeight="1" x14ac:dyDescent="0.2">
      <c r="A736" s="2"/>
    </row>
    <row r="737" spans="1:1" ht="15.75" customHeight="1" x14ac:dyDescent="0.2">
      <c r="A737" s="2"/>
    </row>
    <row r="738" spans="1:1" ht="15.75" customHeight="1" x14ac:dyDescent="0.2">
      <c r="A738" s="2"/>
    </row>
    <row r="739" spans="1:1" ht="15.75" customHeight="1" x14ac:dyDescent="0.2">
      <c r="A739" s="2"/>
    </row>
    <row r="740" spans="1:1" ht="15.75" customHeight="1" x14ac:dyDescent="0.2">
      <c r="A740" s="2"/>
    </row>
    <row r="741" spans="1:1" ht="15.75" customHeight="1" x14ac:dyDescent="0.2">
      <c r="A741" s="2"/>
    </row>
    <row r="742" spans="1:1" ht="15.75" customHeight="1" x14ac:dyDescent="0.2">
      <c r="A742" s="2"/>
    </row>
    <row r="743" spans="1:1" ht="15.75" customHeight="1" x14ac:dyDescent="0.2">
      <c r="A743" s="2"/>
    </row>
    <row r="744" spans="1:1" ht="15.75" customHeight="1" x14ac:dyDescent="0.2">
      <c r="A744" s="2"/>
    </row>
    <row r="745" spans="1:1" ht="15.75" customHeight="1" x14ac:dyDescent="0.2">
      <c r="A745" s="2"/>
    </row>
    <row r="746" spans="1:1" ht="15.75" customHeight="1" x14ac:dyDescent="0.2">
      <c r="A746" s="2"/>
    </row>
    <row r="747" spans="1:1" ht="15.75" customHeight="1" x14ac:dyDescent="0.2">
      <c r="A747" s="2"/>
    </row>
    <row r="748" spans="1:1" ht="15.75" customHeight="1" x14ac:dyDescent="0.2">
      <c r="A748" s="2"/>
    </row>
    <row r="749" spans="1:1" ht="15.75" customHeight="1" x14ac:dyDescent="0.2">
      <c r="A749" s="2"/>
    </row>
    <row r="750" spans="1:1" ht="15.75" customHeight="1" x14ac:dyDescent="0.2">
      <c r="A750" s="2"/>
    </row>
    <row r="751" spans="1:1" ht="15.75" customHeight="1" x14ac:dyDescent="0.2">
      <c r="A751" s="2"/>
    </row>
    <row r="752" spans="1:1" ht="15.75" customHeight="1" x14ac:dyDescent="0.2">
      <c r="A752" s="2"/>
    </row>
    <row r="753" spans="1:1" ht="15.75" customHeight="1" x14ac:dyDescent="0.2">
      <c r="A753" s="2"/>
    </row>
    <row r="754" spans="1:1" ht="15.75" customHeight="1" x14ac:dyDescent="0.2">
      <c r="A754" s="2"/>
    </row>
    <row r="755" spans="1:1" ht="15.75" customHeight="1" x14ac:dyDescent="0.2">
      <c r="A755" s="2"/>
    </row>
    <row r="756" spans="1:1" ht="15.75" customHeight="1" x14ac:dyDescent="0.2">
      <c r="A756" s="2"/>
    </row>
    <row r="757" spans="1:1" ht="15.75" customHeight="1" x14ac:dyDescent="0.2">
      <c r="A757" s="2"/>
    </row>
    <row r="758" spans="1:1" ht="15.75" customHeight="1" x14ac:dyDescent="0.2">
      <c r="A758" s="2"/>
    </row>
    <row r="759" spans="1:1" ht="15.75" customHeight="1" x14ac:dyDescent="0.2">
      <c r="A759" s="2"/>
    </row>
    <row r="760" spans="1:1" ht="15.75" customHeight="1" x14ac:dyDescent="0.2">
      <c r="A760" s="2"/>
    </row>
    <row r="761" spans="1:1" ht="15.75" customHeight="1" x14ac:dyDescent="0.2">
      <c r="A761" s="2"/>
    </row>
    <row r="762" spans="1:1" ht="15.75" customHeight="1" x14ac:dyDescent="0.2">
      <c r="A762" s="2"/>
    </row>
    <row r="763" spans="1:1" ht="15.75" customHeight="1" x14ac:dyDescent="0.2">
      <c r="A763" s="2"/>
    </row>
    <row r="764" spans="1:1" ht="15.75" customHeight="1" x14ac:dyDescent="0.2">
      <c r="A764" s="2"/>
    </row>
    <row r="765" spans="1:1" ht="15.75" customHeight="1" x14ac:dyDescent="0.2">
      <c r="A765" s="2"/>
    </row>
    <row r="766" spans="1:1" ht="15.75" customHeight="1" x14ac:dyDescent="0.2">
      <c r="A766" s="2"/>
    </row>
    <row r="767" spans="1:1" ht="15.75" customHeight="1" x14ac:dyDescent="0.2">
      <c r="A767" s="2"/>
    </row>
    <row r="768" spans="1:1" ht="15.75" customHeight="1" x14ac:dyDescent="0.2">
      <c r="A768" s="2"/>
    </row>
    <row r="769" spans="1:1" ht="15.75" customHeight="1" x14ac:dyDescent="0.2">
      <c r="A769" s="2"/>
    </row>
    <row r="770" spans="1:1" ht="15.75" customHeight="1" x14ac:dyDescent="0.2">
      <c r="A770" s="2"/>
    </row>
    <row r="771" spans="1:1" ht="15.75" customHeight="1" x14ac:dyDescent="0.2">
      <c r="A771" s="2"/>
    </row>
    <row r="772" spans="1:1" ht="15.75" customHeight="1" x14ac:dyDescent="0.2">
      <c r="A772" s="2"/>
    </row>
    <row r="773" spans="1:1" ht="15.75" customHeight="1" x14ac:dyDescent="0.2">
      <c r="A773" s="2"/>
    </row>
    <row r="774" spans="1:1" ht="15.75" customHeight="1" x14ac:dyDescent="0.2">
      <c r="A774" s="2"/>
    </row>
    <row r="775" spans="1:1" ht="15.75" customHeight="1" x14ac:dyDescent="0.2">
      <c r="A775" s="2"/>
    </row>
    <row r="776" spans="1:1" ht="15.75" customHeight="1" x14ac:dyDescent="0.2">
      <c r="A776" s="2"/>
    </row>
    <row r="777" spans="1:1" ht="15.75" customHeight="1" x14ac:dyDescent="0.2">
      <c r="A777" s="2"/>
    </row>
    <row r="778" spans="1:1" ht="15.75" customHeight="1" x14ac:dyDescent="0.2">
      <c r="A778" s="2"/>
    </row>
    <row r="779" spans="1:1" ht="15.75" customHeight="1" x14ac:dyDescent="0.2">
      <c r="A779" s="2"/>
    </row>
    <row r="780" spans="1:1" ht="15.75" customHeight="1" x14ac:dyDescent="0.2">
      <c r="A780" s="2"/>
    </row>
    <row r="781" spans="1:1" ht="15.75" customHeight="1" x14ac:dyDescent="0.2">
      <c r="A781" s="2"/>
    </row>
    <row r="782" spans="1:1" ht="15.75" customHeight="1" x14ac:dyDescent="0.2">
      <c r="A782" s="2"/>
    </row>
    <row r="783" spans="1:1" ht="15.75" customHeight="1" x14ac:dyDescent="0.2">
      <c r="A783" s="2"/>
    </row>
    <row r="784" spans="1:1" ht="15.75" customHeight="1" x14ac:dyDescent="0.2">
      <c r="A784" s="2"/>
    </row>
    <row r="785" spans="1:1" ht="15.75" customHeight="1" x14ac:dyDescent="0.2">
      <c r="A785" s="2"/>
    </row>
    <row r="786" spans="1:1" ht="15.75" customHeight="1" x14ac:dyDescent="0.2">
      <c r="A786" s="2"/>
    </row>
    <row r="787" spans="1:1" ht="15.75" customHeight="1" x14ac:dyDescent="0.2">
      <c r="A787" s="2"/>
    </row>
    <row r="788" spans="1:1" ht="15.75" customHeight="1" x14ac:dyDescent="0.2">
      <c r="A788" s="2"/>
    </row>
    <row r="789" spans="1:1" ht="15.75" customHeight="1" x14ac:dyDescent="0.2">
      <c r="A789" s="2"/>
    </row>
    <row r="790" spans="1:1" ht="15.75" customHeight="1" x14ac:dyDescent="0.2">
      <c r="A790" s="2"/>
    </row>
    <row r="791" spans="1:1" ht="15.75" customHeight="1" x14ac:dyDescent="0.2">
      <c r="A791" s="2"/>
    </row>
    <row r="792" spans="1:1" ht="15.75" customHeight="1" x14ac:dyDescent="0.2">
      <c r="A792" s="2"/>
    </row>
    <row r="793" spans="1:1" ht="15.75" customHeight="1" x14ac:dyDescent="0.2">
      <c r="A793" s="2"/>
    </row>
    <row r="794" spans="1:1" ht="15.75" customHeight="1" x14ac:dyDescent="0.2">
      <c r="A794" s="2"/>
    </row>
    <row r="795" spans="1:1" ht="15.75" customHeight="1" x14ac:dyDescent="0.2">
      <c r="A795" s="2"/>
    </row>
    <row r="796" spans="1:1" ht="15.75" customHeight="1" x14ac:dyDescent="0.2">
      <c r="A796" s="2"/>
    </row>
    <row r="797" spans="1:1" ht="15.75" customHeight="1" x14ac:dyDescent="0.2">
      <c r="A797" s="2"/>
    </row>
    <row r="798" spans="1:1" ht="15.75" customHeight="1" x14ac:dyDescent="0.2">
      <c r="A798" s="2"/>
    </row>
    <row r="799" spans="1:1" ht="15.75" customHeight="1" x14ac:dyDescent="0.2">
      <c r="A799" s="2"/>
    </row>
    <row r="800" spans="1:1" ht="15.75" customHeight="1" x14ac:dyDescent="0.2">
      <c r="A800" s="2"/>
    </row>
    <row r="801" spans="1:1" ht="15.75" customHeight="1" x14ac:dyDescent="0.2">
      <c r="A801" s="2"/>
    </row>
    <row r="802" spans="1:1" ht="15.75" customHeight="1" x14ac:dyDescent="0.2">
      <c r="A802" s="2"/>
    </row>
    <row r="803" spans="1:1" ht="15.75" customHeight="1" x14ac:dyDescent="0.2">
      <c r="A803" s="2"/>
    </row>
    <row r="804" spans="1:1" ht="15.75" customHeight="1" x14ac:dyDescent="0.2">
      <c r="A804" s="2"/>
    </row>
    <row r="805" spans="1:1" ht="15.75" customHeight="1" x14ac:dyDescent="0.2">
      <c r="A805" s="2"/>
    </row>
    <row r="806" spans="1:1" ht="15.75" customHeight="1" x14ac:dyDescent="0.2">
      <c r="A806" s="2"/>
    </row>
    <row r="807" spans="1:1" ht="15.75" customHeight="1" x14ac:dyDescent="0.2">
      <c r="A807" s="2"/>
    </row>
    <row r="808" spans="1:1" ht="15.75" customHeight="1" x14ac:dyDescent="0.2">
      <c r="A808" s="2"/>
    </row>
    <row r="809" spans="1:1" ht="15.75" customHeight="1" x14ac:dyDescent="0.2">
      <c r="A809" s="2"/>
    </row>
    <row r="810" spans="1:1" ht="15.75" customHeight="1" x14ac:dyDescent="0.2">
      <c r="A810" s="2"/>
    </row>
    <row r="811" spans="1:1" ht="15.75" customHeight="1" x14ac:dyDescent="0.2">
      <c r="A811" s="2"/>
    </row>
    <row r="812" spans="1:1" ht="15.75" customHeight="1" x14ac:dyDescent="0.2">
      <c r="A812" s="2"/>
    </row>
    <row r="813" spans="1:1" ht="15.75" customHeight="1" x14ac:dyDescent="0.2">
      <c r="A813" s="2"/>
    </row>
    <row r="814" spans="1:1" ht="15.75" customHeight="1" x14ac:dyDescent="0.2">
      <c r="A814" s="2"/>
    </row>
    <row r="815" spans="1:1" ht="15.75" customHeight="1" x14ac:dyDescent="0.2">
      <c r="A815" s="2"/>
    </row>
    <row r="816" spans="1:1" ht="15.75" customHeight="1" x14ac:dyDescent="0.2">
      <c r="A816" s="2"/>
    </row>
    <row r="817" spans="1:1" ht="15.75" customHeight="1" x14ac:dyDescent="0.2">
      <c r="A817" s="2"/>
    </row>
    <row r="818" spans="1:1" ht="15.75" customHeight="1" x14ac:dyDescent="0.2">
      <c r="A818" s="2"/>
    </row>
    <row r="819" spans="1:1" ht="15.75" customHeight="1" x14ac:dyDescent="0.2">
      <c r="A819" s="2"/>
    </row>
    <row r="820" spans="1:1" ht="15.75" customHeight="1" x14ac:dyDescent="0.2">
      <c r="A820" s="2"/>
    </row>
    <row r="821" spans="1:1" ht="15.75" customHeight="1" x14ac:dyDescent="0.2">
      <c r="A821" s="2"/>
    </row>
    <row r="822" spans="1:1" ht="15.75" customHeight="1" x14ac:dyDescent="0.2">
      <c r="A822" s="2"/>
    </row>
    <row r="823" spans="1:1" ht="15.75" customHeight="1" x14ac:dyDescent="0.2">
      <c r="A823" s="2"/>
    </row>
    <row r="824" spans="1:1" ht="15.75" customHeight="1" x14ac:dyDescent="0.2">
      <c r="A824" s="2"/>
    </row>
    <row r="825" spans="1:1" ht="15.75" customHeight="1" x14ac:dyDescent="0.2">
      <c r="A825" s="2"/>
    </row>
    <row r="826" spans="1:1" ht="15.75" customHeight="1" x14ac:dyDescent="0.2">
      <c r="A826" s="2"/>
    </row>
    <row r="827" spans="1:1" ht="15.75" customHeight="1" x14ac:dyDescent="0.2">
      <c r="A827" s="2"/>
    </row>
    <row r="828" spans="1:1" ht="15.75" customHeight="1" x14ac:dyDescent="0.2">
      <c r="A828" s="2"/>
    </row>
    <row r="829" spans="1:1" ht="15.75" customHeight="1" x14ac:dyDescent="0.2">
      <c r="A829" s="2"/>
    </row>
    <row r="830" spans="1:1" ht="15.75" customHeight="1" x14ac:dyDescent="0.2">
      <c r="A830" s="2"/>
    </row>
    <row r="831" spans="1:1" ht="15.75" customHeight="1" x14ac:dyDescent="0.2">
      <c r="A831" s="2"/>
    </row>
    <row r="832" spans="1:1" ht="15.75" customHeight="1" x14ac:dyDescent="0.2">
      <c r="A832" s="2"/>
    </row>
    <row r="833" spans="1:1" ht="15.75" customHeight="1" x14ac:dyDescent="0.2">
      <c r="A833" s="2"/>
    </row>
    <row r="834" spans="1:1" ht="15.75" customHeight="1" x14ac:dyDescent="0.2">
      <c r="A834" s="2"/>
    </row>
    <row r="835" spans="1:1" ht="15.75" customHeight="1" x14ac:dyDescent="0.2">
      <c r="A835" s="2"/>
    </row>
    <row r="836" spans="1:1" ht="15.75" customHeight="1" x14ac:dyDescent="0.2">
      <c r="A836" s="2"/>
    </row>
    <row r="837" spans="1:1" ht="15.75" customHeight="1" x14ac:dyDescent="0.2">
      <c r="A837" s="2"/>
    </row>
    <row r="838" spans="1:1" ht="15.75" customHeight="1" x14ac:dyDescent="0.2">
      <c r="A838" s="2"/>
    </row>
    <row r="839" spans="1:1" ht="15.75" customHeight="1" x14ac:dyDescent="0.2">
      <c r="A839" s="2"/>
    </row>
    <row r="840" spans="1:1" ht="15.75" customHeight="1" x14ac:dyDescent="0.2">
      <c r="A840" s="2"/>
    </row>
    <row r="841" spans="1:1" ht="15.75" customHeight="1" x14ac:dyDescent="0.2">
      <c r="A841" s="2"/>
    </row>
    <row r="842" spans="1:1" ht="15.75" customHeight="1" x14ac:dyDescent="0.2">
      <c r="A842" s="2"/>
    </row>
    <row r="843" spans="1:1" ht="15.75" customHeight="1" x14ac:dyDescent="0.2">
      <c r="A843" s="2"/>
    </row>
    <row r="844" spans="1:1" ht="15.75" customHeight="1" x14ac:dyDescent="0.2">
      <c r="A844" s="2"/>
    </row>
    <row r="845" spans="1:1" ht="15.75" customHeight="1" x14ac:dyDescent="0.2">
      <c r="A845" s="2"/>
    </row>
    <row r="846" spans="1:1" ht="15.75" customHeight="1" x14ac:dyDescent="0.2">
      <c r="A846" s="2"/>
    </row>
    <row r="847" spans="1:1" ht="15.75" customHeight="1" x14ac:dyDescent="0.2">
      <c r="A847" s="2"/>
    </row>
    <row r="848" spans="1:1" ht="15.75" customHeight="1" x14ac:dyDescent="0.2">
      <c r="A848" s="2"/>
    </row>
    <row r="849" spans="1:1" ht="15.75" customHeight="1" x14ac:dyDescent="0.2">
      <c r="A849" s="2"/>
    </row>
    <row r="850" spans="1:1" ht="15.75" customHeight="1" x14ac:dyDescent="0.2">
      <c r="A850" s="2"/>
    </row>
    <row r="851" spans="1:1" ht="15.75" customHeight="1" x14ac:dyDescent="0.2">
      <c r="A851" s="2"/>
    </row>
    <row r="852" spans="1:1" ht="15.75" customHeight="1" x14ac:dyDescent="0.2">
      <c r="A852" s="2"/>
    </row>
    <row r="853" spans="1:1" ht="15.75" customHeight="1" x14ac:dyDescent="0.2">
      <c r="A853" s="2"/>
    </row>
    <row r="854" spans="1:1" ht="15.75" customHeight="1" x14ac:dyDescent="0.2">
      <c r="A854" s="2"/>
    </row>
    <row r="855" spans="1:1" ht="15.75" customHeight="1" x14ac:dyDescent="0.2">
      <c r="A855" s="2"/>
    </row>
    <row r="856" spans="1:1" ht="15.75" customHeight="1" x14ac:dyDescent="0.2">
      <c r="A856" s="2"/>
    </row>
    <row r="857" spans="1:1" ht="15.75" customHeight="1" x14ac:dyDescent="0.2">
      <c r="A857" s="2"/>
    </row>
    <row r="858" spans="1:1" ht="15.75" customHeight="1" x14ac:dyDescent="0.2">
      <c r="A858" s="2"/>
    </row>
    <row r="859" spans="1:1" ht="15.75" customHeight="1" x14ac:dyDescent="0.2">
      <c r="A859" s="2"/>
    </row>
    <row r="860" spans="1:1" ht="15.75" customHeight="1" x14ac:dyDescent="0.2">
      <c r="A860" s="2"/>
    </row>
    <row r="861" spans="1:1" ht="15.75" customHeight="1" x14ac:dyDescent="0.2">
      <c r="A861" s="2"/>
    </row>
    <row r="862" spans="1:1" ht="15.75" customHeight="1" x14ac:dyDescent="0.2">
      <c r="A862" s="2"/>
    </row>
    <row r="863" spans="1:1" ht="15.75" customHeight="1" x14ac:dyDescent="0.2">
      <c r="A863" s="2"/>
    </row>
    <row r="864" spans="1:1" ht="15.75" customHeight="1" x14ac:dyDescent="0.2">
      <c r="A864" s="2"/>
    </row>
    <row r="865" spans="1:1" ht="15.75" customHeight="1" x14ac:dyDescent="0.2">
      <c r="A865" s="2"/>
    </row>
    <row r="866" spans="1:1" ht="15.75" customHeight="1" x14ac:dyDescent="0.2">
      <c r="A866" s="2"/>
    </row>
    <row r="867" spans="1:1" ht="15.75" customHeight="1" x14ac:dyDescent="0.2">
      <c r="A867" s="2"/>
    </row>
    <row r="868" spans="1:1" ht="15.75" customHeight="1" x14ac:dyDescent="0.2">
      <c r="A868" s="2"/>
    </row>
    <row r="869" spans="1:1" ht="15.75" customHeight="1" x14ac:dyDescent="0.2">
      <c r="A869" s="2"/>
    </row>
    <row r="870" spans="1:1" ht="15.75" customHeight="1" x14ac:dyDescent="0.2">
      <c r="A870" s="2"/>
    </row>
    <row r="871" spans="1:1" ht="15.75" customHeight="1" x14ac:dyDescent="0.2">
      <c r="A871" s="2"/>
    </row>
    <row r="872" spans="1:1" ht="15.75" customHeight="1" x14ac:dyDescent="0.2">
      <c r="A872" s="2"/>
    </row>
    <row r="873" spans="1:1" ht="15.75" customHeight="1" x14ac:dyDescent="0.2">
      <c r="A873" s="2"/>
    </row>
    <row r="874" spans="1:1" ht="15.75" customHeight="1" x14ac:dyDescent="0.2">
      <c r="A874" s="2"/>
    </row>
    <row r="875" spans="1:1" ht="15.75" customHeight="1" x14ac:dyDescent="0.2">
      <c r="A875" s="2"/>
    </row>
    <row r="876" spans="1:1" ht="15.75" customHeight="1" x14ac:dyDescent="0.2">
      <c r="A876" s="2"/>
    </row>
    <row r="877" spans="1:1" ht="15.75" customHeight="1" x14ac:dyDescent="0.2">
      <c r="A877" s="2"/>
    </row>
    <row r="878" spans="1:1" ht="15.75" customHeight="1" x14ac:dyDescent="0.2">
      <c r="A878" s="2"/>
    </row>
    <row r="879" spans="1:1" ht="15.75" customHeight="1" x14ac:dyDescent="0.2">
      <c r="A879" s="2"/>
    </row>
    <row r="880" spans="1:1" ht="15.75" customHeight="1" x14ac:dyDescent="0.2">
      <c r="A880" s="2"/>
    </row>
    <row r="881" spans="1:1" ht="15.75" customHeight="1" x14ac:dyDescent="0.2">
      <c r="A881" s="2"/>
    </row>
    <row r="882" spans="1:1" ht="15.75" customHeight="1" x14ac:dyDescent="0.2">
      <c r="A882" s="2"/>
    </row>
    <row r="883" spans="1:1" ht="15.75" customHeight="1" x14ac:dyDescent="0.2">
      <c r="A883" s="2"/>
    </row>
    <row r="884" spans="1:1" ht="15.75" customHeight="1" x14ac:dyDescent="0.2">
      <c r="A884" s="2"/>
    </row>
    <row r="885" spans="1:1" ht="15.75" customHeight="1" x14ac:dyDescent="0.2">
      <c r="A885" s="2"/>
    </row>
    <row r="886" spans="1:1" ht="15.75" customHeight="1" x14ac:dyDescent="0.2">
      <c r="A886" s="2"/>
    </row>
    <row r="887" spans="1:1" ht="15.75" customHeight="1" x14ac:dyDescent="0.2">
      <c r="A887" s="2"/>
    </row>
    <row r="888" spans="1:1" ht="15.75" customHeight="1" x14ac:dyDescent="0.2">
      <c r="A888" s="2"/>
    </row>
    <row r="889" spans="1:1" ht="15.75" customHeight="1" x14ac:dyDescent="0.2">
      <c r="A889" s="2"/>
    </row>
    <row r="890" spans="1:1" ht="15.75" customHeight="1" x14ac:dyDescent="0.2">
      <c r="A890" s="2"/>
    </row>
    <row r="891" spans="1:1" ht="15.75" customHeight="1" x14ac:dyDescent="0.2">
      <c r="A891" s="2"/>
    </row>
    <row r="892" spans="1:1" ht="15.75" customHeight="1" x14ac:dyDescent="0.2">
      <c r="A892" s="2"/>
    </row>
    <row r="893" spans="1:1" ht="15.75" customHeight="1" x14ac:dyDescent="0.2">
      <c r="A893" s="2"/>
    </row>
    <row r="894" spans="1:1" ht="15.75" customHeight="1" x14ac:dyDescent="0.2">
      <c r="A894" s="2"/>
    </row>
    <row r="895" spans="1:1" ht="15.75" customHeight="1" x14ac:dyDescent="0.2">
      <c r="A895" s="2"/>
    </row>
    <row r="896" spans="1:1" ht="15.75" customHeight="1" x14ac:dyDescent="0.2">
      <c r="A896" s="2"/>
    </row>
    <row r="897" spans="1:1" ht="15.75" customHeight="1" x14ac:dyDescent="0.2">
      <c r="A897" s="2"/>
    </row>
    <row r="898" spans="1:1" ht="15.75" customHeight="1" x14ac:dyDescent="0.2">
      <c r="A898" s="2"/>
    </row>
    <row r="899" spans="1:1" ht="15.75" customHeight="1" x14ac:dyDescent="0.2">
      <c r="A899" s="2"/>
    </row>
    <row r="900" spans="1:1" ht="15.75" customHeight="1" x14ac:dyDescent="0.2">
      <c r="A900" s="2"/>
    </row>
    <row r="901" spans="1:1" ht="15.75" customHeight="1" x14ac:dyDescent="0.2">
      <c r="A901" s="2"/>
    </row>
    <row r="902" spans="1:1" ht="15.75" customHeight="1" x14ac:dyDescent="0.2">
      <c r="A902" s="2"/>
    </row>
    <row r="903" spans="1:1" ht="15.75" customHeight="1" x14ac:dyDescent="0.2">
      <c r="A903" s="2"/>
    </row>
    <row r="904" spans="1:1" ht="15.75" customHeight="1" x14ac:dyDescent="0.2">
      <c r="A904" s="2"/>
    </row>
    <row r="905" spans="1:1" ht="15.75" customHeight="1" x14ac:dyDescent="0.2">
      <c r="A905" s="2"/>
    </row>
    <row r="906" spans="1:1" ht="15.75" customHeight="1" x14ac:dyDescent="0.2">
      <c r="A906" s="2"/>
    </row>
    <row r="907" spans="1:1" ht="15.75" customHeight="1" x14ac:dyDescent="0.2">
      <c r="A907" s="2"/>
    </row>
    <row r="908" spans="1:1" ht="15.75" customHeight="1" x14ac:dyDescent="0.2">
      <c r="A908" s="2"/>
    </row>
    <row r="909" spans="1:1" ht="15.75" customHeight="1" x14ac:dyDescent="0.2">
      <c r="A909" s="2"/>
    </row>
    <row r="910" spans="1:1" ht="15.75" customHeight="1" x14ac:dyDescent="0.2">
      <c r="A910" s="2"/>
    </row>
    <row r="911" spans="1:1" ht="15.75" customHeight="1" x14ac:dyDescent="0.2">
      <c r="A911" s="2"/>
    </row>
    <row r="912" spans="1:1" ht="15.75" customHeight="1" x14ac:dyDescent="0.2">
      <c r="A912" s="2"/>
    </row>
    <row r="913" spans="1:1" ht="15.75" customHeight="1" x14ac:dyDescent="0.2">
      <c r="A913" s="2"/>
    </row>
    <row r="914" spans="1:1" ht="15.75" customHeight="1" x14ac:dyDescent="0.2">
      <c r="A914" s="2"/>
    </row>
    <row r="915" spans="1:1" ht="15.75" customHeight="1" x14ac:dyDescent="0.2">
      <c r="A915" s="2"/>
    </row>
    <row r="916" spans="1:1" ht="15.75" customHeight="1" x14ac:dyDescent="0.2">
      <c r="A916" s="2"/>
    </row>
    <row r="917" spans="1:1" ht="15.75" customHeight="1" x14ac:dyDescent="0.2">
      <c r="A917" s="2"/>
    </row>
    <row r="918" spans="1:1" ht="15.75" customHeight="1" x14ac:dyDescent="0.2">
      <c r="A918" s="2"/>
    </row>
    <row r="919" spans="1:1" ht="15.75" customHeight="1" x14ac:dyDescent="0.2">
      <c r="A919" s="2"/>
    </row>
    <row r="920" spans="1:1" ht="15.75" customHeight="1" x14ac:dyDescent="0.2">
      <c r="A920" s="2"/>
    </row>
    <row r="921" spans="1:1" ht="15.75" customHeight="1" x14ac:dyDescent="0.2">
      <c r="A921" s="2"/>
    </row>
    <row r="922" spans="1:1" ht="15.75" customHeight="1" x14ac:dyDescent="0.2">
      <c r="A922" s="2"/>
    </row>
    <row r="923" spans="1:1" ht="15.75" customHeight="1" x14ac:dyDescent="0.2">
      <c r="A923" s="2"/>
    </row>
    <row r="924" spans="1:1" ht="15.75" customHeight="1" x14ac:dyDescent="0.2">
      <c r="A924" s="2"/>
    </row>
    <row r="925" spans="1:1" ht="15.75" customHeight="1" x14ac:dyDescent="0.2">
      <c r="A925" s="2"/>
    </row>
    <row r="926" spans="1:1" ht="15.75" customHeight="1" x14ac:dyDescent="0.2">
      <c r="A926" s="2"/>
    </row>
    <row r="927" spans="1:1" ht="15.75" customHeight="1" x14ac:dyDescent="0.2">
      <c r="A927" s="2"/>
    </row>
    <row r="928" spans="1:1" ht="15.75" customHeight="1" x14ac:dyDescent="0.2">
      <c r="A928" s="2"/>
    </row>
    <row r="929" spans="1:1" ht="15.75" customHeight="1" x14ac:dyDescent="0.2">
      <c r="A929" s="2"/>
    </row>
    <row r="930" spans="1:1" ht="15.75" customHeight="1" x14ac:dyDescent="0.2">
      <c r="A930" s="2"/>
    </row>
    <row r="931" spans="1:1" ht="15.75" customHeight="1" x14ac:dyDescent="0.2">
      <c r="A931" s="2"/>
    </row>
    <row r="932" spans="1:1" ht="15.75" customHeight="1" x14ac:dyDescent="0.2">
      <c r="A932" s="2"/>
    </row>
    <row r="933" spans="1:1" ht="15.75" customHeight="1" x14ac:dyDescent="0.2">
      <c r="A933" s="2"/>
    </row>
    <row r="934" spans="1:1" ht="15.75" customHeight="1" x14ac:dyDescent="0.2">
      <c r="A934" s="2"/>
    </row>
    <row r="935" spans="1:1" ht="15.75" customHeight="1" x14ac:dyDescent="0.2">
      <c r="A935" s="2"/>
    </row>
    <row r="936" spans="1:1" ht="15.75" customHeight="1" x14ac:dyDescent="0.2">
      <c r="A936" s="2"/>
    </row>
    <row r="937" spans="1:1" ht="15.75" customHeight="1" x14ac:dyDescent="0.2">
      <c r="A937" s="2"/>
    </row>
    <row r="938" spans="1:1" ht="15.75" customHeight="1" x14ac:dyDescent="0.2">
      <c r="A938" s="2"/>
    </row>
    <row r="939" spans="1:1" ht="15.75" customHeight="1" x14ac:dyDescent="0.2">
      <c r="A939" s="2"/>
    </row>
    <row r="940" spans="1:1" ht="15.75" customHeight="1" x14ac:dyDescent="0.2">
      <c r="A940" s="2"/>
    </row>
    <row r="941" spans="1:1" ht="15.75" customHeight="1" x14ac:dyDescent="0.2">
      <c r="A941" s="2"/>
    </row>
    <row r="942" spans="1:1" ht="15.75" customHeight="1" x14ac:dyDescent="0.2">
      <c r="A942" s="2"/>
    </row>
    <row r="943" spans="1:1" ht="15.75" customHeight="1" x14ac:dyDescent="0.2">
      <c r="A943" s="2"/>
    </row>
    <row r="944" spans="1:1" ht="15.75" customHeight="1" x14ac:dyDescent="0.2">
      <c r="A944" s="2"/>
    </row>
    <row r="945" spans="1:1" ht="15.75" customHeight="1" x14ac:dyDescent="0.2">
      <c r="A945" s="2"/>
    </row>
    <row r="946" spans="1:1" ht="15.75" customHeight="1" x14ac:dyDescent="0.2">
      <c r="A946" s="2"/>
    </row>
    <row r="947" spans="1:1" ht="15.75" customHeight="1" x14ac:dyDescent="0.2">
      <c r="A947" s="2"/>
    </row>
    <row r="948" spans="1:1" ht="15.75" customHeight="1" x14ac:dyDescent="0.2">
      <c r="A948" s="2"/>
    </row>
    <row r="949" spans="1:1" ht="15.75" customHeight="1" x14ac:dyDescent="0.2">
      <c r="A949" s="2"/>
    </row>
    <row r="950" spans="1:1" ht="15.75" customHeight="1" x14ac:dyDescent="0.2">
      <c r="A950" s="2"/>
    </row>
    <row r="951" spans="1:1" ht="15.75" customHeight="1" x14ac:dyDescent="0.2">
      <c r="A951" s="2"/>
    </row>
    <row r="952" spans="1:1" ht="15.75" customHeight="1" x14ac:dyDescent="0.2">
      <c r="A952" s="2"/>
    </row>
    <row r="953" spans="1:1" ht="15.75" customHeight="1" x14ac:dyDescent="0.2">
      <c r="A953" s="2"/>
    </row>
    <row r="954" spans="1:1" ht="15.75" customHeight="1" x14ac:dyDescent="0.2">
      <c r="A954" s="2"/>
    </row>
    <row r="955" spans="1:1" ht="15.75" customHeight="1" x14ac:dyDescent="0.2">
      <c r="A955" s="2"/>
    </row>
    <row r="956" spans="1:1" ht="15.75" customHeight="1" x14ac:dyDescent="0.2">
      <c r="A956" s="2"/>
    </row>
    <row r="957" spans="1:1" ht="15.75" customHeight="1" x14ac:dyDescent="0.2">
      <c r="A957" s="2"/>
    </row>
    <row r="958" spans="1:1" ht="15.75" customHeight="1" x14ac:dyDescent="0.2">
      <c r="A958" s="2"/>
    </row>
    <row r="959" spans="1:1" ht="15.75" customHeight="1" x14ac:dyDescent="0.2">
      <c r="A959" s="2"/>
    </row>
    <row r="960" spans="1:1" ht="15.75" customHeight="1" x14ac:dyDescent="0.2">
      <c r="A960" s="2"/>
    </row>
    <row r="961" spans="1:1" ht="15.75" customHeight="1" x14ac:dyDescent="0.2">
      <c r="A961" s="2"/>
    </row>
    <row r="962" spans="1:1" ht="15.75" customHeight="1" x14ac:dyDescent="0.2">
      <c r="A962" s="2"/>
    </row>
    <row r="963" spans="1:1" ht="15.75" customHeight="1" x14ac:dyDescent="0.2">
      <c r="A963" s="2"/>
    </row>
    <row r="964" spans="1:1" ht="15.75" customHeight="1" x14ac:dyDescent="0.2">
      <c r="A964" s="2"/>
    </row>
    <row r="965" spans="1:1" ht="15.75" customHeight="1" x14ac:dyDescent="0.2">
      <c r="A965" s="2"/>
    </row>
    <row r="966" spans="1:1" ht="15.75" customHeight="1" x14ac:dyDescent="0.2">
      <c r="A966" s="2"/>
    </row>
    <row r="967" spans="1:1" ht="15.75" customHeight="1" x14ac:dyDescent="0.2">
      <c r="A967" s="2"/>
    </row>
    <row r="968" spans="1:1" ht="15.75" customHeight="1" x14ac:dyDescent="0.2">
      <c r="A968" s="2"/>
    </row>
    <row r="969" spans="1:1" ht="15.75" customHeight="1" x14ac:dyDescent="0.2">
      <c r="A969" s="2"/>
    </row>
    <row r="970" spans="1:1" ht="15.75" customHeight="1" x14ac:dyDescent="0.2">
      <c r="A970" s="2"/>
    </row>
    <row r="971" spans="1:1" ht="15.75" customHeight="1" x14ac:dyDescent="0.2">
      <c r="A971" s="2"/>
    </row>
    <row r="972" spans="1:1" ht="15.75" customHeight="1" x14ac:dyDescent="0.2">
      <c r="A972" s="2"/>
    </row>
    <row r="973" spans="1:1" ht="15.75" customHeight="1" x14ac:dyDescent="0.2">
      <c r="A973" s="2"/>
    </row>
    <row r="974" spans="1:1" ht="15.75" customHeight="1" x14ac:dyDescent="0.2">
      <c r="A974" s="2"/>
    </row>
    <row r="975" spans="1:1" ht="15.75" customHeight="1" x14ac:dyDescent="0.2">
      <c r="A975" s="2"/>
    </row>
    <row r="976" spans="1:1" ht="15.75" customHeight="1" x14ac:dyDescent="0.2">
      <c r="A976" s="2"/>
    </row>
    <row r="977" spans="1:1" ht="15.75" customHeight="1" x14ac:dyDescent="0.2">
      <c r="A977" s="2"/>
    </row>
    <row r="978" spans="1:1" ht="15.75" customHeight="1" x14ac:dyDescent="0.2">
      <c r="A978" s="2"/>
    </row>
    <row r="979" spans="1:1" ht="15.75" customHeight="1" x14ac:dyDescent="0.2">
      <c r="A979" s="2"/>
    </row>
    <row r="980" spans="1:1" ht="15.75" customHeight="1" x14ac:dyDescent="0.2">
      <c r="A980" s="2"/>
    </row>
    <row r="981" spans="1:1" ht="15.75" customHeight="1" x14ac:dyDescent="0.2">
      <c r="A981" s="2"/>
    </row>
    <row r="982" spans="1:1" ht="15.75" customHeight="1" x14ac:dyDescent="0.2">
      <c r="A982" s="2"/>
    </row>
    <row r="983" spans="1:1" ht="15.75" customHeight="1" x14ac:dyDescent="0.2">
      <c r="A983" s="2"/>
    </row>
    <row r="984" spans="1:1" ht="15.75" customHeight="1" x14ac:dyDescent="0.2">
      <c r="A984" s="2"/>
    </row>
    <row r="985" spans="1:1" ht="15.75" customHeight="1" x14ac:dyDescent="0.2">
      <c r="A985" s="2"/>
    </row>
    <row r="986" spans="1:1" ht="15.75" customHeight="1" x14ac:dyDescent="0.2">
      <c r="A986" s="2"/>
    </row>
    <row r="987" spans="1:1" ht="15.75" customHeight="1" x14ac:dyDescent="0.2">
      <c r="A987" s="2"/>
    </row>
    <row r="988" spans="1:1" ht="15.75" customHeight="1" x14ac:dyDescent="0.2">
      <c r="A988" s="2"/>
    </row>
    <row r="989" spans="1:1" ht="15.75" customHeight="1" x14ac:dyDescent="0.2">
      <c r="A989" s="2"/>
    </row>
    <row r="990" spans="1:1" ht="15.75" customHeight="1" x14ac:dyDescent="0.2">
      <c r="A990" s="2"/>
    </row>
    <row r="991" spans="1:1" ht="15.75" customHeight="1" x14ac:dyDescent="0.2">
      <c r="A991" s="2"/>
    </row>
    <row r="992" spans="1:1" ht="15.75" customHeight="1" x14ac:dyDescent="0.2">
      <c r="A992" s="2"/>
    </row>
    <row r="993" spans="1:1" ht="15.75" customHeight="1" x14ac:dyDescent="0.2">
      <c r="A993" s="2"/>
    </row>
  </sheetData>
  <mergeCells count="4">
    <mergeCell ref="B1:C3"/>
    <mergeCell ref="D1:G3"/>
    <mergeCell ref="B4:G5"/>
    <mergeCell ref="B13:E13"/>
  </mergeCells>
  <hyperlinks>
    <hyperlink ref="D1" r:id="rId1" xr:uid="{00000000-0004-0000-0200-000000000000}"/>
  </hyperlinks>
  <pageMargins left="0.7" right="0.7" top="0.75" bottom="0.75" header="0" footer="0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91"/>
  <sheetViews>
    <sheetView topLeftCell="A5" zoomScale="85" workbookViewId="0">
      <selection activeCell="D34" sqref="D34"/>
    </sheetView>
  </sheetViews>
  <sheetFormatPr baseColWidth="10" defaultColWidth="11.28515625" defaultRowHeight="15" customHeight="1" x14ac:dyDescent="0.2"/>
  <cols>
    <col min="1" max="1" width="12.7109375" customWidth="1"/>
    <col min="2" max="2" width="17.42578125" customWidth="1"/>
    <col min="3" max="3" width="64.5703125" customWidth="1"/>
    <col min="4" max="4" width="10.42578125" customWidth="1"/>
    <col min="5" max="5" width="6.140625" customWidth="1"/>
    <col min="6" max="8" width="8.5703125" customWidth="1"/>
    <col min="9" max="9" width="10.140625" customWidth="1"/>
    <col min="10" max="10" width="12" customWidth="1"/>
    <col min="11" max="11" width="9.140625" customWidth="1"/>
    <col min="12" max="27" width="8.5703125" customWidth="1"/>
  </cols>
  <sheetData>
    <row r="1" spans="1:12" ht="39.75" customHeight="1" x14ac:dyDescent="0.2">
      <c r="A1" s="2"/>
      <c r="B1" s="637"/>
      <c r="C1" s="637"/>
      <c r="D1" s="638" t="s">
        <v>0</v>
      </c>
      <c r="E1" s="638"/>
      <c r="F1" s="638"/>
      <c r="G1" s="638"/>
      <c r="H1" s="638"/>
      <c r="I1" s="638"/>
      <c r="J1" s="638"/>
      <c r="K1" s="638"/>
      <c r="L1" s="638"/>
    </row>
    <row r="2" spans="1:12" ht="39.75" customHeight="1" x14ac:dyDescent="0.2">
      <c r="B2" s="637"/>
      <c r="C2" s="637"/>
      <c r="D2" s="638"/>
      <c r="E2" s="638"/>
      <c r="F2" s="638"/>
      <c r="G2" s="638"/>
      <c r="H2" s="638"/>
      <c r="I2" s="638"/>
      <c r="J2" s="638"/>
      <c r="K2" s="638"/>
      <c r="L2" s="638"/>
    </row>
    <row r="3" spans="1:12" ht="36" customHeight="1" x14ac:dyDescent="0.2">
      <c r="B3" s="637"/>
      <c r="C3" s="637"/>
      <c r="D3" s="638"/>
      <c r="E3" s="638"/>
      <c r="F3" s="638"/>
      <c r="G3" s="638"/>
      <c r="H3" s="638"/>
      <c r="I3" s="638"/>
      <c r="J3" s="638"/>
      <c r="K3" s="638"/>
      <c r="L3" s="638"/>
    </row>
    <row r="4" spans="1:12" ht="14.25" customHeight="1" x14ac:dyDescent="0.2">
      <c r="A4" s="2"/>
      <c r="B4" s="687" t="s">
        <v>1</v>
      </c>
      <c r="C4" s="687"/>
      <c r="D4" s="687"/>
      <c r="E4" s="687"/>
      <c r="F4" s="687"/>
      <c r="G4" s="687"/>
      <c r="H4" s="687"/>
      <c r="I4" s="687"/>
      <c r="J4" s="687"/>
      <c r="K4" s="687"/>
      <c r="L4" s="687"/>
    </row>
    <row r="5" spans="1:12" ht="32.25" customHeight="1" x14ac:dyDescent="0.2">
      <c r="A5" s="2"/>
      <c r="B5" s="643"/>
      <c r="C5" s="643"/>
      <c r="D5" s="643"/>
      <c r="E5" s="643"/>
      <c r="F5" s="643"/>
      <c r="G5" s="643"/>
      <c r="H5" s="643"/>
      <c r="I5" s="643"/>
      <c r="J5" s="643"/>
      <c r="K5" s="643"/>
      <c r="L5" s="643"/>
    </row>
    <row r="6" spans="1:12" ht="30" x14ac:dyDescent="0.2">
      <c r="B6" s="3" t="s">
        <v>2</v>
      </c>
      <c r="C6" s="4" t="s">
        <v>3</v>
      </c>
      <c r="D6" s="512" t="s">
        <v>4</v>
      </c>
      <c r="E6" s="513" t="s">
        <v>5</v>
      </c>
      <c r="F6" s="512" t="s">
        <v>6</v>
      </c>
      <c r="G6" s="512" t="s">
        <v>588</v>
      </c>
      <c r="H6" s="514" t="s">
        <v>589</v>
      </c>
      <c r="I6" s="515" t="s">
        <v>590</v>
      </c>
      <c r="J6" s="4" t="s">
        <v>8</v>
      </c>
      <c r="K6" s="516" t="s">
        <v>9</v>
      </c>
      <c r="L6" s="5" t="s">
        <v>10</v>
      </c>
    </row>
    <row r="7" spans="1:12" ht="17" x14ac:dyDescent="0.2">
      <c r="B7" s="133" t="s">
        <v>96</v>
      </c>
      <c r="C7" s="134" t="s">
        <v>591</v>
      </c>
      <c r="D7" s="135" t="s">
        <v>592</v>
      </c>
      <c r="E7" s="135">
        <v>200</v>
      </c>
      <c r="F7" s="135">
        <v>2100</v>
      </c>
      <c r="G7" s="517" t="s">
        <v>593</v>
      </c>
      <c r="H7" s="518" t="s">
        <v>594</v>
      </c>
      <c r="I7" s="519">
        <f>H7/E7</f>
        <v>7.875</v>
      </c>
      <c r="J7" s="520" t="s">
        <v>595</v>
      </c>
      <c r="K7" s="521" t="s">
        <v>596</v>
      </c>
      <c r="L7" s="522">
        <f t="shared" ref="L7:L23" si="0">H7*K7</f>
        <v>0</v>
      </c>
    </row>
    <row r="8" spans="1:12" ht="17" x14ac:dyDescent="0.2">
      <c r="B8" s="126" t="s">
        <v>96</v>
      </c>
      <c r="C8" s="112" t="s">
        <v>597</v>
      </c>
      <c r="D8" s="113" t="s">
        <v>598</v>
      </c>
      <c r="E8" s="113">
        <v>100</v>
      </c>
      <c r="F8" s="113">
        <v>2000</v>
      </c>
      <c r="G8" s="523" t="s">
        <v>593</v>
      </c>
      <c r="H8" s="524" t="s">
        <v>599</v>
      </c>
      <c r="I8" s="525">
        <f t="shared" ref="I8:I9" si="1">H7/E8</f>
        <v>15.75</v>
      </c>
      <c r="J8" s="526" t="s">
        <v>600</v>
      </c>
      <c r="K8" s="527" t="s">
        <v>596</v>
      </c>
      <c r="L8" s="528">
        <f t="shared" si="0"/>
        <v>0</v>
      </c>
    </row>
    <row r="9" spans="1:12" ht="17" x14ac:dyDescent="0.2">
      <c r="B9" s="142" t="s">
        <v>96</v>
      </c>
      <c r="C9" s="143" t="s">
        <v>601</v>
      </c>
      <c r="D9" s="144" t="s">
        <v>602</v>
      </c>
      <c r="E9" s="144">
        <v>100</v>
      </c>
      <c r="F9" s="144">
        <v>2000</v>
      </c>
      <c r="G9" s="529" t="s">
        <v>593</v>
      </c>
      <c r="H9" s="530" t="s">
        <v>599</v>
      </c>
      <c r="I9" s="525">
        <f t="shared" si="1"/>
        <v>15</v>
      </c>
      <c r="J9" s="531" t="s">
        <v>600</v>
      </c>
      <c r="K9" s="532" t="s">
        <v>596</v>
      </c>
      <c r="L9" s="533">
        <f t="shared" si="0"/>
        <v>0</v>
      </c>
    </row>
    <row r="10" spans="1:12" ht="17" x14ac:dyDescent="0.2">
      <c r="B10" s="534" t="s">
        <v>264</v>
      </c>
      <c r="C10" s="535" t="s">
        <v>603</v>
      </c>
      <c r="D10" s="536" t="s">
        <v>604</v>
      </c>
      <c r="E10" s="537" t="s">
        <v>605</v>
      </c>
      <c r="F10" s="537" t="s">
        <v>606</v>
      </c>
      <c r="G10" s="538" t="s">
        <v>607</v>
      </c>
      <c r="H10" s="539" t="s">
        <v>608</v>
      </c>
      <c r="I10" s="540">
        <f t="shared" ref="I10:I19" si="2">H10/E10</f>
        <v>42</v>
      </c>
      <c r="J10" s="541" t="s">
        <v>609</v>
      </c>
      <c r="K10" s="542">
        <v>0</v>
      </c>
      <c r="L10" s="543">
        <f t="shared" si="0"/>
        <v>0</v>
      </c>
    </row>
    <row r="11" spans="1:12" ht="17" x14ac:dyDescent="0.2">
      <c r="A11" t="s">
        <v>610</v>
      </c>
      <c r="B11" s="544" t="s">
        <v>468</v>
      </c>
      <c r="C11" s="545" t="s">
        <v>611</v>
      </c>
      <c r="D11" s="546" t="s">
        <v>612</v>
      </c>
      <c r="E11" s="547" t="s">
        <v>69</v>
      </c>
      <c r="F11" s="548">
        <v>4200</v>
      </c>
      <c r="G11" s="549">
        <v>0.5</v>
      </c>
      <c r="H11" s="550">
        <v>2100</v>
      </c>
      <c r="I11" s="551" t="s">
        <v>69</v>
      </c>
      <c r="J11" s="546">
        <v>6500</v>
      </c>
      <c r="K11" s="552">
        <v>0</v>
      </c>
      <c r="L11" s="553">
        <f t="shared" ref="L11:L13" si="3">H11*K11</f>
        <v>0</v>
      </c>
    </row>
    <row r="12" spans="1:12" ht="17" x14ac:dyDescent="0.2">
      <c r="A12" t="s">
        <v>610</v>
      </c>
      <c r="B12" s="544" t="s">
        <v>468</v>
      </c>
      <c r="C12" s="545" t="s">
        <v>613</v>
      </c>
      <c r="D12" s="546" t="s">
        <v>614</v>
      </c>
      <c r="E12" s="547" t="s">
        <v>69</v>
      </c>
      <c r="F12" s="548">
        <v>4200</v>
      </c>
      <c r="G12" s="549">
        <v>0.5</v>
      </c>
      <c r="H12" s="550">
        <v>2100</v>
      </c>
      <c r="I12" s="551" t="s">
        <v>69</v>
      </c>
      <c r="J12" s="546">
        <v>6500</v>
      </c>
      <c r="K12" s="552">
        <v>0</v>
      </c>
      <c r="L12" s="553">
        <f t="shared" si="3"/>
        <v>0</v>
      </c>
    </row>
    <row r="13" spans="1:12" ht="17" x14ac:dyDescent="0.2">
      <c r="A13" t="s">
        <v>610</v>
      </c>
      <c r="B13" s="544" t="s">
        <v>468</v>
      </c>
      <c r="C13" s="545" t="s">
        <v>615</v>
      </c>
      <c r="D13" s="546" t="s">
        <v>616</v>
      </c>
      <c r="E13" s="547" t="s">
        <v>69</v>
      </c>
      <c r="F13" s="548">
        <v>2800</v>
      </c>
      <c r="G13" s="549">
        <v>0.3</v>
      </c>
      <c r="H13" s="550">
        <v>1960</v>
      </c>
      <c r="I13" s="551" t="s">
        <v>69</v>
      </c>
      <c r="J13" s="546">
        <v>5000</v>
      </c>
      <c r="K13" s="552">
        <v>0</v>
      </c>
      <c r="L13" s="553">
        <f t="shared" si="3"/>
        <v>0</v>
      </c>
    </row>
    <row r="14" spans="1:12" ht="17" x14ac:dyDescent="0.2">
      <c r="B14" s="544" t="s">
        <v>468</v>
      </c>
      <c r="C14" s="545" t="s">
        <v>617</v>
      </c>
      <c r="D14" s="546" t="s">
        <v>618</v>
      </c>
      <c r="E14" s="547" t="s">
        <v>69</v>
      </c>
      <c r="F14" s="548">
        <v>2800</v>
      </c>
      <c r="G14" s="549">
        <v>0.3</v>
      </c>
      <c r="H14" s="550">
        <v>1960</v>
      </c>
      <c r="I14" s="551" t="s">
        <v>69</v>
      </c>
      <c r="J14" s="546">
        <v>5000</v>
      </c>
      <c r="K14" s="552">
        <v>0</v>
      </c>
      <c r="L14" s="553">
        <v>0</v>
      </c>
    </row>
    <row r="15" spans="1:12" ht="17" x14ac:dyDescent="0.2">
      <c r="B15" s="554" t="s">
        <v>468</v>
      </c>
      <c r="C15" s="555" t="s">
        <v>619</v>
      </c>
      <c r="D15" s="548" t="s">
        <v>620</v>
      </c>
      <c r="E15" s="556" t="s">
        <v>69</v>
      </c>
      <c r="F15" s="548">
        <v>1750</v>
      </c>
      <c r="G15" s="557">
        <v>0.5</v>
      </c>
      <c r="H15" s="558">
        <f>F15*0.5</f>
        <v>875</v>
      </c>
      <c r="I15" s="559" t="s">
        <v>69</v>
      </c>
      <c r="J15" s="548">
        <v>3000</v>
      </c>
      <c r="K15" s="560">
        <v>0</v>
      </c>
      <c r="L15" s="561">
        <f t="shared" si="0"/>
        <v>0</v>
      </c>
    </row>
    <row r="16" spans="1:12" ht="17" x14ac:dyDescent="0.2">
      <c r="B16" s="562" t="s">
        <v>621</v>
      </c>
      <c r="C16" s="563" t="s">
        <v>622</v>
      </c>
      <c r="D16" s="564" t="s">
        <v>623</v>
      </c>
      <c r="E16" s="565">
        <v>80</v>
      </c>
      <c r="F16" s="565">
        <v>750</v>
      </c>
      <c r="G16" s="566" t="s">
        <v>624</v>
      </c>
      <c r="H16" s="518" t="s">
        <v>625</v>
      </c>
      <c r="I16" s="567">
        <f t="shared" si="2"/>
        <v>7.5</v>
      </c>
      <c r="J16" s="565">
        <v>1350</v>
      </c>
      <c r="K16" s="568" t="s">
        <v>596</v>
      </c>
      <c r="L16" s="569">
        <f t="shared" si="0"/>
        <v>0</v>
      </c>
    </row>
    <row r="17" spans="1:13" ht="17" x14ac:dyDescent="0.2">
      <c r="B17" s="570" t="s">
        <v>621</v>
      </c>
      <c r="C17" s="571" t="s">
        <v>626</v>
      </c>
      <c r="D17" s="572" t="s">
        <v>627</v>
      </c>
      <c r="E17" s="573">
        <v>85</v>
      </c>
      <c r="F17" s="573">
        <v>500</v>
      </c>
      <c r="G17" s="574" t="s">
        <v>628</v>
      </c>
      <c r="H17" s="524" t="s">
        <v>629</v>
      </c>
      <c r="I17" s="575">
        <f t="shared" si="2"/>
        <v>5.2941176470588234</v>
      </c>
      <c r="J17" s="573">
        <v>950</v>
      </c>
      <c r="K17" s="576" t="s">
        <v>596</v>
      </c>
      <c r="L17" s="577">
        <f t="shared" si="0"/>
        <v>0</v>
      </c>
    </row>
    <row r="18" spans="1:13" ht="17" x14ac:dyDescent="0.2">
      <c r="B18" s="570" t="s">
        <v>621</v>
      </c>
      <c r="C18" s="571" t="s">
        <v>630</v>
      </c>
      <c r="D18" s="572" t="s">
        <v>631</v>
      </c>
      <c r="E18" s="573">
        <v>80</v>
      </c>
      <c r="F18" s="573">
        <v>750</v>
      </c>
      <c r="G18" s="574" t="s">
        <v>624</v>
      </c>
      <c r="H18" s="524" t="s">
        <v>625</v>
      </c>
      <c r="I18" s="575">
        <f t="shared" si="2"/>
        <v>7.5</v>
      </c>
      <c r="J18" s="573">
        <v>1400</v>
      </c>
      <c r="K18" s="576" t="s">
        <v>596</v>
      </c>
      <c r="L18" s="577">
        <f t="shared" si="0"/>
        <v>0</v>
      </c>
    </row>
    <row r="19" spans="1:13" ht="17" x14ac:dyDescent="0.2">
      <c r="B19" s="570" t="s">
        <v>621</v>
      </c>
      <c r="C19" s="571" t="s">
        <v>632</v>
      </c>
      <c r="D19" s="572" t="s">
        <v>633</v>
      </c>
      <c r="E19" s="573">
        <v>85</v>
      </c>
      <c r="F19" s="573">
        <v>950</v>
      </c>
      <c r="G19" s="574" t="s">
        <v>624</v>
      </c>
      <c r="H19" s="524" t="s">
        <v>634</v>
      </c>
      <c r="I19" s="575">
        <f t="shared" si="2"/>
        <v>8.9411764705882355</v>
      </c>
      <c r="J19" s="573">
        <v>1700</v>
      </c>
      <c r="K19" s="576" t="s">
        <v>596</v>
      </c>
      <c r="L19" s="577">
        <f t="shared" si="0"/>
        <v>0</v>
      </c>
    </row>
    <row r="20" spans="1:13" ht="17" x14ac:dyDescent="0.2">
      <c r="B20" s="570" t="s">
        <v>621</v>
      </c>
      <c r="C20" s="571" t="s">
        <v>635</v>
      </c>
      <c r="D20" s="572" t="s">
        <v>636</v>
      </c>
      <c r="E20" s="573" t="s">
        <v>69</v>
      </c>
      <c r="F20" s="573">
        <v>3700</v>
      </c>
      <c r="G20" s="574" t="s">
        <v>624</v>
      </c>
      <c r="H20" s="524" t="s">
        <v>637</v>
      </c>
      <c r="I20" s="573" t="s">
        <v>69</v>
      </c>
      <c r="J20" s="573">
        <v>6700</v>
      </c>
      <c r="K20" s="576" t="s">
        <v>596</v>
      </c>
      <c r="L20" s="577">
        <f t="shared" si="0"/>
        <v>0</v>
      </c>
    </row>
    <row r="21" spans="1:13" ht="17" x14ac:dyDescent="0.2">
      <c r="B21" s="570" t="s">
        <v>621</v>
      </c>
      <c r="C21" s="571" t="s">
        <v>638</v>
      </c>
      <c r="D21" s="572" t="s">
        <v>639</v>
      </c>
      <c r="E21" s="573" t="s">
        <v>69</v>
      </c>
      <c r="F21" s="573">
        <v>1650</v>
      </c>
      <c r="G21" s="574" t="s">
        <v>624</v>
      </c>
      <c r="H21" s="524" t="s">
        <v>640</v>
      </c>
      <c r="I21" s="573" t="s">
        <v>69</v>
      </c>
      <c r="J21" s="573">
        <v>2950</v>
      </c>
      <c r="K21" s="576" t="s">
        <v>596</v>
      </c>
      <c r="L21" s="577">
        <f t="shared" si="0"/>
        <v>0</v>
      </c>
    </row>
    <row r="22" spans="1:13" ht="17" x14ac:dyDescent="0.2">
      <c r="B22" s="570" t="s">
        <v>621</v>
      </c>
      <c r="C22" s="571" t="s">
        <v>641</v>
      </c>
      <c r="D22" s="572" t="s">
        <v>642</v>
      </c>
      <c r="E22" s="573" t="s">
        <v>69</v>
      </c>
      <c r="F22" s="573">
        <v>1550</v>
      </c>
      <c r="G22" s="574" t="s">
        <v>607</v>
      </c>
      <c r="H22" s="524" t="s">
        <v>643</v>
      </c>
      <c r="I22" s="573" t="s">
        <v>69</v>
      </c>
      <c r="J22" s="573">
        <v>2950</v>
      </c>
      <c r="K22" s="576" t="s">
        <v>596</v>
      </c>
      <c r="L22" s="577">
        <f t="shared" si="0"/>
        <v>0</v>
      </c>
    </row>
    <row r="23" spans="1:13" ht="17" x14ac:dyDescent="0.2">
      <c r="B23" s="578" t="s">
        <v>621</v>
      </c>
      <c r="C23" s="579" t="s">
        <v>644</v>
      </c>
      <c r="D23" s="580" t="s">
        <v>645</v>
      </c>
      <c r="E23" s="581" t="s">
        <v>69</v>
      </c>
      <c r="F23" s="581">
        <v>270</v>
      </c>
      <c r="G23" s="582" t="s">
        <v>646</v>
      </c>
      <c r="H23" s="530" t="s">
        <v>647</v>
      </c>
      <c r="I23" s="581" t="s">
        <v>69</v>
      </c>
      <c r="J23" s="581">
        <v>500</v>
      </c>
      <c r="K23" s="583">
        <v>0</v>
      </c>
      <c r="L23" s="584">
        <f t="shared" si="0"/>
        <v>0</v>
      </c>
    </row>
    <row r="24" spans="1:13" ht="25.5" customHeight="1" x14ac:dyDescent="0.2">
      <c r="A24" s="6"/>
      <c r="B24" s="689" t="s">
        <v>574</v>
      </c>
      <c r="C24" s="691"/>
      <c r="D24" s="691"/>
      <c r="E24" s="691"/>
      <c r="F24" s="691"/>
      <c r="G24" s="691"/>
      <c r="H24" s="691"/>
      <c r="I24" s="691"/>
      <c r="J24" s="692"/>
      <c r="K24" s="585">
        <f>SUM(K7:K23)</f>
        <v>0</v>
      </c>
      <c r="L24" s="506">
        <f>SUM(L7:L23)</f>
        <v>0</v>
      </c>
    </row>
    <row r="25" spans="1:13" ht="30" customHeight="1" x14ac:dyDescent="0.2">
      <c r="A25" s="586"/>
      <c r="B25" s="587"/>
      <c r="C25" s="587"/>
      <c r="D25" s="587"/>
      <c r="E25" s="588"/>
      <c r="F25" s="587"/>
      <c r="G25" s="587"/>
      <c r="H25" s="589"/>
      <c r="I25" s="587"/>
      <c r="J25" s="587"/>
      <c r="K25" s="587"/>
      <c r="L25" s="587"/>
    </row>
    <row r="26" spans="1:13" ht="20.25" customHeight="1" x14ac:dyDescent="0.2">
      <c r="A26" s="586"/>
      <c r="B26" s="590"/>
      <c r="C26" s="590"/>
      <c r="D26" s="590"/>
      <c r="E26" s="590"/>
      <c r="F26" s="590"/>
      <c r="G26" s="590"/>
      <c r="H26" s="590"/>
      <c r="I26" s="590"/>
      <c r="J26" s="590"/>
      <c r="K26" s="590"/>
      <c r="L26" s="590"/>
      <c r="M26" s="590"/>
    </row>
    <row r="27" spans="1:13" ht="15.75" customHeight="1" x14ac:dyDescent="0.2">
      <c r="A27" s="6"/>
      <c r="M27" s="590"/>
    </row>
    <row r="28" spans="1:13" ht="15.75" customHeight="1" x14ac:dyDescent="0.2">
      <c r="A28" s="6"/>
    </row>
    <row r="29" spans="1:13" ht="15.75" customHeight="1" x14ac:dyDescent="0.2">
      <c r="A29" s="507"/>
      <c r="M29" s="693"/>
    </row>
    <row r="30" spans="1:13" ht="21.75" customHeight="1" x14ac:dyDescent="0.2">
      <c r="A30" s="592"/>
      <c r="M30" s="693"/>
    </row>
    <row r="31" spans="1:13" ht="24" customHeight="1" x14ac:dyDescent="0.2">
      <c r="A31" s="592"/>
      <c r="M31" s="693"/>
    </row>
    <row r="32" spans="1:13" ht="15.75" customHeight="1" x14ac:dyDescent="0.2">
      <c r="A32" s="592"/>
      <c r="M32" s="693"/>
    </row>
    <row r="33" spans="1:13" ht="15.75" customHeight="1" x14ac:dyDescent="0.2">
      <c r="A33" s="592"/>
      <c r="M33" s="693"/>
    </row>
    <row r="34" spans="1:13" ht="15.75" customHeight="1" x14ac:dyDescent="0.2">
      <c r="A34" s="592"/>
      <c r="M34" s="591"/>
    </row>
    <row r="35" spans="1:13" ht="15.75" customHeight="1" x14ac:dyDescent="0.2">
      <c r="A35" s="592"/>
      <c r="M35" s="591"/>
    </row>
    <row r="36" spans="1:13" ht="15.75" customHeight="1" x14ac:dyDescent="0.2">
      <c r="A36" s="592"/>
      <c r="M36" s="591"/>
    </row>
    <row r="37" spans="1:13" ht="15.75" customHeight="1" x14ac:dyDescent="0.2">
      <c r="A37" s="592"/>
      <c r="M37" s="591"/>
    </row>
    <row r="38" spans="1:13" ht="15.75" customHeight="1" x14ac:dyDescent="0.2"/>
    <row r="39" spans="1:13" ht="15.75" customHeight="1" x14ac:dyDescent="0.2">
      <c r="A39" s="6"/>
      <c r="M39" s="591"/>
    </row>
    <row r="40" spans="1:13" ht="15.75" customHeight="1" x14ac:dyDescent="0.2">
      <c r="A40" s="2"/>
    </row>
    <row r="41" spans="1:13" ht="15.75" customHeight="1" x14ac:dyDescent="0.2">
      <c r="A41" s="2"/>
    </row>
    <row r="42" spans="1:13" ht="15.75" customHeight="1" x14ac:dyDescent="0.2">
      <c r="A42" s="2"/>
    </row>
    <row r="43" spans="1:13" ht="15.75" customHeight="1" x14ac:dyDescent="0.2">
      <c r="A43" s="2"/>
    </row>
    <row r="44" spans="1:13" ht="15.75" customHeight="1" x14ac:dyDescent="0.2">
      <c r="A44" s="2"/>
    </row>
    <row r="45" spans="1:13" ht="15.75" customHeight="1" x14ac:dyDescent="0.2">
      <c r="A45" s="2"/>
    </row>
    <row r="46" spans="1:13" ht="15.75" customHeight="1" x14ac:dyDescent="0.2">
      <c r="A46" s="2"/>
    </row>
    <row r="47" spans="1:13" ht="15.75" customHeight="1" x14ac:dyDescent="0.2">
      <c r="A47" s="2"/>
    </row>
    <row r="48" spans="1:13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2">
      <c r="A237" s="2"/>
    </row>
    <row r="238" spans="1:1" ht="15.75" customHeight="1" x14ac:dyDescent="0.2">
      <c r="A238" s="2"/>
    </row>
    <row r="239" spans="1:1" ht="15.75" customHeight="1" x14ac:dyDescent="0.2">
      <c r="A239" s="2"/>
    </row>
    <row r="240" spans="1:1" ht="15.75" customHeight="1" x14ac:dyDescent="0.2">
      <c r="A240" s="2"/>
    </row>
    <row r="241" spans="1:1" ht="15.75" customHeight="1" x14ac:dyDescent="0.2">
      <c r="A241" s="2"/>
    </row>
    <row r="242" spans="1:1" ht="15.75" customHeight="1" x14ac:dyDescent="0.2">
      <c r="A242" s="2"/>
    </row>
    <row r="243" spans="1:1" ht="15.75" customHeight="1" x14ac:dyDescent="0.2">
      <c r="A243" s="2"/>
    </row>
    <row r="244" spans="1:1" ht="15.75" customHeight="1" x14ac:dyDescent="0.2">
      <c r="A244" s="2"/>
    </row>
    <row r="245" spans="1:1" ht="15.75" customHeight="1" x14ac:dyDescent="0.2">
      <c r="A245" s="2"/>
    </row>
    <row r="246" spans="1:1" ht="15.75" customHeight="1" x14ac:dyDescent="0.2">
      <c r="A246" s="2"/>
    </row>
    <row r="247" spans="1:1" ht="15.75" customHeight="1" x14ac:dyDescent="0.2">
      <c r="A247" s="2"/>
    </row>
    <row r="248" spans="1:1" ht="15.75" customHeight="1" x14ac:dyDescent="0.2">
      <c r="A248" s="2"/>
    </row>
    <row r="249" spans="1:1" ht="15.75" customHeight="1" x14ac:dyDescent="0.2">
      <c r="A249" s="2"/>
    </row>
    <row r="250" spans="1:1" ht="15.75" customHeight="1" x14ac:dyDescent="0.2">
      <c r="A250" s="2"/>
    </row>
    <row r="251" spans="1:1" ht="15.75" customHeight="1" x14ac:dyDescent="0.2">
      <c r="A251" s="2"/>
    </row>
    <row r="252" spans="1:1" ht="15.75" customHeight="1" x14ac:dyDescent="0.2">
      <c r="A252" s="2"/>
    </row>
    <row r="253" spans="1:1" ht="15.75" customHeight="1" x14ac:dyDescent="0.2">
      <c r="A253" s="2"/>
    </row>
    <row r="254" spans="1:1" ht="15.75" customHeight="1" x14ac:dyDescent="0.2">
      <c r="A254" s="2"/>
    </row>
    <row r="255" spans="1:1" ht="15.75" customHeight="1" x14ac:dyDescent="0.2">
      <c r="A255" s="2"/>
    </row>
    <row r="256" spans="1:1" ht="15.75" customHeight="1" x14ac:dyDescent="0.2">
      <c r="A256" s="2"/>
    </row>
    <row r="257" spans="1:1" ht="15.75" customHeight="1" x14ac:dyDescent="0.2">
      <c r="A257" s="2"/>
    </row>
    <row r="258" spans="1:1" ht="15.75" customHeight="1" x14ac:dyDescent="0.2">
      <c r="A258" s="2"/>
    </row>
    <row r="259" spans="1:1" ht="15.75" customHeight="1" x14ac:dyDescent="0.2">
      <c r="A259" s="2"/>
    </row>
    <row r="260" spans="1:1" ht="15.75" customHeight="1" x14ac:dyDescent="0.2">
      <c r="A260" s="2"/>
    </row>
    <row r="261" spans="1:1" ht="15.75" customHeight="1" x14ac:dyDescent="0.2">
      <c r="A261" s="2"/>
    </row>
    <row r="262" spans="1:1" ht="15.75" customHeight="1" x14ac:dyDescent="0.2">
      <c r="A262" s="2"/>
    </row>
    <row r="263" spans="1:1" ht="15.75" customHeight="1" x14ac:dyDescent="0.2">
      <c r="A263" s="2"/>
    </row>
    <row r="264" spans="1:1" ht="15.75" customHeight="1" x14ac:dyDescent="0.2">
      <c r="A264" s="2"/>
    </row>
    <row r="265" spans="1:1" ht="15.75" customHeight="1" x14ac:dyDescent="0.2">
      <c r="A265" s="2"/>
    </row>
    <row r="266" spans="1:1" ht="15.75" customHeight="1" x14ac:dyDescent="0.2">
      <c r="A266" s="2"/>
    </row>
    <row r="267" spans="1:1" ht="15.75" customHeight="1" x14ac:dyDescent="0.2">
      <c r="A267" s="2"/>
    </row>
    <row r="268" spans="1:1" ht="15.75" customHeight="1" x14ac:dyDescent="0.2">
      <c r="A268" s="2"/>
    </row>
    <row r="269" spans="1:1" ht="15.75" customHeight="1" x14ac:dyDescent="0.2">
      <c r="A269" s="2"/>
    </row>
    <row r="270" spans="1:1" ht="15.75" customHeight="1" x14ac:dyDescent="0.2">
      <c r="A270" s="2"/>
    </row>
    <row r="271" spans="1:1" ht="15.75" customHeight="1" x14ac:dyDescent="0.2">
      <c r="A271" s="2"/>
    </row>
    <row r="272" spans="1:1" ht="15.75" customHeight="1" x14ac:dyDescent="0.2">
      <c r="A272" s="2"/>
    </row>
    <row r="273" spans="1:1" ht="15.75" customHeight="1" x14ac:dyDescent="0.2">
      <c r="A273" s="2"/>
    </row>
    <row r="274" spans="1:1" ht="15.75" customHeight="1" x14ac:dyDescent="0.2">
      <c r="A274" s="2"/>
    </row>
    <row r="275" spans="1:1" ht="15.75" customHeight="1" x14ac:dyDescent="0.2">
      <c r="A275" s="2"/>
    </row>
    <row r="276" spans="1:1" ht="15.75" customHeight="1" x14ac:dyDescent="0.2">
      <c r="A276" s="2"/>
    </row>
    <row r="277" spans="1:1" ht="15.75" customHeight="1" x14ac:dyDescent="0.2">
      <c r="A277" s="2"/>
    </row>
    <row r="278" spans="1:1" ht="15.75" customHeight="1" x14ac:dyDescent="0.2">
      <c r="A278" s="2"/>
    </row>
    <row r="279" spans="1:1" ht="15.75" customHeight="1" x14ac:dyDescent="0.2">
      <c r="A279" s="2"/>
    </row>
    <row r="280" spans="1:1" ht="15.75" customHeight="1" x14ac:dyDescent="0.2">
      <c r="A280" s="2"/>
    </row>
    <row r="281" spans="1:1" ht="15.75" customHeight="1" x14ac:dyDescent="0.2">
      <c r="A281" s="2"/>
    </row>
    <row r="282" spans="1:1" ht="15.75" customHeight="1" x14ac:dyDescent="0.2">
      <c r="A282" s="2"/>
    </row>
    <row r="283" spans="1:1" ht="15.75" customHeight="1" x14ac:dyDescent="0.2">
      <c r="A283" s="2"/>
    </row>
    <row r="284" spans="1:1" ht="15.75" customHeight="1" x14ac:dyDescent="0.2">
      <c r="A284" s="2"/>
    </row>
    <row r="285" spans="1:1" ht="15.75" customHeight="1" x14ac:dyDescent="0.2">
      <c r="A285" s="2"/>
    </row>
    <row r="286" spans="1:1" ht="15.75" customHeight="1" x14ac:dyDescent="0.2">
      <c r="A286" s="2"/>
    </row>
    <row r="287" spans="1:1" ht="15.75" customHeight="1" x14ac:dyDescent="0.2">
      <c r="A287" s="2"/>
    </row>
    <row r="288" spans="1:1" ht="15.75" customHeight="1" x14ac:dyDescent="0.2">
      <c r="A288" s="2"/>
    </row>
    <row r="289" spans="1:1" ht="15.75" customHeight="1" x14ac:dyDescent="0.2">
      <c r="A289" s="2"/>
    </row>
    <row r="290" spans="1:1" ht="15.75" customHeight="1" x14ac:dyDescent="0.2">
      <c r="A290" s="2"/>
    </row>
    <row r="291" spans="1:1" ht="15.75" customHeight="1" x14ac:dyDescent="0.2">
      <c r="A291" s="2"/>
    </row>
    <row r="292" spans="1:1" ht="15.75" customHeight="1" x14ac:dyDescent="0.2">
      <c r="A292" s="2"/>
    </row>
    <row r="293" spans="1:1" ht="15.75" customHeight="1" x14ac:dyDescent="0.2">
      <c r="A293" s="2"/>
    </row>
    <row r="294" spans="1:1" ht="15.75" customHeight="1" x14ac:dyDescent="0.2">
      <c r="A294" s="2"/>
    </row>
    <row r="295" spans="1:1" ht="15.75" customHeight="1" x14ac:dyDescent="0.2">
      <c r="A295" s="2"/>
    </row>
    <row r="296" spans="1:1" ht="15.75" customHeight="1" x14ac:dyDescent="0.2">
      <c r="A296" s="2"/>
    </row>
    <row r="297" spans="1:1" ht="15.75" customHeight="1" x14ac:dyDescent="0.2">
      <c r="A297" s="2"/>
    </row>
    <row r="298" spans="1:1" ht="15.75" customHeight="1" x14ac:dyDescent="0.2">
      <c r="A298" s="2"/>
    </row>
    <row r="299" spans="1:1" ht="15.75" customHeight="1" x14ac:dyDescent="0.2">
      <c r="A299" s="2"/>
    </row>
    <row r="300" spans="1:1" ht="15.75" customHeight="1" x14ac:dyDescent="0.2">
      <c r="A300" s="2"/>
    </row>
    <row r="301" spans="1:1" ht="15.75" customHeight="1" x14ac:dyDescent="0.2">
      <c r="A301" s="2"/>
    </row>
    <row r="302" spans="1:1" ht="15.75" customHeight="1" x14ac:dyDescent="0.2">
      <c r="A302" s="2"/>
    </row>
    <row r="303" spans="1:1" ht="15.75" customHeight="1" x14ac:dyDescent="0.2">
      <c r="A303" s="2"/>
    </row>
    <row r="304" spans="1:1" ht="15.75" customHeight="1" x14ac:dyDescent="0.2">
      <c r="A304" s="2"/>
    </row>
    <row r="305" spans="1:1" ht="15.75" customHeight="1" x14ac:dyDescent="0.2">
      <c r="A305" s="2"/>
    </row>
    <row r="306" spans="1:1" ht="15.75" customHeight="1" x14ac:dyDescent="0.2">
      <c r="A306" s="2"/>
    </row>
    <row r="307" spans="1:1" ht="15.75" customHeight="1" x14ac:dyDescent="0.2">
      <c r="A307" s="2"/>
    </row>
    <row r="308" spans="1:1" ht="15.75" customHeight="1" x14ac:dyDescent="0.2">
      <c r="A308" s="2"/>
    </row>
    <row r="309" spans="1:1" ht="15.75" customHeight="1" x14ac:dyDescent="0.2">
      <c r="A309" s="2"/>
    </row>
    <row r="310" spans="1:1" ht="15.75" customHeight="1" x14ac:dyDescent="0.2">
      <c r="A310" s="2"/>
    </row>
    <row r="311" spans="1:1" ht="15.75" customHeight="1" x14ac:dyDescent="0.2">
      <c r="A311" s="2"/>
    </row>
    <row r="312" spans="1:1" ht="15.75" customHeight="1" x14ac:dyDescent="0.2">
      <c r="A312" s="2"/>
    </row>
    <row r="313" spans="1:1" ht="15.75" customHeight="1" x14ac:dyDescent="0.2">
      <c r="A313" s="2"/>
    </row>
    <row r="314" spans="1:1" ht="15.75" customHeight="1" x14ac:dyDescent="0.2">
      <c r="A314" s="2"/>
    </row>
    <row r="315" spans="1:1" ht="15.75" customHeight="1" x14ac:dyDescent="0.2">
      <c r="A315" s="2"/>
    </row>
    <row r="316" spans="1:1" ht="15.75" customHeight="1" x14ac:dyDescent="0.2">
      <c r="A316" s="2"/>
    </row>
    <row r="317" spans="1:1" ht="15.75" customHeight="1" x14ac:dyDescent="0.2">
      <c r="A317" s="2"/>
    </row>
    <row r="318" spans="1:1" ht="15.75" customHeight="1" x14ac:dyDescent="0.2">
      <c r="A318" s="2"/>
    </row>
    <row r="319" spans="1:1" ht="15.75" customHeight="1" x14ac:dyDescent="0.2">
      <c r="A319" s="2"/>
    </row>
    <row r="320" spans="1:1" ht="15.75" customHeight="1" x14ac:dyDescent="0.2">
      <c r="A320" s="2"/>
    </row>
    <row r="321" spans="1:1" ht="15.75" customHeight="1" x14ac:dyDescent="0.2">
      <c r="A321" s="2"/>
    </row>
    <row r="322" spans="1:1" ht="15.75" customHeight="1" x14ac:dyDescent="0.2">
      <c r="A322" s="2"/>
    </row>
    <row r="323" spans="1:1" ht="15.75" customHeight="1" x14ac:dyDescent="0.2">
      <c r="A323" s="2"/>
    </row>
    <row r="324" spans="1:1" ht="15.75" customHeight="1" x14ac:dyDescent="0.2">
      <c r="A324" s="2"/>
    </row>
    <row r="325" spans="1:1" ht="15.75" customHeight="1" x14ac:dyDescent="0.2">
      <c r="A325" s="2"/>
    </row>
    <row r="326" spans="1:1" ht="15.75" customHeight="1" x14ac:dyDescent="0.2">
      <c r="A326" s="2"/>
    </row>
    <row r="327" spans="1:1" ht="15.75" customHeight="1" x14ac:dyDescent="0.2">
      <c r="A327" s="2"/>
    </row>
    <row r="328" spans="1:1" ht="15.75" customHeight="1" x14ac:dyDescent="0.2">
      <c r="A328" s="2"/>
    </row>
    <row r="329" spans="1:1" ht="15.75" customHeight="1" x14ac:dyDescent="0.2">
      <c r="A329" s="2"/>
    </row>
    <row r="330" spans="1:1" ht="15.75" customHeight="1" x14ac:dyDescent="0.2">
      <c r="A330" s="2"/>
    </row>
    <row r="331" spans="1:1" ht="15.75" customHeight="1" x14ac:dyDescent="0.2">
      <c r="A331" s="2"/>
    </row>
    <row r="332" spans="1:1" ht="15.75" customHeight="1" x14ac:dyDescent="0.2">
      <c r="A332" s="2"/>
    </row>
    <row r="333" spans="1:1" ht="15.75" customHeight="1" x14ac:dyDescent="0.2">
      <c r="A333" s="2"/>
    </row>
    <row r="334" spans="1:1" ht="15.75" customHeight="1" x14ac:dyDescent="0.2">
      <c r="A334" s="2"/>
    </row>
    <row r="335" spans="1:1" ht="15.75" customHeight="1" x14ac:dyDescent="0.2">
      <c r="A335" s="2"/>
    </row>
    <row r="336" spans="1:1" ht="15.75" customHeight="1" x14ac:dyDescent="0.2">
      <c r="A336" s="2"/>
    </row>
    <row r="337" spans="1:1" ht="15.75" customHeight="1" x14ac:dyDescent="0.2">
      <c r="A337" s="2"/>
    </row>
    <row r="338" spans="1:1" ht="15.75" customHeight="1" x14ac:dyDescent="0.2">
      <c r="A338" s="2"/>
    </row>
    <row r="339" spans="1:1" ht="15.75" customHeight="1" x14ac:dyDescent="0.2">
      <c r="A339" s="2"/>
    </row>
    <row r="340" spans="1:1" ht="15.75" customHeight="1" x14ac:dyDescent="0.2">
      <c r="A340" s="2"/>
    </row>
    <row r="341" spans="1:1" ht="15.75" customHeight="1" x14ac:dyDescent="0.2">
      <c r="A341" s="2"/>
    </row>
    <row r="342" spans="1:1" ht="15.75" customHeight="1" x14ac:dyDescent="0.2">
      <c r="A342" s="2"/>
    </row>
    <row r="343" spans="1:1" ht="15.75" customHeight="1" x14ac:dyDescent="0.2">
      <c r="A343" s="2"/>
    </row>
    <row r="344" spans="1:1" ht="15.75" customHeight="1" x14ac:dyDescent="0.2">
      <c r="A344" s="2"/>
    </row>
    <row r="345" spans="1:1" ht="15.75" customHeight="1" x14ac:dyDescent="0.2">
      <c r="A345" s="2"/>
    </row>
    <row r="346" spans="1:1" ht="15.75" customHeight="1" x14ac:dyDescent="0.2">
      <c r="A346" s="2"/>
    </row>
    <row r="347" spans="1:1" ht="15.75" customHeight="1" x14ac:dyDescent="0.2">
      <c r="A347" s="2"/>
    </row>
    <row r="348" spans="1:1" ht="15.75" customHeight="1" x14ac:dyDescent="0.2">
      <c r="A348" s="2"/>
    </row>
    <row r="349" spans="1:1" ht="15.75" customHeight="1" x14ac:dyDescent="0.2">
      <c r="A349" s="2"/>
    </row>
    <row r="350" spans="1:1" ht="15.75" customHeight="1" x14ac:dyDescent="0.2">
      <c r="A350" s="2"/>
    </row>
    <row r="351" spans="1:1" ht="15.75" customHeight="1" x14ac:dyDescent="0.2">
      <c r="A351" s="2"/>
    </row>
    <row r="352" spans="1:1" ht="15.75" customHeight="1" x14ac:dyDescent="0.2">
      <c r="A352" s="2"/>
    </row>
    <row r="353" spans="1:1" ht="15.75" customHeight="1" x14ac:dyDescent="0.2">
      <c r="A353" s="2"/>
    </row>
    <row r="354" spans="1:1" ht="15.75" customHeight="1" x14ac:dyDescent="0.2">
      <c r="A354" s="2"/>
    </row>
    <row r="355" spans="1:1" ht="15.75" customHeight="1" x14ac:dyDescent="0.2">
      <c r="A355" s="2"/>
    </row>
    <row r="356" spans="1:1" ht="15.75" customHeight="1" x14ac:dyDescent="0.2">
      <c r="A356" s="2"/>
    </row>
    <row r="357" spans="1:1" ht="15.75" customHeight="1" x14ac:dyDescent="0.2">
      <c r="A357" s="2"/>
    </row>
    <row r="358" spans="1:1" ht="15.75" customHeight="1" x14ac:dyDescent="0.2">
      <c r="A358" s="2"/>
    </row>
    <row r="359" spans="1:1" ht="15.75" customHeight="1" x14ac:dyDescent="0.2">
      <c r="A359" s="2"/>
    </row>
    <row r="360" spans="1:1" ht="15.75" customHeight="1" x14ac:dyDescent="0.2">
      <c r="A360" s="2"/>
    </row>
    <row r="361" spans="1:1" ht="15.75" customHeight="1" x14ac:dyDescent="0.2">
      <c r="A361" s="2"/>
    </row>
    <row r="362" spans="1:1" ht="15.75" customHeight="1" x14ac:dyDescent="0.2">
      <c r="A362" s="2"/>
    </row>
    <row r="363" spans="1:1" ht="15.75" customHeight="1" x14ac:dyDescent="0.2">
      <c r="A363" s="2"/>
    </row>
    <row r="364" spans="1:1" ht="15.75" customHeight="1" x14ac:dyDescent="0.2">
      <c r="A364" s="2"/>
    </row>
    <row r="365" spans="1:1" ht="15.75" customHeight="1" x14ac:dyDescent="0.2">
      <c r="A365" s="2"/>
    </row>
    <row r="366" spans="1:1" ht="15.75" customHeight="1" x14ac:dyDescent="0.2">
      <c r="A366" s="2"/>
    </row>
    <row r="367" spans="1:1" ht="15.75" customHeight="1" x14ac:dyDescent="0.2">
      <c r="A367" s="2"/>
    </row>
    <row r="368" spans="1:1" ht="15.75" customHeight="1" x14ac:dyDescent="0.2">
      <c r="A368" s="2"/>
    </row>
    <row r="369" spans="1:1" ht="15.75" customHeight="1" x14ac:dyDescent="0.2">
      <c r="A369" s="2"/>
    </row>
    <row r="370" spans="1:1" ht="15.75" customHeight="1" x14ac:dyDescent="0.2">
      <c r="A370" s="2"/>
    </row>
    <row r="371" spans="1:1" ht="15.75" customHeight="1" x14ac:dyDescent="0.2">
      <c r="A371" s="2"/>
    </row>
    <row r="372" spans="1:1" ht="15.75" customHeight="1" x14ac:dyDescent="0.2">
      <c r="A372" s="2"/>
    </row>
    <row r="373" spans="1:1" ht="15.75" customHeight="1" x14ac:dyDescent="0.2">
      <c r="A373" s="2"/>
    </row>
    <row r="374" spans="1:1" ht="15.75" customHeight="1" x14ac:dyDescent="0.2">
      <c r="A374" s="2"/>
    </row>
    <row r="375" spans="1:1" ht="15.75" customHeight="1" x14ac:dyDescent="0.2">
      <c r="A375" s="2"/>
    </row>
    <row r="376" spans="1:1" ht="15.75" customHeight="1" x14ac:dyDescent="0.2">
      <c r="A376" s="2"/>
    </row>
    <row r="377" spans="1:1" ht="15.75" customHeight="1" x14ac:dyDescent="0.2">
      <c r="A377" s="2"/>
    </row>
    <row r="378" spans="1:1" ht="15.75" customHeight="1" x14ac:dyDescent="0.2">
      <c r="A378" s="2"/>
    </row>
    <row r="379" spans="1:1" ht="15.75" customHeight="1" x14ac:dyDescent="0.2">
      <c r="A379" s="2"/>
    </row>
    <row r="380" spans="1:1" ht="15.75" customHeight="1" x14ac:dyDescent="0.2">
      <c r="A380" s="2"/>
    </row>
    <row r="381" spans="1:1" ht="15.75" customHeight="1" x14ac:dyDescent="0.2">
      <c r="A381" s="2"/>
    </row>
    <row r="382" spans="1:1" ht="15.75" customHeight="1" x14ac:dyDescent="0.2">
      <c r="A382" s="2"/>
    </row>
    <row r="383" spans="1:1" ht="15.75" customHeight="1" x14ac:dyDescent="0.2">
      <c r="A383" s="2"/>
    </row>
    <row r="384" spans="1:1" ht="15.75" customHeight="1" x14ac:dyDescent="0.2">
      <c r="A384" s="2"/>
    </row>
    <row r="385" spans="1:1" ht="15.75" customHeight="1" x14ac:dyDescent="0.2">
      <c r="A385" s="2"/>
    </row>
    <row r="386" spans="1:1" ht="15.75" customHeight="1" x14ac:dyDescent="0.2">
      <c r="A386" s="2"/>
    </row>
    <row r="387" spans="1:1" ht="15.75" customHeight="1" x14ac:dyDescent="0.2">
      <c r="A387" s="2"/>
    </row>
    <row r="388" spans="1:1" ht="15.75" customHeight="1" x14ac:dyDescent="0.2">
      <c r="A388" s="2"/>
    </row>
    <row r="389" spans="1:1" ht="15.75" customHeight="1" x14ac:dyDescent="0.2">
      <c r="A389" s="2"/>
    </row>
    <row r="390" spans="1:1" ht="15.75" customHeight="1" x14ac:dyDescent="0.2">
      <c r="A390" s="2"/>
    </row>
    <row r="391" spans="1:1" ht="15.75" customHeight="1" x14ac:dyDescent="0.2">
      <c r="A391" s="2"/>
    </row>
    <row r="392" spans="1:1" ht="15.75" customHeight="1" x14ac:dyDescent="0.2">
      <c r="A392" s="2"/>
    </row>
    <row r="393" spans="1:1" ht="15.75" customHeight="1" x14ac:dyDescent="0.2">
      <c r="A393" s="2"/>
    </row>
    <row r="394" spans="1:1" ht="15.75" customHeight="1" x14ac:dyDescent="0.2">
      <c r="A394" s="2"/>
    </row>
    <row r="395" spans="1:1" ht="15.75" customHeight="1" x14ac:dyDescent="0.2">
      <c r="A395" s="2"/>
    </row>
    <row r="396" spans="1:1" ht="15.75" customHeight="1" x14ac:dyDescent="0.2">
      <c r="A396" s="2"/>
    </row>
    <row r="397" spans="1:1" ht="15.75" customHeight="1" x14ac:dyDescent="0.2">
      <c r="A397" s="2"/>
    </row>
    <row r="398" spans="1:1" ht="15.75" customHeight="1" x14ac:dyDescent="0.2">
      <c r="A398" s="2"/>
    </row>
    <row r="399" spans="1:1" ht="15.75" customHeight="1" x14ac:dyDescent="0.2">
      <c r="A399" s="2"/>
    </row>
    <row r="400" spans="1:1" ht="15.75" customHeight="1" x14ac:dyDescent="0.2">
      <c r="A400" s="2"/>
    </row>
    <row r="401" spans="1:1" ht="15.75" customHeight="1" x14ac:dyDescent="0.2">
      <c r="A401" s="2"/>
    </row>
    <row r="402" spans="1:1" ht="15.75" customHeight="1" x14ac:dyDescent="0.2">
      <c r="A402" s="2"/>
    </row>
    <row r="403" spans="1:1" ht="15.75" customHeight="1" x14ac:dyDescent="0.2">
      <c r="A403" s="2"/>
    </row>
    <row r="404" spans="1:1" ht="15.75" customHeight="1" x14ac:dyDescent="0.2">
      <c r="A404" s="2"/>
    </row>
    <row r="405" spans="1:1" ht="15.75" customHeight="1" x14ac:dyDescent="0.2">
      <c r="A405" s="2"/>
    </row>
    <row r="406" spans="1:1" ht="15.75" customHeight="1" x14ac:dyDescent="0.2">
      <c r="A406" s="2"/>
    </row>
    <row r="407" spans="1:1" ht="15.75" customHeight="1" x14ac:dyDescent="0.2">
      <c r="A407" s="2"/>
    </row>
    <row r="408" spans="1:1" ht="15.75" customHeight="1" x14ac:dyDescent="0.2">
      <c r="A408" s="2"/>
    </row>
    <row r="409" spans="1:1" ht="15.75" customHeight="1" x14ac:dyDescent="0.2">
      <c r="A409" s="2"/>
    </row>
    <row r="410" spans="1:1" ht="15.75" customHeight="1" x14ac:dyDescent="0.2">
      <c r="A410" s="2"/>
    </row>
    <row r="411" spans="1:1" ht="15.75" customHeight="1" x14ac:dyDescent="0.2">
      <c r="A411" s="2"/>
    </row>
    <row r="412" spans="1:1" ht="15.75" customHeight="1" x14ac:dyDescent="0.2">
      <c r="A412" s="2"/>
    </row>
    <row r="413" spans="1:1" ht="15.75" customHeight="1" x14ac:dyDescent="0.2">
      <c r="A413" s="2"/>
    </row>
    <row r="414" spans="1:1" ht="15.75" customHeight="1" x14ac:dyDescent="0.2">
      <c r="A414" s="2"/>
    </row>
    <row r="415" spans="1:1" ht="15.75" customHeight="1" x14ac:dyDescent="0.2">
      <c r="A415" s="2"/>
    </row>
    <row r="416" spans="1:1" ht="15.75" customHeight="1" x14ac:dyDescent="0.2">
      <c r="A416" s="2"/>
    </row>
    <row r="417" spans="1:1" ht="15.75" customHeight="1" x14ac:dyDescent="0.2">
      <c r="A417" s="2"/>
    </row>
    <row r="418" spans="1:1" ht="15.75" customHeight="1" x14ac:dyDescent="0.2">
      <c r="A418" s="2"/>
    </row>
    <row r="419" spans="1:1" ht="15.75" customHeight="1" x14ac:dyDescent="0.2">
      <c r="A419" s="2"/>
    </row>
    <row r="420" spans="1:1" ht="15.75" customHeight="1" x14ac:dyDescent="0.2">
      <c r="A420" s="2"/>
    </row>
    <row r="421" spans="1:1" ht="15.75" customHeight="1" x14ac:dyDescent="0.2">
      <c r="A421" s="2"/>
    </row>
    <row r="422" spans="1:1" ht="15.75" customHeight="1" x14ac:dyDescent="0.2">
      <c r="A422" s="2"/>
    </row>
    <row r="423" spans="1:1" ht="15.75" customHeight="1" x14ac:dyDescent="0.2">
      <c r="A423" s="2"/>
    </row>
    <row r="424" spans="1:1" ht="15.75" customHeight="1" x14ac:dyDescent="0.2">
      <c r="A424" s="2"/>
    </row>
    <row r="425" spans="1:1" ht="15.75" customHeight="1" x14ac:dyDescent="0.2">
      <c r="A425" s="2"/>
    </row>
    <row r="426" spans="1:1" ht="15.75" customHeight="1" x14ac:dyDescent="0.2">
      <c r="A426" s="2"/>
    </row>
    <row r="427" spans="1:1" ht="15.75" customHeight="1" x14ac:dyDescent="0.2">
      <c r="A427" s="2"/>
    </row>
    <row r="428" spans="1:1" ht="15.75" customHeight="1" x14ac:dyDescent="0.2">
      <c r="A428" s="2"/>
    </row>
    <row r="429" spans="1:1" ht="15.75" customHeight="1" x14ac:dyDescent="0.2">
      <c r="A429" s="2"/>
    </row>
    <row r="430" spans="1:1" ht="15.75" customHeight="1" x14ac:dyDescent="0.2">
      <c r="A430" s="2"/>
    </row>
    <row r="431" spans="1:1" ht="15.75" customHeight="1" x14ac:dyDescent="0.2">
      <c r="A431" s="2"/>
    </row>
    <row r="432" spans="1:1" ht="15.75" customHeight="1" x14ac:dyDescent="0.2">
      <c r="A432" s="2"/>
    </row>
    <row r="433" spans="1:1" ht="15.75" customHeight="1" x14ac:dyDescent="0.2">
      <c r="A433" s="2"/>
    </row>
    <row r="434" spans="1:1" ht="15.75" customHeight="1" x14ac:dyDescent="0.2">
      <c r="A434" s="2"/>
    </row>
    <row r="435" spans="1:1" ht="15.75" customHeight="1" x14ac:dyDescent="0.2">
      <c r="A435" s="2"/>
    </row>
    <row r="436" spans="1:1" ht="15.75" customHeight="1" x14ac:dyDescent="0.2">
      <c r="A436" s="2"/>
    </row>
    <row r="437" spans="1:1" ht="15.75" customHeight="1" x14ac:dyDescent="0.2">
      <c r="A437" s="2"/>
    </row>
    <row r="438" spans="1:1" ht="15.75" customHeight="1" x14ac:dyDescent="0.2">
      <c r="A438" s="2"/>
    </row>
    <row r="439" spans="1:1" ht="15.75" customHeight="1" x14ac:dyDescent="0.2">
      <c r="A439" s="2"/>
    </row>
    <row r="440" spans="1:1" ht="15.75" customHeight="1" x14ac:dyDescent="0.2">
      <c r="A440" s="2"/>
    </row>
    <row r="441" spans="1:1" ht="15.75" customHeight="1" x14ac:dyDescent="0.2">
      <c r="A441" s="2"/>
    </row>
    <row r="442" spans="1:1" ht="15.75" customHeight="1" x14ac:dyDescent="0.2">
      <c r="A442" s="2"/>
    </row>
    <row r="443" spans="1:1" ht="15.75" customHeight="1" x14ac:dyDescent="0.2">
      <c r="A443" s="2"/>
    </row>
    <row r="444" spans="1:1" ht="15.75" customHeight="1" x14ac:dyDescent="0.2">
      <c r="A444" s="2"/>
    </row>
    <row r="445" spans="1:1" ht="15.75" customHeight="1" x14ac:dyDescent="0.2">
      <c r="A445" s="2"/>
    </row>
    <row r="446" spans="1:1" ht="15.75" customHeight="1" x14ac:dyDescent="0.2">
      <c r="A446" s="2"/>
    </row>
    <row r="447" spans="1:1" ht="15.75" customHeight="1" x14ac:dyDescent="0.2">
      <c r="A447" s="2"/>
    </row>
    <row r="448" spans="1:1" ht="15.75" customHeight="1" x14ac:dyDescent="0.2">
      <c r="A448" s="2"/>
    </row>
    <row r="449" spans="1:1" ht="15.75" customHeight="1" x14ac:dyDescent="0.2">
      <c r="A449" s="2"/>
    </row>
    <row r="450" spans="1:1" ht="15.75" customHeight="1" x14ac:dyDescent="0.2">
      <c r="A450" s="2"/>
    </row>
    <row r="451" spans="1:1" ht="15.75" customHeight="1" x14ac:dyDescent="0.2">
      <c r="A451" s="2"/>
    </row>
    <row r="452" spans="1:1" ht="15.75" customHeight="1" x14ac:dyDescent="0.2">
      <c r="A452" s="2"/>
    </row>
    <row r="453" spans="1:1" ht="15.75" customHeight="1" x14ac:dyDescent="0.2">
      <c r="A453" s="2"/>
    </row>
    <row r="454" spans="1:1" ht="15.75" customHeight="1" x14ac:dyDescent="0.2">
      <c r="A454" s="2"/>
    </row>
    <row r="455" spans="1:1" ht="15.75" customHeight="1" x14ac:dyDescent="0.2">
      <c r="A455" s="2"/>
    </row>
    <row r="456" spans="1:1" ht="15.75" customHeight="1" x14ac:dyDescent="0.2">
      <c r="A456" s="2"/>
    </row>
    <row r="457" spans="1:1" ht="15.75" customHeight="1" x14ac:dyDescent="0.2">
      <c r="A457" s="2"/>
    </row>
    <row r="458" spans="1:1" ht="15.75" customHeight="1" x14ac:dyDescent="0.2">
      <c r="A458" s="2"/>
    </row>
    <row r="459" spans="1:1" ht="15.75" customHeight="1" x14ac:dyDescent="0.2">
      <c r="A459" s="2"/>
    </row>
    <row r="460" spans="1:1" ht="15.75" customHeight="1" x14ac:dyDescent="0.2">
      <c r="A460" s="2"/>
    </row>
    <row r="461" spans="1:1" ht="15.75" customHeight="1" x14ac:dyDescent="0.2">
      <c r="A461" s="2"/>
    </row>
    <row r="462" spans="1:1" ht="15.75" customHeight="1" x14ac:dyDescent="0.2">
      <c r="A462" s="2"/>
    </row>
    <row r="463" spans="1:1" ht="15.75" customHeight="1" x14ac:dyDescent="0.2">
      <c r="A463" s="2"/>
    </row>
    <row r="464" spans="1:1" ht="15.75" customHeight="1" x14ac:dyDescent="0.2">
      <c r="A464" s="2"/>
    </row>
    <row r="465" spans="1:1" ht="15.75" customHeight="1" x14ac:dyDescent="0.2">
      <c r="A465" s="2"/>
    </row>
    <row r="466" spans="1:1" ht="15.75" customHeight="1" x14ac:dyDescent="0.2">
      <c r="A466" s="2"/>
    </row>
    <row r="467" spans="1:1" ht="15.75" customHeight="1" x14ac:dyDescent="0.2">
      <c r="A467" s="2"/>
    </row>
    <row r="468" spans="1:1" ht="15.75" customHeight="1" x14ac:dyDescent="0.2">
      <c r="A468" s="2"/>
    </row>
    <row r="469" spans="1:1" ht="15.75" customHeight="1" x14ac:dyDescent="0.2">
      <c r="A469" s="2"/>
    </row>
    <row r="470" spans="1:1" ht="15.75" customHeight="1" x14ac:dyDescent="0.2">
      <c r="A470" s="2"/>
    </row>
    <row r="471" spans="1:1" ht="15.75" customHeight="1" x14ac:dyDescent="0.2">
      <c r="A471" s="2"/>
    </row>
    <row r="472" spans="1:1" ht="15.75" customHeight="1" x14ac:dyDescent="0.2">
      <c r="A472" s="2"/>
    </row>
    <row r="473" spans="1:1" ht="15.75" customHeight="1" x14ac:dyDescent="0.2">
      <c r="A473" s="2"/>
    </row>
    <row r="474" spans="1:1" ht="15.75" customHeight="1" x14ac:dyDescent="0.2">
      <c r="A474" s="2"/>
    </row>
    <row r="475" spans="1:1" ht="15.75" customHeight="1" x14ac:dyDescent="0.2">
      <c r="A475" s="2"/>
    </row>
    <row r="476" spans="1:1" ht="15.75" customHeight="1" x14ac:dyDescent="0.2">
      <c r="A476" s="2"/>
    </row>
    <row r="477" spans="1:1" ht="15.75" customHeight="1" x14ac:dyDescent="0.2">
      <c r="A477" s="2"/>
    </row>
    <row r="478" spans="1:1" ht="15.75" customHeight="1" x14ac:dyDescent="0.2">
      <c r="A478" s="2"/>
    </row>
    <row r="479" spans="1:1" ht="15.75" customHeight="1" x14ac:dyDescent="0.2">
      <c r="A479" s="2"/>
    </row>
    <row r="480" spans="1:1" ht="15.75" customHeight="1" x14ac:dyDescent="0.2">
      <c r="A480" s="2"/>
    </row>
    <row r="481" spans="1:1" ht="15.75" customHeight="1" x14ac:dyDescent="0.2">
      <c r="A481" s="2"/>
    </row>
    <row r="482" spans="1:1" ht="15.75" customHeight="1" x14ac:dyDescent="0.2">
      <c r="A482" s="2"/>
    </row>
    <row r="483" spans="1:1" ht="15.75" customHeight="1" x14ac:dyDescent="0.2">
      <c r="A483" s="2"/>
    </row>
    <row r="484" spans="1:1" ht="15.75" customHeight="1" x14ac:dyDescent="0.2">
      <c r="A484" s="2"/>
    </row>
    <row r="485" spans="1:1" ht="15.75" customHeight="1" x14ac:dyDescent="0.2">
      <c r="A485" s="2"/>
    </row>
    <row r="486" spans="1:1" ht="15.75" customHeight="1" x14ac:dyDescent="0.2">
      <c r="A486" s="2"/>
    </row>
    <row r="487" spans="1:1" ht="15.75" customHeight="1" x14ac:dyDescent="0.2">
      <c r="A487" s="2"/>
    </row>
    <row r="488" spans="1:1" ht="15.75" customHeight="1" x14ac:dyDescent="0.2">
      <c r="A488" s="2"/>
    </row>
    <row r="489" spans="1:1" ht="15.75" customHeight="1" x14ac:dyDescent="0.2">
      <c r="A489" s="2"/>
    </row>
    <row r="490" spans="1:1" ht="15.75" customHeight="1" x14ac:dyDescent="0.2">
      <c r="A490" s="2"/>
    </row>
    <row r="491" spans="1:1" ht="15.75" customHeight="1" x14ac:dyDescent="0.2">
      <c r="A491" s="2"/>
    </row>
    <row r="492" spans="1:1" ht="15.75" customHeight="1" x14ac:dyDescent="0.2">
      <c r="A492" s="2"/>
    </row>
    <row r="493" spans="1:1" ht="15.75" customHeight="1" x14ac:dyDescent="0.2">
      <c r="A493" s="2"/>
    </row>
    <row r="494" spans="1:1" ht="15.75" customHeight="1" x14ac:dyDescent="0.2">
      <c r="A494" s="2"/>
    </row>
    <row r="495" spans="1:1" ht="15.75" customHeight="1" x14ac:dyDescent="0.2">
      <c r="A495" s="2"/>
    </row>
    <row r="496" spans="1:1" ht="15.75" customHeight="1" x14ac:dyDescent="0.2">
      <c r="A496" s="2"/>
    </row>
    <row r="497" spans="1:1" ht="15.75" customHeight="1" x14ac:dyDescent="0.2">
      <c r="A497" s="2"/>
    </row>
    <row r="498" spans="1:1" ht="15.75" customHeight="1" x14ac:dyDescent="0.2">
      <c r="A498" s="2"/>
    </row>
    <row r="499" spans="1:1" ht="15.75" customHeight="1" x14ac:dyDescent="0.2">
      <c r="A499" s="2"/>
    </row>
    <row r="500" spans="1:1" ht="15.75" customHeight="1" x14ac:dyDescent="0.2">
      <c r="A500" s="2"/>
    </row>
    <row r="501" spans="1:1" ht="15.75" customHeight="1" x14ac:dyDescent="0.2">
      <c r="A501" s="2"/>
    </row>
    <row r="502" spans="1:1" ht="15.75" customHeight="1" x14ac:dyDescent="0.2">
      <c r="A502" s="2"/>
    </row>
    <row r="503" spans="1:1" ht="15.75" customHeight="1" x14ac:dyDescent="0.2">
      <c r="A503" s="2"/>
    </row>
    <row r="504" spans="1:1" ht="15.75" customHeight="1" x14ac:dyDescent="0.2">
      <c r="A504" s="2"/>
    </row>
    <row r="505" spans="1:1" ht="15.75" customHeight="1" x14ac:dyDescent="0.2">
      <c r="A505" s="2"/>
    </row>
    <row r="506" spans="1:1" ht="15.75" customHeight="1" x14ac:dyDescent="0.2">
      <c r="A506" s="2"/>
    </row>
    <row r="507" spans="1:1" ht="15.75" customHeight="1" x14ac:dyDescent="0.2">
      <c r="A507" s="2"/>
    </row>
    <row r="508" spans="1:1" ht="15.75" customHeight="1" x14ac:dyDescent="0.2">
      <c r="A508" s="2"/>
    </row>
    <row r="509" spans="1:1" ht="15.75" customHeight="1" x14ac:dyDescent="0.2">
      <c r="A509" s="2"/>
    </row>
    <row r="510" spans="1:1" ht="15.75" customHeight="1" x14ac:dyDescent="0.2">
      <c r="A510" s="2"/>
    </row>
    <row r="511" spans="1:1" ht="15.75" customHeight="1" x14ac:dyDescent="0.2">
      <c r="A511" s="2"/>
    </row>
    <row r="512" spans="1:1" ht="15.75" customHeight="1" x14ac:dyDescent="0.2">
      <c r="A512" s="2"/>
    </row>
    <row r="513" spans="1:1" ht="15.75" customHeight="1" x14ac:dyDescent="0.2">
      <c r="A513" s="2"/>
    </row>
    <row r="514" spans="1:1" ht="15.75" customHeight="1" x14ac:dyDescent="0.2">
      <c r="A514" s="2"/>
    </row>
    <row r="515" spans="1:1" ht="15.75" customHeight="1" x14ac:dyDescent="0.2">
      <c r="A515" s="2"/>
    </row>
    <row r="516" spans="1:1" ht="15.75" customHeight="1" x14ac:dyDescent="0.2">
      <c r="A516" s="2"/>
    </row>
    <row r="517" spans="1:1" ht="15.75" customHeight="1" x14ac:dyDescent="0.2">
      <c r="A517" s="2"/>
    </row>
    <row r="518" spans="1:1" ht="15.75" customHeight="1" x14ac:dyDescent="0.2">
      <c r="A518" s="2"/>
    </row>
    <row r="519" spans="1:1" ht="15.75" customHeight="1" x14ac:dyDescent="0.2">
      <c r="A519" s="2"/>
    </row>
    <row r="520" spans="1:1" ht="15.75" customHeight="1" x14ac:dyDescent="0.2">
      <c r="A520" s="2"/>
    </row>
    <row r="521" spans="1:1" ht="15.75" customHeight="1" x14ac:dyDescent="0.2">
      <c r="A521" s="2"/>
    </row>
    <row r="522" spans="1:1" ht="15.75" customHeight="1" x14ac:dyDescent="0.2">
      <c r="A522" s="2"/>
    </row>
    <row r="523" spans="1:1" ht="15.75" customHeight="1" x14ac:dyDescent="0.2">
      <c r="A523" s="2"/>
    </row>
    <row r="524" spans="1:1" ht="15.75" customHeight="1" x14ac:dyDescent="0.2">
      <c r="A524" s="2"/>
    </row>
    <row r="525" spans="1:1" ht="15.75" customHeight="1" x14ac:dyDescent="0.2">
      <c r="A525" s="2"/>
    </row>
    <row r="526" spans="1:1" ht="15.75" customHeight="1" x14ac:dyDescent="0.2">
      <c r="A526" s="2"/>
    </row>
    <row r="527" spans="1:1" ht="15.75" customHeight="1" x14ac:dyDescent="0.2">
      <c r="A527" s="2"/>
    </row>
    <row r="528" spans="1:1" ht="15.75" customHeight="1" x14ac:dyDescent="0.2">
      <c r="A528" s="2"/>
    </row>
    <row r="529" spans="1:1" ht="15.75" customHeight="1" x14ac:dyDescent="0.2">
      <c r="A529" s="2"/>
    </row>
    <row r="530" spans="1:1" ht="15.75" customHeight="1" x14ac:dyDescent="0.2">
      <c r="A530" s="2"/>
    </row>
    <row r="531" spans="1:1" ht="15.75" customHeight="1" x14ac:dyDescent="0.2">
      <c r="A531" s="2"/>
    </row>
    <row r="532" spans="1:1" ht="15.75" customHeight="1" x14ac:dyDescent="0.2">
      <c r="A532" s="2"/>
    </row>
    <row r="533" spans="1:1" ht="15.75" customHeight="1" x14ac:dyDescent="0.2">
      <c r="A533" s="2"/>
    </row>
    <row r="534" spans="1:1" ht="15.75" customHeight="1" x14ac:dyDescent="0.2">
      <c r="A534" s="2"/>
    </row>
    <row r="535" spans="1:1" ht="15.75" customHeight="1" x14ac:dyDescent="0.2">
      <c r="A535" s="2"/>
    </row>
    <row r="536" spans="1:1" ht="15.75" customHeight="1" x14ac:dyDescent="0.2">
      <c r="A536" s="2"/>
    </row>
    <row r="537" spans="1:1" ht="15.75" customHeight="1" x14ac:dyDescent="0.2">
      <c r="A537" s="2"/>
    </row>
    <row r="538" spans="1:1" ht="15.75" customHeight="1" x14ac:dyDescent="0.2">
      <c r="A538" s="2"/>
    </row>
    <row r="539" spans="1:1" ht="15.75" customHeight="1" x14ac:dyDescent="0.2">
      <c r="A539" s="2"/>
    </row>
    <row r="540" spans="1:1" ht="15.75" customHeight="1" x14ac:dyDescent="0.2">
      <c r="A540" s="2"/>
    </row>
    <row r="541" spans="1:1" ht="15.75" customHeight="1" x14ac:dyDescent="0.2">
      <c r="A541" s="2"/>
    </row>
    <row r="542" spans="1:1" ht="15.75" customHeight="1" x14ac:dyDescent="0.2">
      <c r="A542" s="2"/>
    </row>
    <row r="543" spans="1:1" ht="15.75" customHeight="1" x14ac:dyDescent="0.2">
      <c r="A543" s="2"/>
    </row>
    <row r="544" spans="1:1" ht="15.75" customHeight="1" x14ac:dyDescent="0.2">
      <c r="A544" s="2"/>
    </row>
    <row r="545" spans="1:1" ht="15.75" customHeight="1" x14ac:dyDescent="0.2">
      <c r="A545" s="2"/>
    </row>
    <row r="546" spans="1:1" ht="15.75" customHeight="1" x14ac:dyDescent="0.2">
      <c r="A546" s="2"/>
    </row>
    <row r="547" spans="1:1" ht="15.75" customHeight="1" x14ac:dyDescent="0.2">
      <c r="A547" s="2"/>
    </row>
    <row r="548" spans="1:1" ht="15.75" customHeight="1" x14ac:dyDescent="0.2">
      <c r="A548" s="2"/>
    </row>
    <row r="549" spans="1:1" ht="15.75" customHeight="1" x14ac:dyDescent="0.2">
      <c r="A549" s="2"/>
    </row>
    <row r="550" spans="1:1" ht="15.75" customHeight="1" x14ac:dyDescent="0.2">
      <c r="A550" s="2"/>
    </row>
    <row r="551" spans="1:1" ht="15.75" customHeight="1" x14ac:dyDescent="0.2">
      <c r="A551" s="2"/>
    </row>
    <row r="552" spans="1:1" ht="15.75" customHeight="1" x14ac:dyDescent="0.2">
      <c r="A552" s="2"/>
    </row>
    <row r="553" spans="1:1" ht="15.75" customHeight="1" x14ac:dyDescent="0.2">
      <c r="A553" s="2"/>
    </row>
    <row r="554" spans="1:1" ht="15.75" customHeight="1" x14ac:dyDescent="0.2">
      <c r="A554" s="2"/>
    </row>
    <row r="555" spans="1:1" ht="15.75" customHeight="1" x14ac:dyDescent="0.2">
      <c r="A555" s="2"/>
    </row>
    <row r="556" spans="1:1" ht="15.75" customHeight="1" x14ac:dyDescent="0.2">
      <c r="A556" s="2"/>
    </row>
    <row r="557" spans="1:1" ht="15.75" customHeight="1" x14ac:dyDescent="0.2">
      <c r="A557" s="2"/>
    </row>
    <row r="558" spans="1:1" ht="15.75" customHeight="1" x14ac:dyDescent="0.2">
      <c r="A558" s="2"/>
    </row>
    <row r="559" spans="1:1" ht="15.75" customHeight="1" x14ac:dyDescent="0.2">
      <c r="A559" s="2"/>
    </row>
    <row r="560" spans="1:1" ht="15.75" customHeight="1" x14ac:dyDescent="0.2">
      <c r="A560" s="2"/>
    </row>
    <row r="561" spans="1:1" ht="15.75" customHeight="1" x14ac:dyDescent="0.2">
      <c r="A561" s="2"/>
    </row>
    <row r="562" spans="1:1" ht="15.75" customHeight="1" x14ac:dyDescent="0.2">
      <c r="A562" s="2"/>
    </row>
    <row r="563" spans="1:1" ht="15.75" customHeight="1" x14ac:dyDescent="0.2">
      <c r="A563" s="2"/>
    </row>
    <row r="564" spans="1:1" ht="15.75" customHeight="1" x14ac:dyDescent="0.2">
      <c r="A564" s="2"/>
    </row>
    <row r="565" spans="1:1" ht="15.75" customHeight="1" x14ac:dyDescent="0.2">
      <c r="A565" s="2"/>
    </row>
    <row r="566" spans="1:1" ht="15.75" customHeight="1" x14ac:dyDescent="0.2">
      <c r="A566" s="2"/>
    </row>
    <row r="567" spans="1:1" ht="15.75" customHeight="1" x14ac:dyDescent="0.2">
      <c r="A567" s="2"/>
    </row>
    <row r="568" spans="1:1" ht="15.75" customHeight="1" x14ac:dyDescent="0.2">
      <c r="A568" s="2"/>
    </row>
    <row r="569" spans="1:1" ht="15.75" customHeight="1" x14ac:dyDescent="0.2">
      <c r="A569" s="2"/>
    </row>
    <row r="570" spans="1:1" ht="15.75" customHeight="1" x14ac:dyDescent="0.2">
      <c r="A570" s="2"/>
    </row>
    <row r="571" spans="1:1" ht="15.75" customHeight="1" x14ac:dyDescent="0.2">
      <c r="A571" s="2"/>
    </row>
    <row r="572" spans="1:1" ht="15.75" customHeight="1" x14ac:dyDescent="0.2">
      <c r="A572" s="2"/>
    </row>
    <row r="573" spans="1:1" ht="15.75" customHeight="1" x14ac:dyDescent="0.2">
      <c r="A573" s="2"/>
    </row>
    <row r="574" spans="1:1" ht="15.75" customHeight="1" x14ac:dyDescent="0.2">
      <c r="A574" s="2"/>
    </row>
    <row r="575" spans="1:1" ht="15.75" customHeight="1" x14ac:dyDescent="0.2">
      <c r="A575" s="2"/>
    </row>
    <row r="576" spans="1:1" ht="15.75" customHeight="1" x14ac:dyDescent="0.2">
      <c r="A576" s="2"/>
    </row>
    <row r="577" spans="1:1" ht="15.75" customHeight="1" x14ac:dyDescent="0.2">
      <c r="A577" s="2"/>
    </row>
    <row r="578" spans="1:1" ht="15.75" customHeight="1" x14ac:dyDescent="0.2">
      <c r="A578" s="2"/>
    </row>
    <row r="579" spans="1:1" ht="15.75" customHeight="1" x14ac:dyDescent="0.2">
      <c r="A579" s="2"/>
    </row>
    <row r="580" spans="1:1" ht="15.75" customHeight="1" x14ac:dyDescent="0.2">
      <c r="A580" s="2"/>
    </row>
    <row r="581" spans="1:1" ht="15.75" customHeight="1" x14ac:dyDescent="0.2">
      <c r="A581" s="2"/>
    </row>
    <row r="582" spans="1:1" ht="15.75" customHeight="1" x14ac:dyDescent="0.2">
      <c r="A582" s="2"/>
    </row>
    <row r="583" spans="1:1" ht="15.75" customHeight="1" x14ac:dyDescent="0.2">
      <c r="A583" s="2"/>
    </row>
    <row r="584" spans="1:1" ht="15.75" customHeight="1" x14ac:dyDescent="0.2">
      <c r="A584" s="2"/>
    </row>
    <row r="585" spans="1:1" ht="15.75" customHeight="1" x14ac:dyDescent="0.2">
      <c r="A585" s="2"/>
    </row>
    <row r="586" spans="1:1" ht="15.75" customHeight="1" x14ac:dyDescent="0.2">
      <c r="A586" s="2"/>
    </row>
    <row r="587" spans="1:1" ht="15.75" customHeight="1" x14ac:dyDescent="0.2">
      <c r="A587" s="2"/>
    </row>
    <row r="588" spans="1:1" ht="15.75" customHeight="1" x14ac:dyDescent="0.2">
      <c r="A588" s="2"/>
    </row>
    <row r="589" spans="1:1" ht="15.75" customHeight="1" x14ac:dyDescent="0.2">
      <c r="A589" s="2"/>
    </row>
    <row r="590" spans="1:1" ht="15.75" customHeight="1" x14ac:dyDescent="0.2">
      <c r="A590" s="2"/>
    </row>
    <row r="591" spans="1:1" ht="15.75" customHeight="1" x14ac:dyDescent="0.2">
      <c r="A591" s="2"/>
    </row>
    <row r="592" spans="1:1" ht="15.75" customHeight="1" x14ac:dyDescent="0.2">
      <c r="A592" s="2"/>
    </row>
    <row r="593" spans="1:1" ht="15.75" customHeight="1" x14ac:dyDescent="0.2">
      <c r="A593" s="2"/>
    </row>
    <row r="594" spans="1:1" ht="15.75" customHeight="1" x14ac:dyDescent="0.2">
      <c r="A594" s="2"/>
    </row>
    <row r="595" spans="1:1" ht="15.75" customHeight="1" x14ac:dyDescent="0.2">
      <c r="A595" s="2"/>
    </row>
    <row r="596" spans="1:1" ht="15.75" customHeight="1" x14ac:dyDescent="0.2">
      <c r="A596" s="2"/>
    </row>
    <row r="597" spans="1:1" ht="15.75" customHeight="1" x14ac:dyDescent="0.2">
      <c r="A597" s="2"/>
    </row>
    <row r="598" spans="1:1" ht="15.75" customHeight="1" x14ac:dyDescent="0.2">
      <c r="A598" s="2"/>
    </row>
    <row r="599" spans="1:1" ht="15.75" customHeight="1" x14ac:dyDescent="0.2">
      <c r="A599" s="2"/>
    </row>
    <row r="600" spans="1:1" ht="15.75" customHeight="1" x14ac:dyDescent="0.2">
      <c r="A600" s="2"/>
    </row>
    <row r="601" spans="1:1" ht="15.75" customHeight="1" x14ac:dyDescent="0.2">
      <c r="A601" s="2"/>
    </row>
    <row r="602" spans="1:1" ht="15.75" customHeight="1" x14ac:dyDescent="0.2">
      <c r="A602" s="2"/>
    </row>
    <row r="603" spans="1:1" ht="15.75" customHeight="1" x14ac:dyDescent="0.2">
      <c r="A603" s="2"/>
    </row>
    <row r="604" spans="1:1" ht="15.75" customHeight="1" x14ac:dyDescent="0.2">
      <c r="A604" s="2"/>
    </row>
    <row r="605" spans="1:1" ht="15.75" customHeight="1" x14ac:dyDescent="0.2">
      <c r="A605" s="2"/>
    </row>
    <row r="606" spans="1:1" ht="15.75" customHeight="1" x14ac:dyDescent="0.2">
      <c r="A606" s="2"/>
    </row>
    <row r="607" spans="1:1" ht="15.75" customHeight="1" x14ac:dyDescent="0.2">
      <c r="A607" s="2"/>
    </row>
    <row r="608" spans="1:1" ht="15.75" customHeight="1" x14ac:dyDescent="0.2">
      <c r="A608" s="2"/>
    </row>
    <row r="609" spans="1:1" ht="15.75" customHeight="1" x14ac:dyDescent="0.2">
      <c r="A609" s="2"/>
    </row>
    <row r="610" spans="1:1" ht="15.75" customHeight="1" x14ac:dyDescent="0.2">
      <c r="A610" s="2"/>
    </row>
    <row r="611" spans="1:1" ht="15.75" customHeight="1" x14ac:dyDescent="0.2">
      <c r="A611" s="2"/>
    </row>
    <row r="612" spans="1:1" ht="15.75" customHeight="1" x14ac:dyDescent="0.2">
      <c r="A612" s="2"/>
    </row>
    <row r="613" spans="1:1" ht="15.75" customHeight="1" x14ac:dyDescent="0.2">
      <c r="A613" s="2"/>
    </row>
    <row r="614" spans="1:1" ht="15.75" customHeight="1" x14ac:dyDescent="0.2">
      <c r="A614" s="2"/>
    </row>
    <row r="615" spans="1:1" ht="15.75" customHeight="1" x14ac:dyDescent="0.2">
      <c r="A615" s="2"/>
    </row>
    <row r="616" spans="1:1" ht="15.75" customHeight="1" x14ac:dyDescent="0.2">
      <c r="A616" s="2"/>
    </row>
    <row r="617" spans="1:1" ht="15.75" customHeight="1" x14ac:dyDescent="0.2">
      <c r="A617" s="2"/>
    </row>
    <row r="618" spans="1:1" ht="15.75" customHeight="1" x14ac:dyDescent="0.2">
      <c r="A618" s="2"/>
    </row>
    <row r="619" spans="1:1" ht="15.75" customHeight="1" x14ac:dyDescent="0.2">
      <c r="A619" s="2"/>
    </row>
    <row r="620" spans="1:1" ht="15.75" customHeight="1" x14ac:dyDescent="0.2">
      <c r="A620" s="2"/>
    </row>
    <row r="621" spans="1:1" ht="15.75" customHeight="1" x14ac:dyDescent="0.2">
      <c r="A621" s="2"/>
    </row>
    <row r="622" spans="1:1" ht="15.75" customHeight="1" x14ac:dyDescent="0.2">
      <c r="A622" s="2"/>
    </row>
    <row r="623" spans="1:1" ht="15.75" customHeight="1" x14ac:dyDescent="0.2">
      <c r="A623" s="2"/>
    </row>
    <row r="624" spans="1:1" ht="15.75" customHeight="1" x14ac:dyDescent="0.2">
      <c r="A624" s="2"/>
    </row>
    <row r="625" spans="1:1" ht="15.75" customHeight="1" x14ac:dyDescent="0.2">
      <c r="A625" s="2"/>
    </row>
    <row r="626" spans="1:1" ht="15.75" customHeight="1" x14ac:dyDescent="0.2">
      <c r="A626" s="2"/>
    </row>
    <row r="627" spans="1:1" ht="15.75" customHeight="1" x14ac:dyDescent="0.2">
      <c r="A627" s="2"/>
    </row>
    <row r="628" spans="1:1" ht="15.75" customHeight="1" x14ac:dyDescent="0.2">
      <c r="A628" s="2"/>
    </row>
    <row r="629" spans="1:1" ht="15.75" customHeight="1" x14ac:dyDescent="0.2">
      <c r="A629" s="2"/>
    </row>
    <row r="630" spans="1:1" ht="15.75" customHeight="1" x14ac:dyDescent="0.2">
      <c r="A630" s="2"/>
    </row>
    <row r="631" spans="1:1" ht="15.75" customHeight="1" x14ac:dyDescent="0.2">
      <c r="A631" s="2"/>
    </row>
    <row r="632" spans="1:1" ht="15.75" customHeight="1" x14ac:dyDescent="0.2">
      <c r="A632" s="2"/>
    </row>
    <row r="633" spans="1:1" ht="15.75" customHeight="1" x14ac:dyDescent="0.2">
      <c r="A633" s="2"/>
    </row>
    <row r="634" spans="1:1" ht="15.75" customHeight="1" x14ac:dyDescent="0.2">
      <c r="A634" s="2"/>
    </row>
    <row r="635" spans="1:1" ht="15.75" customHeight="1" x14ac:dyDescent="0.2">
      <c r="A635" s="2"/>
    </row>
    <row r="636" spans="1:1" ht="15.75" customHeight="1" x14ac:dyDescent="0.2">
      <c r="A636" s="2"/>
    </row>
    <row r="637" spans="1:1" ht="15.75" customHeight="1" x14ac:dyDescent="0.2">
      <c r="A637" s="2"/>
    </row>
    <row r="638" spans="1:1" ht="15.75" customHeight="1" x14ac:dyDescent="0.2">
      <c r="A638" s="2"/>
    </row>
    <row r="639" spans="1:1" ht="15.75" customHeight="1" x14ac:dyDescent="0.2">
      <c r="A639" s="2"/>
    </row>
    <row r="640" spans="1:1" ht="15.75" customHeight="1" x14ac:dyDescent="0.2">
      <c r="A640" s="2"/>
    </row>
    <row r="641" spans="1:1" ht="15.75" customHeight="1" x14ac:dyDescent="0.2">
      <c r="A641" s="2"/>
    </row>
    <row r="642" spans="1:1" ht="15.75" customHeight="1" x14ac:dyDescent="0.2">
      <c r="A642" s="2"/>
    </row>
    <row r="643" spans="1:1" ht="15.75" customHeight="1" x14ac:dyDescent="0.2">
      <c r="A643" s="2"/>
    </row>
    <row r="644" spans="1:1" ht="15.75" customHeight="1" x14ac:dyDescent="0.2">
      <c r="A644" s="2"/>
    </row>
    <row r="645" spans="1:1" ht="15.75" customHeight="1" x14ac:dyDescent="0.2">
      <c r="A645" s="2"/>
    </row>
    <row r="646" spans="1:1" ht="15.75" customHeight="1" x14ac:dyDescent="0.2">
      <c r="A646" s="2"/>
    </row>
    <row r="647" spans="1:1" ht="15.75" customHeight="1" x14ac:dyDescent="0.2">
      <c r="A647" s="2"/>
    </row>
    <row r="648" spans="1:1" ht="15.75" customHeight="1" x14ac:dyDescent="0.2">
      <c r="A648" s="2"/>
    </row>
    <row r="649" spans="1:1" ht="15.75" customHeight="1" x14ac:dyDescent="0.2">
      <c r="A649" s="2"/>
    </row>
    <row r="650" spans="1:1" ht="15.75" customHeight="1" x14ac:dyDescent="0.2">
      <c r="A650" s="2"/>
    </row>
    <row r="651" spans="1:1" ht="15.75" customHeight="1" x14ac:dyDescent="0.2">
      <c r="A651" s="2"/>
    </row>
    <row r="652" spans="1:1" ht="15.75" customHeight="1" x14ac:dyDescent="0.2">
      <c r="A652" s="2"/>
    </row>
    <row r="653" spans="1:1" ht="15.75" customHeight="1" x14ac:dyDescent="0.2">
      <c r="A653" s="2"/>
    </row>
    <row r="654" spans="1:1" ht="15.75" customHeight="1" x14ac:dyDescent="0.2">
      <c r="A654" s="2"/>
    </row>
    <row r="655" spans="1:1" ht="15.75" customHeight="1" x14ac:dyDescent="0.2">
      <c r="A655" s="2"/>
    </row>
    <row r="656" spans="1:1" ht="15.75" customHeight="1" x14ac:dyDescent="0.2">
      <c r="A656" s="2"/>
    </row>
    <row r="657" spans="1:1" ht="15.75" customHeight="1" x14ac:dyDescent="0.2">
      <c r="A657" s="2"/>
    </row>
    <row r="658" spans="1:1" ht="15.75" customHeight="1" x14ac:dyDescent="0.2">
      <c r="A658" s="2"/>
    </row>
    <row r="659" spans="1:1" ht="15.75" customHeight="1" x14ac:dyDescent="0.2">
      <c r="A659" s="2"/>
    </row>
    <row r="660" spans="1:1" ht="15.75" customHeight="1" x14ac:dyDescent="0.2">
      <c r="A660" s="2"/>
    </row>
    <row r="661" spans="1:1" ht="15.75" customHeight="1" x14ac:dyDescent="0.2">
      <c r="A661" s="2"/>
    </row>
    <row r="662" spans="1:1" ht="15.75" customHeight="1" x14ac:dyDescent="0.2">
      <c r="A662" s="2"/>
    </row>
    <row r="663" spans="1:1" ht="15.75" customHeight="1" x14ac:dyDescent="0.2">
      <c r="A663" s="2"/>
    </row>
    <row r="664" spans="1:1" ht="15.75" customHeight="1" x14ac:dyDescent="0.2">
      <c r="A664" s="2"/>
    </row>
    <row r="665" spans="1:1" ht="15.75" customHeight="1" x14ac:dyDescent="0.2">
      <c r="A665" s="2"/>
    </row>
    <row r="666" spans="1:1" ht="15.75" customHeight="1" x14ac:dyDescent="0.2">
      <c r="A666" s="2"/>
    </row>
    <row r="667" spans="1:1" ht="15.75" customHeight="1" x14ac:dyDescent="0.2">
      <c r="A667" s="2"/>
    </row>
    <row r="668" spans="1:1" ht="15.75" customHeight="1" x14ac:dyDescent="0.2">
      <c r="A668" s="2"/>
    </row>
    <row r="669" spans="1:1" ht="15.75" customHeight="1" x14ac:dyDescent="0.2">
      <c r="A669" s="2"/>
    </row>
    <row r="670" spans="1:1" ht="15.75" customHeight="1" x14ac:dyDescent="0.2">
      <c r="A670" s="2"/>
    </row>
    <row r="671" spans="1:1" ht="15.75" customHeight="1" x14ac:dyDescent="0.2">
      <c r="A671" s="2"/>
    </row>
    <row r="672" spans="1:1" ht="15.75" customHeight="1" x14ac:dyDescent="0.2">
      <c r="A672" s="2"/>
    </row>
    <row r="673" spans="1:1" ht="15.75" customHeight="1" x14ac:dyDescent="0.2">
      <c r="A673" s="2"/>
    </row>
    <row r="674" spans="1:1" ht="15.75" customHeight="1" x14ac:dyDescent="0.2">
      <c r="A674" s="2"/>
    </row>
    <row r="675" spans="1:1" ht="15.75" customHeight="1" x14ac:dyDescent="0.2">
      <c r="A675" s="2"/>
    </row>
    <row r="676" spans="1:1" ht="15.75" customHeight="1" x14ac:dyDescent="0.2">
      <c r="A676" s="2"/>
    </row>
    <row r="677" spans="1:1" ht="15.75" customHeight="1" x14ac:dyDescent="0.2">
      <c r="A677" s="2"/>
    </row>
    <row r="678" spans="1:1" ht="15.75" customHeight="1" x14ac:dyDescent="0.2">
      <c r="A678" s="2"/>
    </row>
    <row r="679" spans="1:1" ht="15.75" customHeight="1" x14ac:dyDescent="0.2">
      <c r="A679" s="2"/>
    </row>
    <row r="680" spans="1:1" ht="15.75" customHeight="1" x14ac:dyDescent="0.2">
      <c r="A680" s="2"/>
    </row>
    <row r="681" spans="1:1" ht="15.75" customHeight="1" x14ac:dyDescent="0.2">
      <c r="A681" s="2"/>
    </row>
    <row r="682" spans="1:1" ht="15.75" customHeight="1" x14ac:dyDescent="0.2">
      <c r="A682" s="2"/>
    </row>
    <row r="683" spans="1:1" ht="15.75" customHeight="1" x14ac:dyDescent="0.2">
      <c r="A683" s="2"/>
    </row>
    <row r="684" spans="1:1" ht="15.75" customHeight="1" x14ac:dyDescent="0.2">
      <c r="A684" s="2"/>
    </row>
    <row r="685" spans="1:1" ht="15.75" customHeight="1" x14ac:dyDescent="0.2">
      <c r="A685" s="2"/>
    </row>
    <row r="686" spans="1:1" ht="15.75" customHeight="1" x14ac:dyDescent="0.2">
      <c r="A686" s="2"/>
    </row>
    <row r="687" spans="1:1" ht="15.75" customHeight="1" x14ac:dyDescent="0.2">
      <c r="A687" s="2"/>
    </row>
    <row r="688" spans="1:1" ht="15.75" customHeight="1" x14ac:dyDescent="0.2">
      <c r="A688" s="2"/>
    </row>
    <row r="689" spans="1:1" ht="15.75" customHeight="1" x14ac:dyDescent="0.2">
      <c r="A689" s="2"/>
    </row>
    <row r="690" spans="1:1" ht="15.75" customHeight="1" x14ac:dyDescent="0.2">
      <c r="A690" s="2"/>
    </row>
    <row r="691" spans="1:1" ht="15.75" customHeight="1" x14ac:dyDescent="0.2">
      <c r="A691" s="2"/>
    </row>
    <row r="692" spans="1:1" ht="15.75" customHeight="1" x14ac:dyDescent="0.2">
      <c r="A692" s="2"/>
    </row>
    <row r="693" spans="1:1" ht="15.75" customHeight="1" x14ac:dyDescent="0.2">
      <c r="A693" s="2"/>
    </row>
    <row r="694" spans="1:1" ht="15.75" customHeight="1" x14ac:dyDescent="0.2">
      <c r="A694" s="2"/>
    </row>
    <row r="695" spans="1:1" ht="15.75" customHeight="1" x14ac:dyDescent="0.2">
      <c r="A695" s="2"/>
    </row>
    <row r="696" spans="1:1" ht="15.75" customHeight="1" x14ac:dyDescent="0.2">
      <c r="A696" s="2"/>
    </row>
    <row r="697" spans="1:1" ht="15.75" customHeight="1" x14ac:dyDescent="0.2">
      <c r="A697" s="2"/>
    </row>
    <row r="698" spans="1:1" ht="15.75" customHeight="1" x14ac:dyDescent="0.2">
      <c r="A698" s="2"/>
    </row>
    <row r="699" spans="1:1" ht="15.75" customHeight="1" x14ac:dyDescent="0.2">
      <c r="A699" s="2"/>
    </row>
    <row r="700" spans="1:1" ht="15.75" customHeight="1" x14ac:dyDescent="0.2">
      <c r="A700" s="2"/>
    </row>
    <row r="701" spans="1:1" ht="15.75" customHeight="1" x14ac:dyDescent="0.2">
      <c r="A701" s="2"/>
    </row>
    <row r="702" spans="1:1" ht="15.75" customHeight="1" x14ac:dyDescent="0.2">
      <c r="A702" s="2"/>
    </row>
    <row r="703" spans="1:1" ht="15.75" customHeight="1" x14ac:dyDescent="0.2">
      <c r="A703" s="2"/>
    </row>
    <row r="704" spans="1:1" ht="15.75" customHeight="1" x14ac:dyDescent="0.2">
      <c r="A704" s="2"/>
    </row>
    <row r="705" spans="1:1" ht="15.75" customHeight="1" x14ac:dyDescent="0.2">
      <c r="A705" s="2"/>
    </row>
    <row r="706" spans="1:1" ht="15.75" customHeight="1" x14ac:dyDescent="0.2">
      <c r="A706" s="2"/>
    </row>
    <row r="707" spans="1:1" ht="15.75" customHeight="1" x14ac:dyDescent="0.2">
      <c r="A707" s="2"/>
    </row>
    <row r="708" spans="1:1" ht="15.75" customHeight="1" x14ac:dyDescent="0.2">
      <c r="A708" s="2"/>
    </row>
    <row r="709" spans="1:1" ht="15.75" customHeight="1" x14ac:dyDescent="0.2">
      <c r="A709" s="2"/>
    </row>
    <row r="710" spans="1:1" ht="15.75" customHeight="1" x14ac:dyDescent="0.2">
      <c r="A710" s="2"/>
    </row>
    <row r="711" spans="1:1" ht="15.75" customHeight="1" x14ac:dyDescent="0.2">
      <c r="A711" s="2"/>
    </row>
    <row r="712" spans="1:1" ht="15.75" customHeight="1" x14ac:dyDescent="0.2">
      <c r="A712" s="2"/>
    </row>
    <row r="713" spans="1:1" ht="15.75" customHeight="1" x14ac:dyDescent="0.2">
      <c r="A713" s="2"/>
    </row>
    <row r="714" spans="1:1" ht="15.75" customHeight="1" x14ac:dyDescent="0.2">
      <c r="A714" s="2"/>
    </row>
    <row r="715" spans="1:1" ht="15.75" customHeight="1" x14ac:dyDescent="0.2">
      <c r="A715" s="2"/>
    </row>
    <row r="716" spans="1:1" ht="15.75" customHeight="1" x14ac:dyDescent="0.2">
      <c r="A716" s="2"/>
    </row>
    <row r="717" spans="1:1" ht="15.75" customHeight="1" x14ac:dyDescent="0.2">
      <c r="A717" s="2"/>
    </row>
    <row r="718" spans="1:1" ht="15.75" customHeight="1" x14ac:dyDescent="0.2">
      <c r="A718" s="2"/>
    </row>
    <row r="719" spans="1:1" ht="15.75" customHeight="1" x14ac:dyDescent="0.2">
      <c r="A719" s="2"/>
    </row>
    <row r="720" spans="1:1" ht="15.75" customHeight="1" x14ac:dyDescent="0.2">
      <c r="A720" s="2"/>
    </row>
    <row r="721" spans="1:1" ht="15.75" customHeight="1" x14ac:dyDescent="0.2">
      <c r="A721" s="2"/>
    </row>
    <row r="722" spans="1:1" ht="15.75" customHeight="1" x14ac:dyDescent="0.2">
      <c r="A722" s="2"/>
    </row>
    <row r="723" spans="1:1" ht="15.75" customHeight="1" x14ac:dyDescent="0.2">
      <c r="A723" s="2"/>
    </row>
    <row r="724" spans="1:1" ht="15.75" customHeight="1" x14ac:dyDescent="0.2">
      <c r="A724" s="2"/>
    </row>
    <row r="725" spans="1:1" ht="15.75" customHeight="1" x14ac:dyDescent="0.2">
      <c r="A725" s="2"/>
    </row>
    <row r="726" spans="1:1" ht="15.75" customHeight="1" x14ac:dyDescent="0.2">
      <c r="A726" s="2"/>
    </row>
    <row r="727" spans="1:1" ht="15.75" customHeight="1" x14ac:dyDescent="0.2">
      <c r="A727" s="2"/>
    </row>
    <row r="728" spans="1:1" ht="15.75" customHeight="1" x14ac:dyDescent="0.2">
      <c r="A728" s="2"/>
    </row>
    <row r="729" spans="1:1" ht="15.75" customHeight="1" x14ac:dyDescent="0.2">
      <c r="A729" s="2"/>
    </row>
    <row r="730" spans="1:1" ht="15.75" customHeight="1" x14ac:dyDescent="0.2">
      <c r="A730" s="2"/>
    </row>
    <row r="731" spans="1:1" ht="15.75" customHeight="1" x14ac:dyDescent="0.2">
      <c r="A731" s="2"/>
    </row>
    <row r="732" spans="1:1" ht="15.75" customHeight="1" x14ac:dyDescent="0.2">
      <c r="A732" s="2"/>
    </row>
    <row r="733" spans="1:1" ht="15.75" customHeight="1" x14ac:dyDescent="0.2">
      <c r="A733" s="2"/>
    </row>
    <row r="734" spans="1:1" ht="15.75" customHeight="1" x14ac:dyDescent="0.2">
      <c r="A734" s="2"/>
    </row>
    <row r="735" spans="1:1" ht="15.75" customHeight="1" x14ac:dyDescent="0.2">
      <c r="A735" s="2"/>
    </row>
    <row r="736" spans="1:1" ht="15.75" customHeight="1" x14ac:dyDescent="0.2">
      <c r="A736" s="2"/>
    </row>
    <row r="737" spans="1:1" ht="15.75" customHeight="1" x14ac:dyDescent="0.2">
      <c r="A737" s="2"/>
    </row>
    <row r="738" spans="1:1" ht="15.75" customHeight="1" x14ac:dyDescent="0.2">
      <c r="A738" s="2"/>
    </row>
    <row r="739" spans="1:1" ht="15.75" customHeight="1" x14ac:dyDescent="0.2">
      <c r="A739" s="2"/>
    </row>
    <row r="740" spans="1:1" ht="15.75" customHeight="1" x14ac:dyDescent="0.2">
      <c r="A740" s="2"/>
    </row>
    <row r="741" spans="1:1" ht="15.75" customHeight="1" x14ac:dyDescent="0.2">
      <c r="A741" s="2"/>
    </row>
    <row r="742" spans="1:1" ht="15.75" customHeight="1" x14ac:dyDescent="0.2">
      <c r="A742" s="2"/>
    </row>
    <row r="743" spans="1:1" ht="15.75" customHeight="1" x14ac:dyDescent="0.2">
      <c r="A743" s="2"/>
    </row>
    <row r="744" spans="1:1" ht="15.75" customHeight="1" x14ac:dyDescent="0.2">
      <c r="A744" s="2"/>
    </row>
    <row r="745" spans="1:1" ht="15.75" customHeight="1" x14ac:dyDescent="0.2">
      <c r="A745" s="2"/>
    </row>
    <row r="746" spans="1:1" ht="15.75" customHeight="1" x14ac:dyDescent="0.2">
      <c r="A746" s="2"/>
    </row>
    <row r="747" spans="1:1" ht="15.75" customHeight="1" x14ac:dyDescent="0.2">
      <c r="A747" s="2"/>
    </row>
    <row r="748" spans="1:1" ht="15.75" customHeight="1" x14ac:dyDescent="0.2">
      <c r="A748" s="2"/>
    </row>
    <row r="749" spans="1:1" ht="15.75" customHeight="1" x14ac:dyDescent="0.2">
      <c r="A749" s="2"/>
    </row>
    <row r="750" spans="1:1" ht="15.75" customHeight="1" x14ac:dyDescent="0.2">
      <c r="A750" s="2"/>
    </row>
    <row r="751" spans="1:1" ht="15.75" customHeight="1" x14ac:dyDescent="0.2">
      <c r="A751" s="2"/>
    </row>
    <row r="752" spans="1:1" ht="15.75" customHeight="1" x14ac:dyDescent="0.2">
      <c r="A752" s="2"/>
    </row>
    <row r="753" spans="1:1" ht="15.75" customHeight="1" x14ac:dyDescent="0.2">
      <c r="A753" s="2"/>
    </row>
    <row r="754" spans="1:1" ht="15.75" customHeight="1" x14ac:dyDescent="0.2">
      <c r="A754" s="2"/>
    </row>
    <row r="755" spans="1:1" ht="15.75" customHeight="1" x14ac:dyDescent="0.2">
      <c r="A755" s="2"/>
    </row>
    <row r="756" spans="1:1" ht="15.75" customHeight="1" x14ac:dyDescent="0.2">
      <c r="A756" s="2"/>
    </row>
    <row r="757" spans="1:1" ht="15.75" customHeight="1" x14ac:dyDescent="0.2">
      <c r="A757" s="2"/>
    </row>
    <row r="758" spans="1:1" ht="15.75" customHeight="1" x14ac:dyDescent="0.2">
      <c r="A758" s="2"/>
    </row>
    <row r="759" spans="1:1" ht="15.75" customHeight="1" x14ac:dyDescent="0.2">
      <c r="A759" s="2"/>
    </row>
    <row r="760" spans="1:1" ht="15.75" customHeight="1" x14ac:dyDescent="0.2">
      <c r="A760" s="2"/>
    </row>
    <row r="761" spans="1:1" ht="15.75" customHeight="1" x14ac:dyDescent="0.2">
      <c r="A761" s="2"/>
    </row>
    <row r="762" spans="1:1" ht="15.75" customHeight="1" x14ac:dyDescent="0.2">
      <c r="A762" s="2"/>
    </row>
    <row r="763" spans="1:1" ht="15.75" customHeight="1" x14ac:dyDescent="0.2">
      <c r="A763" s="2"/>
    </row>
    <row r="764" spans="1:1" ht="15.75" customHeight="1" x14ac:dyDescent="0.2">
      <c r="A764" s="2"/>
    </row>
    <row r="765" spans="1:1" ht="15.75" customHeight="1" x14ac:dyDescent="0.2">
      <c r="A765" s="2"/>
    </row>
    <row r="766" spans="1:1" ht="15.75" customHeight="1" x14ac:dyDescent="0.2">
      <c r="A766" s="2"/>
    </row>
    <row r="767" spans="1:1" ht="15.75" customHeight="1" x14ac:dyDescent="0.2">
      <c r="A767" s="2"/>
    </row>
    <row r="768" spans="1:1" ht="15.75" customHeight="1" x14ac:dyDescent="0.2">
      <c r="A768" s="2"/>
    </row>
    <row r="769" spans="1:1" ht="15.75" customHeight="1" x14ac:dyDescent="0.2">
      <c r="A769" s="2"/>
    </row>
    <row r="770" spans="1:1" ht="15.75" customHeight="1" x14ac:dyDescent="0.2">
      <c r="A770" s="2"/>
    </row>
    <row r="771" spans="1:1" ht="15.75" customHeight="1" x14ac:dyDescent="0.2">
      <c r="A771" s="2"/>
    </row>
    <row r="772" spans="1:1" ht="15.75" customHeight="1" x14ac:dyDescent="0.2">
      <c r="A772" s="2"/>
    </row>
    <row r="773" spans="1:1" ht="15.75" customHeight="1" x14ac:dyDescent="0.2">
      <c r="A773" s="2"/>
    </row>
    <row r="774" spans="1:1" ht="15.75" customHeight="1" x14ac:dyDescent="0.2">
      <c r="A774" s="2"/>
    </row>
    <row r="775" spans="1:1" ht="15.75" customHeight="1" x14ac:dyDescent="0.2">
      <c r="A775" s="2"/>
    </row>
    <row r="776" spans="1:1" ht="15.75" customHeight="1" x14ac:dyDescent="0.2">
      <c r="A776" s="2"/>
    </row>
    <row r="777" spans="1:1" ht="15.75" customHeight="1" x14ac:dyDescent="0.2">
      <c r="A777" s="2"/>
    </row>
    <row r="778" spans="1:1" ht="15.75" customHeight="1" x14ac:dyDescent="0.2">
      <c r="A778" s="2"/>
    </row>
    <row r="779" spans="1:1" ht="15.75" customHeight="1" x14ac:dyDescent="0.2">
      <c r="A779" s="2"/>
    </row>
    <row r="780" spans="1:1" ht="15.75" customHeight="1" x14ac:dyDescent="0.2">
      <c r="A780" s="2"/>
    </row>
    <row r="781" spans="1:1" ht="15.75" customHeight="1" x14ac:dyDescent="0.2">
      <c r="A781" s="2"/>
    </row>
    <row r="782" spans="1:1" ht="15.75" customHeight="1" x14ac:dyDescent="0.2">
      <c r="A782" s="2"/>
    </row>
    <row r="783" spans="1:1" ht="15.75" customHeight="1" x14ac:dyDescent="0.2">
      <c r="A783" s="2"/>
    </row>
    <row r="784" spans="1:1" ht="15.75" customHeight="1" x14ac:dyDescent="0.2">
      <c r="A784" s="2"/>
    </row>
    <row r="785" spans="1:1" ht="15.75" customHeight="1" x14ac:dyDescent="0.2">
      <c r="A785" s="2"/>
    </row>
    <row r="786" spans="1:1" ht="15.75" customHeight="1" x14ac:dyDescent="0.2">
      <c r="A786" s="2"/>
    </row>
    <row r="787" spans="1:1" ht="15.75" customHeight="1" x14ac:dyDescent="0.2">
      <c r="A787" s="2"/>
    </row>
    <row r="788" spans="1:1" ht="15.75" customHeight="1" x14ac:dyDescent="0.2">
      <c r="A788" s="2"/>
    </row>
    <row r="789" spans="1:1" ht="15.75" customHeight="1" x14ac:dyDescent="0.2">
      <c r="A789" s="2"/>
    </row>
    <row r="790" spans="1:1" ht="15.75" customHeight="1" x14ac:dyDescent="0.2">
      <c r="A790" s="2"/>
    </row>
    <row r="791" spans="1:1" ht="15.75" customHeight="1" x14ac:dyDescent="0.2">
      <c r="A791" s="2"/>
    </row>
    <row r="792" spans="1:1" ht="15.75" customHeight="1" x14ac:dyDescent="0.2">
      <c r="A792" s="2"/>
    </row>
    <row r="793" spans="1:1" ht="15.75" customHeight="1" x14ac:dyDescent="0.2">
      <c r="A793" s="2"/>
    </row>
    <row r="794" spans="1:1" ht="15.75" customHeight="1" x14ac:dyDescent="0.2">
      <c r="A794" s="2"/>
    </row>
    <row r="795" spans="1:1" ht="15.75" customHeight="1" x14ac:dyDescent="0.2">
      <c r="A795" s="2"/>
    </row>
    <row r="796" spans="1:1" ht="15.75" customHeight="1" x14ac:dyDescent="0.2">
      <c r="A796" s="2"/>
    </row>
    <row r="797" spans="1:1" ht="15.75" customHeight="1" x14ac:dyDescent="0.2">
      <c r="A797" s="2"/>
    </row>
    <row r="798" spans="1:1" ht="15.75" customHeight="1" x14ac:dyDescent="0.2">
      <c r="A798" s="2"/>
    </row>
    <row r="799" spans="1:1" ht="15.75" customHeight="1" x14ac:dyDescent="0.2">
      <c r="A799" s="2"/>
    </row>
    <row r="800" spans="1:1" ht="15.75" customHeight="1" x14ac:dyDescent="0.2">
      <c r="A800" s="2"/>
    </row>
    <row r="801" spans="1:1" ht="15.75" customHeight="1" x14ac:dyDescent="0.2">
      <c r="A801" s="2"/>
    </row>
    <row r="802" spans="1:1" ht="15.75" customHeight="1" x14ac:dyDescent="0.2">
      <c r="A802" s="2"/>
    </row>
    <row r="803" spans="1:1" ht="15.75" customHeight="1" x14ac:dyDescent="0.2">
      <c r="A803" s="2"/>
    </row>
    <row r="804" spans="1:1" ht="15.75" customHeight="1" x14ac:dyDescent="0.2">
      <c r="A804" s="2"/>
    </row>
    <row r="805" spans="1:1" ht="15.75" customHeight="1" x14ac:dyDescent="0.2">
      <c r="A805" s="2"/>
    </row>
    <row r="806" spans="1:1" ht="15.75" customHeight="1" x14ac:dyDescent="0.2">
      <c r="A806" s="2"/>
    </row>
    <row r="807" spans="1:1" ht="15.75" customHeight="1" x14ac:dyDescent="0.2">
      <c r="A807" s="2"/>
    </row>
    <row r="808" spans="1:1" ht="15.75" customHeight="1" x14ac:dyDescent="0.2">
      <c r="A808" s="2"/>
    </row>
    <row r="809" spans="1:1" ht="15.75" customHeight="1" x14ac:dyDescent="0.2">
      <c r="A809" s="2"/>
    </row>
    <row r="810" spans="1:1" ht="15.75" customHeight="1" x14ac:dyDescent="0.2">
      <c r="A810" s="2"/>
    </row>
    <row r="811" spans="1:1" ht="15.75" customHeight="1" x14ac:dyDescent="0.2">
      <c r="A811" s="2"/>
    </row>
    <row r="812" spans="1:1" ht="15.75" customHeight="1" x14ac:dyDescent="0.2">
      <c r="A812" s="2"/>
    </row>
    <row r="813" spans="1:1" ht="15.75" customHeight="1" x14ac:dyDescent="0.2">
      <c r="A813" s="2"/>
    </row>
    <row r="814" spans="1:1" ht="15.75" customHeight="1" x14ac:dyDescent="0.2">
      <c r="A814" s="2"/>
    </row>
    <row r="815" spans="1:1" ht="15.75" customHeight="1" x14ac:dyDescent="0.2">
      <c r="A815" s="2"/>
    </row>
    <row r="816" spans="1:1" ht="15.75" customHeight="1" x14ac:dyDescent="0.2">
      <c r="A816" s="2"/>
    </row>
    <row r="817" spans="1:1" ht="15.75" customHeight="1" x14ac:dyDescent="0.2">
      <c r="A817" s="2"/>
    </row>
    <row r="818" spans="1:1" ht="15.75" customHeight="1" x14ac:dyDescent="0.2">
      <c r="A818" s="2"/>
    </row>
    <row r="819" spans="1:1" ht="15.75" customHeight="1" x14ac:dyDescent="0.2">
      <c r="A819" s="2"/>
    </row>
    <row r="820" spans="1:1" ht="15.75" customHeight="1" x14ac:dyDescent="0.2">
      <c r="A820" s="2"/>
    </row>
    <row r="821" spans="1:1" ht="15.75" customHeight="1" x14ac:dyDescent="0.2">
      <c r="A821" s="2"/>
    </row>
    <row r="822" spans="1:1" ht="15.75" customHeight="1" x14ac:dyDescent="0.2">
      <c r="A822" s="2"/>
    </row>
    <row r="823" spans="1:1" ht="15.75" customHeight="1" x14ac:dyDescent="0.2">
      <c r="A823" s="2"/>
    </row>
    <row r="824" spans="1:1" ht="15.75" customHeight="1" x14ac:dyDescent="0.2">
      <c r="A824" s="2"/>
    </row>
    <row r="825" spans="1:1" ht="15.75" customHeight="1" x14ac:dyDescent="0.2">
      <c r="A825" s="2"/>
    </row>
    <row r="826" spans="1:1" ht="15.75" customHeight="1" x14ac:dyDescent="0.2">
      <c r="A826" s="2"/>
    </row>
    <row r="827" spans="1:1" ht="15.75" customHeight="1" x14ac:dyDescent="0.2">
      <c r="A827" s="2"/>
    </row>
    <row r="828" spans="1:1" ht="15.75" customHeight="1" x14ac:dyDescent="0.2">
      <c r="A828" s="2"/>
    </row>
    <row r="829" spans="1:1" ht="15.75" customHeight="1" x14ac:dyDescent="0.2">
      <c r="A829" s="2"/>
    </row>
    <row r="830" spans="1:1" ht="15.75" customHeight="1" x14ac:dyDescent="0.2">
      <c r="A830" s="2"/>
    </row>
    <row r="831" spans="1:1" ht="15.75" customHeight="1" x14ac:dyDescent="0.2">
      <c r="A831" s="2"/>
    </row>
    <row r="832" spans="1:1" ht="15.75" customHeight="1" x14ac:dyDescent="0.2">
      <c r="A832" s="2"/>
    </row>
    <row r="833" spans="1:1" ht="15.75" customHeight="1" x14ac:dyDescent="0.2">
      <c r="A833" s="2"/>
    </row>
    <row r="834" spans="1:1" ht="15.75" customHeight="1" x14ac:dyDescent="0.2">
      <c r="A834" s="2"/>
    </row>
    <row r="835" spans="1:1" ht="15.75" customHeight="1" x14ac:dyDescent="0.2">
      <c r="A835" s="2"/>
    </row>
    <row r="836" spans="1:1" ht="15.75" customHeight="1" x14ac:dyDescent="0.2">
      <c r="A836" s="2"/>
    </row>
    <row r="837" spans="1:1" ht="15.75" customHeight="1" x14ac:dyDescent="0.2">
      <c r="A837" s="2"/>
    </row>
    <row r="838" spans="1:1" ht="15.75" customHeight="1" x14ac:dyDescent="0.2">
      <c r="A838" s="2"/>
    </row>
    <row r="839" spans="1:1" ht="15.75" customHeight="1" x14ac:dyDescent="0.2">
      <c r="A839" s="2"/>
    </row>
    <row r="840" spans="1:1" ht="15.75" customHeight="1" x14ac:dyDescent="0.2">
      <c r="A840" s="2"/>
    </row>
    <row r="841" spans="1:1" ht="15.75" customHeight="1" x14ac:dyDescent="0.2">
      <c r="A841" s="2"/>
    </row>
    <row r="842" spans="1:1" ht="15.75" customHeight="1" x14ac:dyDescent="0.2">
      <c r="A842" s="2"/>
    </row>
    <row r="843" spans="1:1" ht="15.75" customHeight="1" x14ac:dyDescent="0.2">
      <c r="A843" s="2"/>
    </row>
    <row r="844" spans="1:1" ht="15.75" customHeight="1" x14ac:dyDescent="0.2">
      <c r="A844" s="2"/>
    </row>
    <row r="845" spans="1:1" ht="15.75" customHeight="1" x14ac:dyDescent="0.2">
      <c r="A845" s="2"/>
    </row>
    <row r="846" spans="1:1" ht="15.75" customHeight="1" x14ac:dyDescent="0.2">
      <c r="A846" s="2"/>
    </row>
    <row r="847" spans="1:1" ht="15.75" customHeight="1" x14ac:dyDescent="0.2">
      <c r="A847" s="2"/>
    </row>
    <row r="848" spans="1:1" ht="15.75" customHeight="1" x14ac:dyDescent="0.2">
      <c r="A848" s="2"/>
    </row>
    <row r="849" spans="1:1" ht="15.75" customHeight="1" x14ac:dyDescent="0.2">
      <c r="A849" s="2"/>
    </row>
    <row r="850" spans="1:1" ht="15.75" customHeight="1" x14ac:dyDescent="0.2">
      <c r="A850" s="2"/>
    </row>
    <row r="851" spans="1:1" ht="15.75" customHeight="1" x14ac:dyDescent="0.2">
      <c r="A851" s="2"/>
    </row>
    <row r="852" spans="1:1" ht="15.75" customHeight="1" x14ac:dyDescent="0.2">
      <c r="A852" s="2"/>
    </row>
    <row r="853" spans="1:1" ht="15.75" customHeight="1" x14ac:dyDescent="0.2">
      <c r="A853" s="2"/>
    </row>
    <row r="854" spans="1:1" ht="15.75" customHeight="1" x14ac:dyDescent="0.2">
      <c r="A854" s="2"/>
    </row>
    <row r="855" spans="1:1" ht="15.75" customHeight="1" x14ac:dyDescent="0.2">
      <c r="A855" s="2"/>
    </row>
    <row r="856" spans="1:1" ht="15.75" customHeight="1" x14ac:dyDescent="0.2">
      <c r="A856" s="2"/>
    </row>
    <row r="857" spans="1:1" ht="15.75" customHeight="1" x14ac:dyDescent="0.2">
      <c r="A857" s="2"/>
    </row>
    <row r="858" spans="1:1" ht="15.75" customHeight="1" x14ac:dyDescent="0.2">
      <c r="A858" s="2"/>
    </row>
    <row r="859" spans="1:1" ht="15.75" customHeight="1" x14ac:dyDescent="0.2">
      <c r="A859" s="2"/>
    </row>
    <row r="860" spans="1:1" ht="15.75" customHeight="1" x14ac:dyDescent="0.2">
      <c r="A860" s="2"/>
    </row>
    <row r="861" spans="1:1" ht="15.75" customHeight="1" x14ac:dyDescent="0.2">
      <c r="A861" s="2"/>
    </row>
    <row r="862" spans="1:1" ht="15.75" customHeight="1" x14ac:dyDescent="0.2">
      <c r="A862" s="2"/>
    </row>
    <row r="863" spans="1:1" ht="15.75" customHeight="1" x14ac:dyDescent="0.2">
      <c r="A863" s="2"/>
    </row>
    <row r="864" spans="1:1" ht="15.75" customHeight="1" x14ac:dyDescent="0.2">
      <c r="A864" s="2"/>
    </row>
    <row r="865" spans="1:1" ht="15.75" customHeight="1" x14ac:dyDescent="0.2">
      <c r="A865" s="2"/>
    </row>
    <row r="866" spans="1:1" ht="15.75" customHeight="1" x14ac:dyDescent="0.2">
      <c r="A866" s="2"/>
    </row>
    <row r="867" spans="1:1" ht="15.75" customHeight="1" x14ac:dyDescent="0.2">
      <c r="A867" s="2"/>
    </row>
    <row r="868" spans="1:1" ht="15.75" customHeight="1" x14ac:dyDescent="0.2">
      <c r="A868" s="2"/>
    </row>
    <row r="869" spans="1:1" ht="15.75" customHeight="1" x14ac:dyDescent="0.2">
      <c r="A869" s="2"/>
    </row>
    <row r="870" spans="1:1" ht="15.75" customHeight="1" x14ac:dyDescent="0.2">
      <c r="A870" s="2"/>
    </row>
    <row r="871" spans="1:1" ht="15.75" customHeight="1" x14ac:dyDescent="0.2">
      <c r="A871" s="2"/>
    </row>
    <row r="872" spans="1:1" ht="15.75" customHeight="1" x14ac:dyDescent="0.2">
      <c r="A872" s="2"/>
    </row>
    <row r="873" spans="1:1" ht="15.75" customHeight="1" x14ac:dyDescent="0.2">
      <c r="A873" s="2"/>
    </row>
    <row r="874" spans="1:1" ht="15.75" customHeight="1" x14ac:dyDescent="0.2">
      <c r="A874" s="2"/>
    </row>
    <row r="875" spans="1:1" ht="15.75" customHeight="1" x14ac:dyDescent="0.2">
      <c r="A875" s="2"/>
    </row>
    <row r="876" spans="1:1" ht="15.75" customHeight="1" x14ac:dyDescent="0.2">
      <c r="A876" s="2"/>
    </row>
    <row r="877" spans="1:1" ht="15.75" customHeight="1" x14ac:dyDescent="0.2">
      <c r="A877" s="2"/>
    </row>
    <row r="878" spans="1:1" ht="15.75" customHeight="1" x14ac:dyDescent="0.2">
      <c r="A878" s="2"/>
    </row>
    <row r="879" spans="1:1" ht="15.75" customHeight="1" x14ac:dyDescent="0.2">
      <c r="A879" s="2"/>
    </row>
    <row r="880" spans="1:1" ht="15.75" customHeight="1" x14ac:dyDescent="0.2">
      <c r="A880" s="2"/>
    </row>
    <row r="881" spans="1:1" ht="15.75" customHeight="1" x14ac:dyDescent="0.2">
      <c r="A881" s="2"/>
    </row>
    <row r="882" spans="1:1" ht="15.75" customHeight="1" x14ac:dyDescent="0.2">
      <c r="A882" s="2"/>
    </row>
    <row r="883" spans="1:1" ht="15.75" customHeight="1" x14ac:dyDescent="0.2">
      <c r="A883" s="2"/>
    </row>
    <row r="884" spans="1:1" ht="15.75" customHeight="1" x14ac:dyDescent="0.2">
      <c r="A884" s="2"/>
    </row>
    <row r="885" spans="1:1" ht="15.75" customHeight="1" x14ac:dyDescent="0.2">
      <c r="A885" s="2"/>
    </row>
    <row r="886" spans="1:1" ht="15.75" customHeight="1" x14ac:dyDescent="0.2">
      <c r="A886" s="2"/>
    </row>
    <row r="887" spans="1:1" ht="15.75" customHeight="1" x14ac:dyDescent="0.2">
      <c r="A887" s="2"/>
    </row>
    <row r="888" spans="1:1" ht="15.75" customHeight="1" x14ac:dyDescent="0.2">
      <c r="A888" s="2"/>
    </row>
    <row r="889" spans="1:1" ht="15.75" customHeight="1" x14ac:dyDescent="0.2">
      <c r="A889" s="2"/>
    </row>
    <row r="890" spans="1:1" ht="15.75" customHeight="1" x14ac:dyDescent="0.2">
      <c r="A890" s="2"/>
    </row>
    <row r="891" spans="1:1" ht="15.75" customHeight="1" x14ac:dyDescent="0.2">
      <c r="A891" s="2"/>
    </row>
    <row r="892" spans="1:1" ht="15.75" customHeight="1" x14ac:dyDescent="0.2">
      <c r="A892" s="2"/>
    </row>
    <row r="893" spans="1:1" ht="15.75" customHeight="1" x14ac:dyDescent="0.2">
      <c r="A893" s="2"/>
    </row>
    <row r="894" spans="1:1" ht="15.75" customHeight="1" x14ac:dyDescent="0.2">
      <c r="A894" s="2"/>
    </row>
    <row r="895" spans="1:1" ht="15.75" customHeight="1" x14ac:dyDescent="0.2">
      <c r="A895" s="2"/>
    </row>
    <row r="896" spans="1:1" ht="15.75" customHeight="1" x14ac:dyDescent="0.2">
      <c r="A896" s="2"/>
    </row>
    <row r="897" spans="1:1" ht="15.75" customHeight="1" x14ac:dyDescent="0.2">
      <c r="A897" s="2"/>
    </row>
    <row r="898" spans="1:1" ht="15.75" customHeight="1" x14ac:dyDescent="0.2">
      <c r="A898" s="2"/>
    </row>
    <row r="899" spans="1:1" ht="15.75" customHeight="1" x14ac:dyDescent="0.2">
      <c r="A899" s="2"/>
    </row>
    <row r="900" spans="1:1" ht="15.75" customHeight="1" x14ac:dyDescent="0.2">
      <c r="A900" s="2"/>
    </row>
    <row r="901" spans="1:1" ht="15.75" customHeight="1" x14ac:dyDescent="0.2">
      <c r="A901" s="2"/>
    </row>
    <row r="902" spans="1:1" ht="15.75" customHeight="1" x14ac:dyDescent="0.2">
      <c r="A902" s="2"/>
    </row>
    <row r="903" spans="1:1" ht="15.75" customHeight="1" x14ac:dyDescent="0.2">
      <c r="A903" s="2"/>
    </row>
    <row r="904" spans="1:1" ht="15.75" customHeight="1" x14ac:dyDescent="0.2">
      <c r="A904" s="2"/>
    </row>
    <row r="905" spans="1:1" ht="15.75" customHeight="1" x14ac:dyDescent="0.2">
      <c r="A905" s="2"/>
    </row>
    <row r="906" spans="1:1" ht="15.75" customHeight="1" x14ac:dyDescent="0.2">
      <c r="A906" s="2"/>
    </row>
    <row r="907" spans="1:1" ht="15.75" customHeight="1" x14ac:dyDescent="0.2">
      <c r="A907" s="2"/>
    </row>
    <row r="908" spans="1:1" ht="15.75" customHeight="1" x14ac:dyDescent="0.2">
      <c r="A908" s="2"/>
    </row>
    <row r="909" spans="1:1" ht="15.75" customHeight="1" x14ac:dyDescent="0.2">
      <c r="A909" s="2"/>
    </row>
    <row r="910" spans="1:1" ht="15.75" customHeight="1" x14ac:dyDescent="0.2">
      <c r="A910" s="2"/>
    </row>
    <row r="911" spans="1:1" ht="15.75" customHeight="1" x14ac:dyDescent="0.2">
      <c r="A911" s="2"/>
    </row>
    <row r="912" spans="1:1" ht="15.75" customHeight="1" x14ac:dyDescent="0.2">
      <c r="A912" s="2"/>
    </row>
    <row r="913" spans="1:1" ht="15.75" customHeight="1" x14ac:dyDescent="0.2">
      <c r="A913" s="2"/>
    </row>
    <row r="914" spans="1:1" ht="15.75" customHeight="1" x14ac:dyDescent="0.2">
      <c r="A914" s="2"/>
    </row>
    <row r="915" spans="1:1" ht="15.75" customHeight="1" x14ac:dyDescent="0.2">
      <c r="A915" s="2"/>
    </row>
    <row r="916" spans="1:1" ht="15.75" customHeight="1" x14ac:dyDescent="0.2">
      <c r="A916" s="2"/>
    </row>
    <row r="917" spans="1:1" ht="15.75" customHeight="1" x14ac:dyDescent="0.2">
      <c r="A917" s="2"/>
    </row>
    <row r="918" spans="1:1" ht="15.75" customHeight="1" x14ac:dyDescent="0.2">
      <c r="A918" s="2"/>
    </row>
    <row r="919" spans="1:1" ht="15.75" customHeight="1" x14ac:dyDescent="0.2">
      <c r="A919" s="2"/>
    </row>
    <row r="920" spans="1:1" ht="15.75" customHeight="1" x14ac:dyDescent="0.2">
      <c r="A920" s="2"/>
    </row>
    <row r="921" spans="1:1" ht="15.75" customHeight="1" x14ac:dyDescent="0.2">
      <c r="A921" s="2"/>
    </row>
    <row r="922" spans="1:1" ht="15.75" customHeight="1" x14ac:dyDescent="0.2">
      <c r="A922" s="2"/>
    </row>
    <row r="923" spans="1:1" ht="15.75" customHeight="1" x14ac:dyDescent="0.2">
      <c r="A923" s="2"/>
    </row>
    <row r="924" spans="1:1" ht="15.75" customHeight="1" x14ac:dyDescent="0.2">
      <c r="A924" s="2"/>
    </row>
    <row r="925" spans="1:1" ht="15.75" customHeight="1" x14ac:dyDescent="0.2">
      <c r="A925" s="2"/>
    </row>
    <row r="926" spans="1:1" ht="15.75" customHeight="1" x14ac:dyDescent="0.2">
      <c r="A926" s="2"/>
    </row>
    <row r="927" spans="1:1" ht="15.75" customHeight="1" x14ac:dyDescent="0.2">
      <c r="A927" s="2"/>
    </row>
    <row r="928" spans="1:1" ht="15.75" customHeight="1" x14ac:dyDescent="0.2">
      <c r="A928" s="2"/>
    </row>
    <row r="929" spans="1:1" ht="15.75" customHeight="1" x14ac:dyDescent="0.2">
      <c r="A929" s="2"/>
    </row>
    <row r="930" spans="1:1" ht="15.75" customHeight="1" x14ac:dyDescent="0.2">
      <c r="A930" s="2"/>
    </row>
    <row r="931" spans="1:1" ht="15.75" customHeight="1" x14ac:dyDescent="0.2">
      <c r="A931" s="2"/>
    </row>
    <row r="932" spans="1:1" ht="15.75" customHeight="1" x14ac:dyDescent="0.2">
      <c r="A932" s="2"/>
    </row>
    <row r="933" spans="1:1" ht="15.75" customHeight="1" x14ac:dyDescent="0.2">
      <c r="A933" s="2"/>
    </row>
    <row r="934" spans="1:1" ht="15.75" customHeight="1" x14ac:dyDescent="0.2">
      <c r="A934" s="2"/>
    </row>
    <row r="935" spans="1:1" ht="15.75" customHeight="1" x14ac:dyDescent="0.2">
      <c r="A935" s="2"/>
    </row>
    <row r="936" spans="1:1" ht="15.75" customHeight="1" x14ac:dyDescent="0.2">
      <c r="A936" s="2"/>
    </row>
    <row r="937" spans="1:1" ht="15.75" customHeight="1" x14ac:dyDescent="0.2">
      <c r="A937" s="2"/>
    </row>
    <row r="938" spans="1:1" ht="15.75" customHeight="1" x14ac:dyDescent="0.2">
      <c r="A938" s="2"/>
    </row>
    <row r="939" spans="1:1" ht="15.75" customHeight="1" x14ac:dyDescent="0.2">
      <c r="A939" s="2"/>
    </row>
    <row r="940" spans="1:1" ht="15.75" customHeight="1" x14ac:dyDescent="0.2">
      <c r="A940" s="2"/>
    </row>
    <row r="941" spans="1:1" ht="15.75" customHeight="1" x14ac:dyDescent="0.2">
      <c r="A941" s="2"/>
    </row>
    <row r="942" spans="1:1" ht="15.75" customHeight="1" x14ac:dyDescent="0.2">
      <c r="A942" s="2"/>
    </row>
    <row r="943" spans="1:1" ht="15.75" customHeight="1" x14ac:dyDescent="0.2">
      <c r="A943" s="2"/>
    </row>
    <row r="944" spans="1:1" ht="15.75" customHeight="1" x14ac:dyDescent="0.2">
      <c r="A944" s="2"/>
    </row>
    <row r="945" spans="1:1" ht="15.75" customHeight="1" x14ac:dyDescent="0.2">
      <c r="A945" s="2"/>
    </row>
    <row r="946" spans="1:1" ht="15.75" customHeight="1" x14ac:dyDescent="0.2">
      <c r="A946" s="2"/>
    </row>
    <row r="947" spans="1:1" ht="15.75" customHeight="1" x14ac:dyDescent="0.2">
      <c r="A947" s="2"/>
    </row>
    <row r="948" spans="1:1" ht="15.75" customHeight="1" x14ac:dyDescent="0.2">
      <c r="A948" s="2"/>
    </row>
    <row r="949" spans="1:1" ht="15.75" customHeight="1" x14ac:dyDescent="0.2">
      <c r="A949" s="2"/>
    </row>
    <row r="950" spans="1:1" ht="15.75" customHeight="1" x14ac:dyDescent="0.2">
      <c r="A950" s="2"/>
    </row>
    <row r="951" spans="1:1" ht="15.75" customHeight="1" x14ac:dyDescent="0.2">
      <c r="A951" s="2"/>
    </row>
    <row r="952" spans="1:1" ht="15.75" customHeight="1" x14ac:dyDescent="0.2">
      <c r="A952" s="2"/>
    </row>
    <row r="953" spans="1:1" ht="15.75" customHeight="1" x14ac:dyDescent="0.2">
      <c r="A953" s="2"/>
    </row>
    <row r="954" spans="1:1" ht="15.75" customHeight="1" x14ac:dyDescent="0.2">
      <c r="A954" s="2"/>
    </row>
    <row r="955" spans="1:1" ht="15.75" customHeight="1" x14ac:dyDescent="0.2">
      <c r="A955" s="2"/>
    </row>
    <row r="956" spans="1:1" ht="15.75" customHeight="1" x14ac:dyDescent="0.2">
      <c r="A956" s="2"/>
    </row>
    <row r="957" spans="1:1" ht="15.75" customHeight="1" x14ac:dyDescent="0.2">
      <c r="A957" s="2"/>
    </row>
    <row r="958" spans="1:1" ht="15.75" customHeight="1" x14ac:dyDescent="0.2">
      <c r="A958" s="2"/>
    </row>
    <row r="959" spans="1:1" ht="15.75" customHeight="1" x14ac:dyDescent="0.2">
      <c r="A959" s="2"/>
    </row>
    <row r="960" spans="1:1" ht="15.75" customHeight="1" x14ac:dyDescent="0.2">
      <c r="A960" s="2"/>
    </row>
    <row r="961" spans="1:1" ht="15.75" customHeight="1" x14ac:dyDescent="0.2">
      <c r="A961" s="2"/>
    </row>
    <row r="962" spans="1:1" ht="15.75" customHeight="1" x14ac:dyDescent="0.2">
      <c r="A962" s="2"/>
    </row>
    <row r="963" spans="1:1" ht="15.75" customHeight="1" x14ac:dyDescent="0.2">
      <c r="A963" s="2"/>
    </row>
    <row r="964" spans="1:1" ht="15.75" customHeight="1" x14ac:dyDescent="0.2">
      <c r="A964" s="2"/>
    </row>
    <row r="965" spans="1:1" ht="15.75" customHeight="1" x14ac:dyDescent="0.2">
      <c r="A965" s="2"/>
    </row>
    <row r="966" spans="1:1" ht="15.75" customHeight="1" x14ac:dyDescent="0.2">
      <c r="A966" s="2"/>
    </row>
    <row r="967" spans="1:1" ht="15.75" customHeight="1" x14ac:dyDescent="0.2">
      <c r="A967" s="2"/>
    </row>
    <row r="968" spans="1:1" ht="15.75" customHeight="1" x14ac:dyDescent="0.2">
      <c r="A968" s="2"/>
    </row>
    <row r="969" spans="1:1" ht="15.75" customHeight="1" x14ac:dyDescent="0.2">
      <c r="A969" s="2"/>
    </row>
    <row r="970" spans="1:1" ht="15.75" customHeight="1" x14ac:dyDescent="0.2">
      <c r="A970" s="2"/>
    </row>
    <row r="971" spans="1:1" ht="15.75" customHeight="1" x14ac:dyDescent="0.2">
      <c r="A971" s="2"/>
    </row>
    <row r="972" spans="1:1" ht="15.75" customHeight="1" x14ac:dyDescent="0.2">
      <c r="A972" s="2"/>
    </row>
    <row r="973" spans="1:1" ht="15.75" customHeight="1" x14ac:dyDescent="0.2">
      <c r="A973" s="2"/>
    </row>
    <row r="974" spans="1:1" ht="15.75" customHeight="1" x14ac:dyDescent="0.2">
      <c r="A974" s="2"/>
    </row>
    <row r="975" spans="1:1" ht="15.75" customHeight="1" x14ac:dyDescent="0.2">
      <c r="A975" s="2"/>
    </row>
    <row r="976" spans="1:1" ht="15.75" customHeight="1" x14ac:dyDescent="0.2">
      <c r="A976" s="2"/>
    </row>
    <row r="977" spans="1:1" ht="15.75" customHeight="1" x14ac:dyDescent="0.2">
      <c r="A977" s="2"/>
    </row>
    <row r="978" spans="1:1" ht="15.75" customHeight="1" x14ac:dyDescent="0.2">
      <c r="A978" s="2"/>
    </row>
    <row r="979" spans="1:1" ht="15.75" customHeight="1" x14ac:dyDescent="0.2">
      <c r="A979" s="2"/>
    </row>
    <row r="980" spans="1:1" ht="15.75" customHeight="1" x14ac:dyDescent="0.2">
      <c r="A980" s="2"/>
    </row>
    <row r="981" spans="1:1" ht="15.75" customHeight="1" x14ac:dyDescent="0.2">
      <c r="A981" s="2"/>
    </row>
    <row r="982" spans="1:1" ht="15.75" customHeight="1" x14ac:dyDescent="0.2">
      <c r="A982" s="2"/>
    </row>
    <row r="983" spans="1:1" ht="15.75" customHeight="1" x14ac:dyDescent="0.2">
      <c r="A983" s="2"/>
    </row>
    <row r="984" spans="1:1" ht="15.75" customHeight="1" x14ac:dyDescent="0.2">
      <c r="A984" s="2"/>
    </row>
    <row r="985" spans="1:1" ht="15.75" customHeight="1" x14ac:dyDescent="0.2">
      <c r="A985" s="2"/>
    </row>
    <row r="986" spans="1:1" ht="15.75" customHeight="1" x14ac:dyDescent="0.2">
      <c r="A986" s="2"/>
    </row>
    <row r="987" spans="1:1" ht="15.75" customHeight="1" x14ac:dyDescent="0.2">
      <c r="A987" s="2"/>
    </row>
    <row r="988" spans="1:1" ht="15.75" customHeight="1" x14ac:dyDescent="0.2">
      <c r="A988" s="2"/>
    </row>
    <row r="989" spans="1:1" ht="15.75" customHeight="1" x14ac:dyDescent="0.2">
      <c r="A989" s="2"/>
    </row>
    <row r="990" spans="1:1" ht="15.75" customHeight="1" x14ac:dyDescent="0.2">
      <c r="A990" s="2"/>
    </row>
    <row r="991" spans="1:1" ht="15.75" customHeight="1" x14ac:dyDescent="0.2">
      <c r="A991" s="2"/>
    </row>
  </sheetData>
  <mergeCells count="5">
    <mergeCell ref="B1:C3"/>
    <mergeCell ref="D1:L3"/>
    <mergeCell ref="B4:L5"/>
    <mergeCell ref="B24:J24"/>
    <mergeCell ref="M29:M33"/>
  </mergeCells>
  <hyperlinks>
    <hyperlink ref="D1" r:id="rId1" xr:uid="{00000000-0004-0000-0300-000000000000}"/>
  </hyperlinks>
  <pageMargins left="0.7" right="0.7" top="0.75" bottom="0.75" header="0" footer="0"/>
  <pageSetup paperSize="9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ПРОФ. КОСМЕТИКА GALOREMEN</vt:lpstr>
      <vt:lpstr>GALOR COSMETICS </vt:lpstr>
      <vt:lpstr>МЕРЧ</vt:lpstr>
      <vt:lpstr>РАСПРОДАЖА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Букина Екатерина Евгеньевна</cp:lastModifiedBy>
  <cp:revision>12</cp:revision>
  <dcterms:created xsi:type="dcterms:W3CDTF">2020-04-21T12:17:11Z</dcterms:created>
  <dcterms:modified xsi:type="dcterms:W3CDTF">2023-07-28T13:00:50Z</dcterms:modified>
  <cp:category/>
  <cp:contentStatus/>
</cp:coreProperties>
</file>