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katyadobro/Downloads/"/>
    </mc:Choice>
  </mc:AlternateContent>
  <xr:revisionPtr revIDLastSave="0" documentId="8_{4C2A214F-A6BF-2640-975C-47BD1ECDB6D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ПРАЙС" sheetId="1" r:id="rId1"/>
  </sheets>
  <definedNames>
    <definedName name="итог">#REF!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30" i="1"/>
  <c r="I35" i="1"/>
  <c r="I41" i="1"/>
  <c r="I56" i="1"/>
  <c r="I57" i="1"/>
  <c r="I58" i="1"/>
  <c r="I61" i="1"/>
  <c r="I62" i="1"/>
  <c r="I63" i="1"/>
  <c r="I64" i="1"/>
  <c r="I65" i="1"/>
  <c r="I66" i="1"/>
  <c r="I67" i="1"/>
  <c r="I88" i="1"/>
  <c r="I90" i="1"/>
  <c r="H97" i="1"/>
  <c r="G97" i="1"/>
  <c r="F97" i="1"/>
  <c r="E97" i="1"/>
  <c r="C97" i="1"/>
  <c r="H96" i="1"/>
  <c r="G96" i="1"/>
  <c r="F96" i="1"/>
  <c r="E96" i="1"/>
  <c r="C96" i="1"/>
  <c r="H95" i="1"/>
  <c r="G95" i="1"/>
  <c r="F95" i="1"/>
  <c r="E95" i="1"/>
  <c r="C95" i="1"/>
  <c r="H94" i="1"/>
  <c r="G94" i="1"/>
  <c r="F94" i="1"/>
  <c r="E94" i="1"/>
  <c r="C94" i="1"/>
  <c r="H93" i="1"/>
  <c r="G93" i="1"/>
  <c r="F93" i="1"/>
  <c r="E93" i="1"/>
  <c r="C93" i="1"/>
  <c r="H92" i="1"/>
  <c r="G92" i="1"/>
  <c r="F92" i="1"/>
  <c r="E92" i="1"/>
  <c r="C92" i="1"/>
  <c r="H91" i="1"/>
  <c r="G91" i="1"/>
  <c r="F91" i="1"/>
  <c r="E91" i="1"/>
  <c r="C91" i="1"/>
  <c r="H90" i="1"/>
  <c r="G90" i="1"/>
  <c r="F90" i="1"/>
  <c r="E90" i="1"/>
  <c r="C90" i="1"/>
  <c r="H89" i="1"/>
  <c r="G89" i="1"/>
  <c r="F89" i="1"/>
  <c r="E89" i="1"/>
  <c r="C89" i="1"/>
  <c r="H88" i="1"/>
  <c r="G88" i="1"/>
  <c r="F88" i="1"/>
  <c r="E88" i="1"/>
  <c r="C88" i="1"/>
  <c r="H87" i="1"/>
  <c r="G87" i="1"/>
  <c r="F87" i="1"/>
  <c r="E87" i="1"/>
  <c r="C87" i="1"/>
  <c r="H86" i="1"/>
  <c r="G86" i="1"/>
  <c r="F86" i="1"/>
  <c r="E86" i="1"/>
  <c r="C86" i="1"/>
  <c r="H85" i="1"/>
  <c r="G85" i="1"/>
  <c r="F85" i="1"/>
  <c r="E85" i="1"/>
  <c r="C85" i="1"/>
  <c r="H84" i="1"/>
  <c r="G84" i="1"/>
  <c r="F84" i="1"/>
  <c r="E84" i="1"/>
  <c r="C84" i="1"/>
  <c r="H83" i="1"/>
  <c r="G83" i="1"/>
  <c r="H82" i="1"/>
  <c r="G82" i="1"/>
  <c r="F82" i="1"/>
  <c r="E82" i="1"/>
  <c r="C82" i="1"/>
  <c r="H81" i="1"/>
  <c r="G81" i="1"/>
  <c r="F81" i="1"/>
  <c r="E81" i="1"/>
  <c r="C81" i="1"/>
  <c r="H80" i="1"/>
  <c r="G80" i="1"/>
  <c r="H79" i="1"/>
  <c r="G79" i="1"/>
  <c r="H78" i="1"/>
  <c r="G78" i="1"/>
  <c r="F78" i="1"/>
  <c r="E78" i="1"/>
  <c r="C78" i="1"/>
  <c r="H77" i="1"/>
  <c r="G77" i="1"/>
  <c r="F77" i="1"/>
  <c r="E77" i="1"/>
  <c r="C77" i="1"/>
  <c r="H76" i="1"/>
  <c r="G76" i="1"/>
  <c r="F76" i="1"/>
  <c r="E76" i="1"/>
  <c r="C76" i="1"/>
  <c r="H75" i="1"/>
  <c r="G75" i="1"/>
  <c r="F75" i="1"/>
  <c r="E75" i="1"/>
  <c r="C75" i="1"/>
  <c r="H74" i="1"/>
  <c r="G74" i="1"/>
  <c r="F74" i="1"/>
  <c r="E74" i="1"/>
  <c r="C74" i="1"/>
  <c r="H73" i="1"/>
  <c r="G73" i="1"/>
  <c r="F73" i="1"/>
  <c r="E73" i="1"/>
  <c r="C73" i="1"/>
  <c r="H72" i="1"/>
  <c r="G72" i="1"/>
  <c r="F72" i="1"/>
  <c r="E72" i="1"/>
  <c r="C72" i="1"/>
  <c r="H71" i="1"/>
  <c r="G71" i="1"/>
  <c r="H70" i="1"/>
  <c r="G70" i="1"/>
  <c r="F70" i="1"/>
  <c r="E70" i="1"/>
  <c r="C70" i="1"/>
  <c r="H69" i="1"/>
  <c r="G69" i="1"/>
  <c r="F69" i="1"/>
  <c r="E69" i="1"/>
  <c r="C69" i="1"/>
  <c r="H68" i="1"/>
  <c r="G68" i="1"/>
  <c r="F68" i="1"/>
  <c r="E68" i="1"/>
  <c r="C68" i="1"/>
  <c r="H67" i="1"/>
  <c r="G67" i="1"/>
  <c r="F67" i="1"/>
  <c r="E67" i="1"/>
  <c r="C67" i="1"/>
  <c r="H66" i="1"/>
  <c r="G66" i="1"/>
  <c r="F66" i="1"/>
  <c r="E66" i="1"/>
  <c r="C66" i="1"/>
  <c r="H65" i="1"/>
  <c r="G65" i="1"/>
  <c r="F65" i="1"/>
  <c r="E65" i="1"/>
  <c r="C65" i="1"/>
  <c r="H64" i="1"/>
  <c r="G64" i="1"/>
  <c r="F64" i="1"/>
  <c r="E64" i="1"/>
  <c r="C64" i="1"/>
  <c r="H63" i="1"/>
  <c r="G63" i="1"/>
  <c r="F63" i="1"/>
  <c r="E63" i="1"/>
  <c r="C63" i="1"/>
  <c r="H62" i="1"/>
  <c r="G62" i="1"/>
  <c r="F62" i="1"/>
  <c r="E62" i="1"/>
  <c r="C62" i="1"/>
  <c r="H61" i="1"/>
  <c r="G61" i="1"/>
  <c r="F61" i="1"/>
  <c r="E61" i="1"/>
  <c r="C61" i="1"/>
  <c r="H60" i="1"/>
  <c r="G60" i="1"/>
  <c r="H59" i="1"/>
  <c r="G59" i="1"/>
  <c r="F59" i="1"/>
  <c r="E59" i="1"/>
  <c r="C59" i="1"/>
  <c r="H58" i="1"/>
  <c r="G58" i="1"/>
  <c r="F58" i="1"/>
  <c r="H57" i="1"/>
  <c r="G57" i="1"/>
  <c r="F57" i="1"/>
  <c r="E57" i="1"/>
  <c r="C57" i="1"/>
  <c r="H56" i="1"/>
  <c r="G56" i="1"/>
  <c r="F56" i="1"/>
  <c r="E56" i="1"/>
  <c r="C56" i="1"/>
  <c r="H55" i="1"/>
  <c r="G55" i="1"/>
  <c r="F55" i="1"/>
  <c r="E55" i="1"/>
  <c r="C55" i="1"/>
  <c r="H54" i="1"/>
  <c r="G54" i="1"/>
  <c r="F54" i="1"/>
  <c r="E54" i="1"/>
  <c r="C54" i="1"/>
  <c r="H53" i="1"/>
  <c r="G53" i="1"/>
  <c r="F53" i="1"/>
  <c r="E53" i="1"/>
  <c r="C53" i="1"/>
  <c r="H52" i="1"/>
  <c r="G52" i="1"/>
  <c r="H51" i="1"/>
  <c r="G51" i="1"/>
  <c r="F51" i="1"/>
  <c r="E51" i="1"/>
  <c r="C51" i="1"/>
  <c r="H50" i="1"/>
  <c r="G50" i="1"/>
  <c r="F50" i="1"/>
  <c r="E50" i="1"/>
  <c r="C50" i="1"/>
  <c r="H49" i="1"/>
  <c r="G49" i="1"/>
  <c r="F49" i="1"/>
  <c r="E49" i="1"/>
  <c r="C49" i="1"/>
  <c r="H48" i="1"/>
  <c r="G48" i="1"/>
  <c r="F48" i="1"/>
  <c r="H47" i="1"/>
  <c r="G47" i="1"/>
  <c r="F47" i="1"/>
  <c r="E47" i="1"/>
  <c r="C47" i="1"/>
  <c r="H46" i="1"/>
  <c r="G46" i="1"/>
  <c r="F46" i="1"/>
  <c r="H45" i="1"/>
  <c r="G45" i="1"/>
  <c r="F45" i="1"/>
  <c r="E45" i="1"/>
  <c r="C45" i="1"/>
  <c r="H44" i="1"/>
  <c r="G44" i="1"/>
  <c r="F44" i="1"/>
  <c r="E44" i="1"/>
  <c r="C44" i="1"/>
  <c r="H43" i="1"/>
  <c r="G43" i="1"/>
  <c r="F43" i="1"/>
  <c r="H42" i="1"/>
  <c r="G42" i="1"/>
  <c r="F42" i="1"/>
  <c r="E42" i="1"/>
  <c r="C42" i="1"/>
  <c r="H41" i="1"/>
  <c r="G41" i="1"/>
  <c r="F41" i="1"/>
  <c r="E41" i="1"/>
  <c r="C41" i="1"/>
  <c r="H40" i="1"/>
  <c r="G40" i="1"/>
  <c r="F40" i="1"/>
  <c r="E40" i="1"/>
  <c r="C40" i="1"/>
  <c r="H39" i="1"/>
  <c r="G39" i="1"/>
  <c r="F39" i="1"/>
  <c r="E39" i="1"/>
  <c r="C39" i="1"/>
  <c r="H38" i="1"/>
  <c r="G38" i="1"/>
  <c r="H37" i="1"/>
  <c r="G37" i="1"/>
  <c r="F37" i="1"/>
  <c r="E37" i="1"/>
  <c r="C37" i="1"/>
  <c r="H36" i="1"/>
  <c r="G36" i="1"/>
  <c r="F36" i="1"/>
  <c r="E36" i="1"/>
  <c r="C36" i="1"/>
  <c r="H35" i="1"/>
  <c r="G35" i="1"/>
  <c r="F35" i="1"/>
  <c r="E35" i="1"/>
  <c r="C35" i="1"/>
  <c r="H34" i="1"/>
  <c r="G34" i="1"/>
  <c r="F34" i="1"/>
  <c r="E34" i="1"/>
  <c r="C34" i="1"/>
  <c r="H33" i="1"/>
  <c r="G33" i="1"/>
  <c r="F33" i="1"/>
  <c r="E33" i="1"/>
  <c r="C33" i="1"/>
  <c r="H32" i="1"/>
  <c r="G32" i="1"/>
  <c r="F32" i="1"/>
  <c r="E32" i="1"/>
  <c r="C32" i="1"/>
  <c r="H31" i="1"/>
  <c r="G31" i="1"/>
  <c r="F31" i="1"/>
  <c r="E31" i="1"/>
  <c r="C31" i="1"/>
  <c r="H30" i="1"/>
  <c r="G30" i="1"/>
  <c r="F30" i="1"/>
  <c r="E30" i="1"/>
  <c r="C30" i="1"/>
  <c r="H29" i="1"/>
  <c r="G29" i="1"/>
  <c r="F29" i="1"/>
  <c r="E29" i="1"/>
  <c r="C29" i="1"/>
  <c r="H28" i="1"/>
  <c r="G28" i="1"/>
  <c r="F28" i="1"/>
  <c r="E28" i="1"/>
  <c r="C28" i="1"/>
  <c r="H27" i="1"/>
  <c r="G27" i="1"/>
  <c r="F27" i="1"/>
  <c r="E27" i="1"/>
  <c r="C27" i="1"/>
  <c r="H26" i="1"/>
  <c r="G26" i="1"/>
  <c r="H25" i="1"/>
  <c r="G25" i="1"/>
  <c r="F25" i="1"/>
  <c r="E25" i="1"/>
  <c r="C25" i="1"/>
  <c r="H24" i="1"/>
  <c r="G24" i="1"/>
  <c r="F24" i="1"/>
  <c r="E24" i="1"/>
  <c r="C24" i="1"/>
  <c r="H23" i="1"/>
  <c r="G23" i="1"/>
  <c r="F23" i="1"/>
  <c r="E23" i="1"/>
  <c r="C23" i="1"/>
  <c r="H22" i="1"/>
  <c r="G22" i="1"/>
  <c r="F22" i="1"/>
  <c r="H21" i="1"/>
  <c r="G21" i="1"/>
  <c r="F21" i="1"/>
  <c r="E21" i="1"/>
  <c r="C21" i="1"/>
  <c r="H20" i="1"/>
  <c r="G20" i="1"/>
  <c r="H19" i="1"/>
  <c r="G19" i="1"/>
  <c r="F19" i="1"/>
  <c r="H18" i="1"/>
  <c r="G18" i="1"/>
  <c r="F18" i="1"/>
  <c r="E18" i="1"/>
  <c r="C18" i="1"/>
  <c r="H17" i="1"/>
  <c r="G17" i="1"/>
  <c r="F17" i="1"/>
  <c r="H16" i="1"/>
  <c r="G16" i="1"/>
  <c r="F16" i="1"/>
  <c r="E16" i="1"/>
  <c r="C16" i="1"/>
  <c r="H15" i="1"/>
  <c r="G15" i="1"/>
  <c r="F15" i="1"/>
  <c r="E15" i="1"/>
  <c r="C15" i="1"/>
  <c r="H14" i="1"/>
  <c r="G14" i="1"/>
  <c r="F14" i="1"/>
  <c r="E14" i="1"/>
  <c r="C14" i="1"/>
  <c r="H13" i="1"/>
  <c r="G13" i="1"/>
  <c r="F13" i="1"/>
  <c r="H12" i="1"/>
  <c r="G12" i="1"/>
  <c r="F12" i="1"/>
  <c r="E12" i="1"/>
  <c r="C12" i="1"/>
  <c r="H11" i="1"/>
  <c r="G11" i="1"/>
  <c r="F11" i="1"/>
  <c r="H10" i="1"/>
  <c r="G10" i="1"/>
  <c r="F10" i="1"/>
  <c r="E10" i="1"/>
  <c r="C10" i="1"/>
  <c r="H9" i="1"/>
  <c r="G9" i="1"/>
  <c r="F9" i="1"/>
  <c r="H8" i="1"/>
  <c r="G8" i="1"/>
  <c r="F8" i="1"/>
  <c r="E8" i="1"/>
  <c r="C8" i="1"/>
  <c r="H7" i="1"/>
  <c r="G7" i="1"/>
  <c r="F7" i="1"/>
  <c r="H6" i="1"/>
  <c r="G6" i="1"/>
  <c r="F6" i="1"/>
  <c r="E6" i="1"/>
  <c r="C6" i="1"/>
  <c r="H5" i="1"/>
  <c r="G5" i="1"/>
  <c r="F5" i="1"/>
  <c r="H4" i="1"/>
  <c r="G4" i="1"/>
  <c r="F4" i="1"/>
  <c r="E4" i="1"/>
  <c r="C4" i="1"/>
</calcChain>
</file>

<file path=xl/sharedStrings.xml><?xml version="1.0" encoding="utf-8"?>
<sst xmlns="http://schemas.openxmlformats.org/spreadsheetml/2006/main" count="104" uniqueCount="94">
  <si>
    <t xml:space="preserve">                                                                                                                  ПРАЙС ЛИСТ</t>
  </si>
  <si>
    <t>АПРЕЛЬ ЦЕНА  для салона/ барбершопа  (ОПТ)</t>
  </si>
  <si>
    <t>АПРЕЛЬ Рекомендуемая розничная цена</t>
  </si>
  <si>
    <t>МАЙ ЦЕНА  для салона с повышением / барбершопа  (ОПТ)</t>
  </si>
  <si>
    <t>МАЙ Рекомендуемая розничная цена</t>
  </si>
  <si>
    <t xml:space="preserve">% повышения цены </t>
  </si>
  <si>
    <t>NO. 101 NORMALIZING DAILY SHAMPOO 250ML/ нормализующий ежедневный шампунь 250мл</t>
  </si>
  <si>
    <t>NO. 101 NORMALIZING DAILY SHAMPOO 1L/ нормализующий ежедневный шампунь  1л</t>
  </si>
  <si>
    <t>NOT FOR SALE</t>
  </si>
  <si>
    <t>NO. 102 ANTI-DANDRUFF &amp; SEBUM CONTROL SHAMPOO 250ML/шам-нь против перхоти и контроль жирности 250мл</t>
  </si>
  <si>
    <t>NO. 102 ANTI-DANDRUFF &amp; SEBUM CONTROL SHAMPOO 1L/ шампунь против перхоти и контроль жирности 1л</t>
  </si>
  <si>
    <t>NO. 103 HYDRATING SHAMPOO 250ML/увлажняющий шампунь 250мл</t>
  </si>
  <si>
    <t>NO. 103 HYDRATING SHAMPOO 1L/увлажняющий шампунь 1л</t>
  </si>
  <si>
    <t>NO. 104 SILVER SHAMPOO 250ML/ шампунь для седых и осветленных волос 250 мл</t>
  </si>
  <si>
    <t>NO. 104 SILVER SHAMPOO 1L/ шампунь для седых и осветленных волос 1л</t>
  </si>
  <si>
    <t>NO. 105 INVIROGATING SHAMPOO 250 ML/ оживляющий шампунь для стимулирования роста волос 250 мл</t>
  </si>
  <si>
    <t>NO. 105 INVIROGATING SHAMPOO 1L/ оживляющий шампунь для стимулирования роста волос 1л</t>
  </si>
  <si>
    <t>NO. 106 DANDRUFF CONTROL INTENSIVE CREAM 125 ML  / 106 ИНТЕНСИВНЫЙ ШАМПУНЬ - КРЕМ ДЛЯ БОРЬБЫ С ПЕРХОТЬЮ 125 мл</t>
  </si>
  <si>
    <t>NO. 107 WHITE CLAYSEBUM CONTROL SHAMPOO 250 ML / НОРМАЛИЗУЮЩИЙ ШАМПУНЬ НА ОСНОВЕ БЕЛОЙ ГЛИНЫ 250 мл.</t>
  </si>
  <si>
    <t>NO.  108 DETOXIFYING CHARCOAL SHAMPOO 250ML детокс шампунь с черным углем 250мл</t>
  </si>
  <si>
    <t>NO.   108 DETOXIFYING CHARCOAL SHAMPOO LT детокс шампунь с черным углем 1л</t>
  </si>
  <si>
    <t>NO. 109 ANTI-ITCHING SOOTHING SHAMPOO 250ML/ Успокаивающий шампунь 250мл</t>
  </si>
  <si>
    <t>NO. 109 ANTI-ITCHING SOOTHING SHAMPOO 1L/ Успокаивающий шампунь 1л</t>
  </si>
  <si>
    <t>NO. 201 REFRESHING CONDITIONER 250ML/освежающий кондиционер 250 мл</t>
  </si>
  <si>
    <t>NO. 201 REFRESHING CONDITIONER 1L/освежающий кондиционер 1Л</t>
  </si>
  <si>
    <t>NO. 202 COMPLETE LEAVE-IN CONDITIONER 100ML/ несмываемый кондиционер 100мл</t>
  </si>
  <si>
    <t>NO. 205 DEPOT INVIGORATING TREATMENT 100 ML/ тонизирующее всредство для роста волос 100 мл</t>
  </si>
  <si>
    <t>NO. 206 CONCENTRATED INVIGORATING LOTION 100MLконцентрированный укрепляющий лосьон 100мл</t>
  </si>
  <si>
    <t>NO. 301 MATT PASTE 75ML/матовая помада (паста) 75 мл</t>
  </si>
  <si>
    <t>NO. 302 CLAY POMADE 75ML/глиняная моделирующая помада 75 мл</t>
  </si>
  <si>
    <t>NO. 303 MODELLING WAX 100ML/гибкий моделирующий воск 100 мл</t>
  </si>
  <si>
    <t>NO. 304 HOLD STRONG GEL 200ML/гель сильной фиксации 200 мл</t>
  </si>
  <si>
    <t>NO. 305 VOLUMIZER 200ML/спрей для укладки и текстурирования волос 200 мл</t>
  </si>
  <si>
    <t>NO. 306 STRONG HAIRSPRAY 400ML/ лак сильной фиксации 400 мл</t>
  </si>
  <si>
    <t>NO. 309 TEXTURIZING DUST 7G / 309 ПУДРА ДЛЯ ПРИДАНИЯ ОБЪЕМА 7 гр.</t>
  </si>
  <si>
    <t>NO.311 FIBER CREAM 100ML файбер крем 100мл</t>
  </si>
  <si>
    <t>NO. 312 CHARCOAL PASTE 75ML/ угольная паста сильной фиксации 75 мл,</t>
  </si>
  <si>
    <t>NO. 315 FIXING POMADE 75ML помадка для укладки сильной фиксации 75мл</t>
  </si>
  <si>
    <t>NO.  316 STYLING CREAM 125ML стайлинг крем средней фиксации 125мл</t>
  </si>
  <si>
    <t>NO. 401 PRE &amp; POST SHAVE CREAM SKIN PROTECTOR 75ML/ защитный крем для кожи до и после бритья 75 мл</t>
  </si>
  <si>
    <t>NO. 402 PRE &amp; POST SHAVE EMOLLIENT FLUID 100ML/ смягчающая жидкость до и после бритья 100 мл</t>
  </si>
  <si>
    <t>NO. 403 PRE-SHAVE &amp; SOFTENING BEARD OIL 30ML/ смягчающее масло перед бритьем 30 мл</t>
  </si>
  <si>
    <t>NO. 404 SOOTHING SHAVING SOAP CREAM .for brush 125ML /успокаивающее крем-мыло для бритья 125 мл</t>
  </si>
  <si>
    <t>NO. 404 SOOTHING SHAVING SOAP CREAM .for brush 400ML /успокаивающее крем-мыло для бритья 400 мл</t>
  </si>
  <si>
    <t>NO. 405 MOISTURIZING SHAVING CREAM .brushless 125ML/увлажняющий крем для бритья 125 мл</t>
  </si>
  <si>
    <t>NO. 406 TRANSPARENT SHAVING GEL .brushless 100ML/ прозрачный гель для бритья 100 мл</t>
  </si>
  <si>
    <t>NO. 406 TRANSPARENT SHAVING GEL .brushless 200ML/ прозрачный гель для бритья 200 мл</t>
  </si>
  <si>
    <t>NO. 407 RESTORING AFTERSHAVE 100ML/восстанавливающий лосьон после бритья 100 мл</t>
  </si>
  <si>
    <t>NO. 407 RESTORING AFTERSHAVE 500ML/восстанавливающий лосьон после бритья 500 мл</t>
  </si>
  <si>
    <t>NO. 408 MOISTURIZING AFTER SHAVE BALM .classic cologne. 100ML/ увлажняющий бальзам после бритья 100 мл</t>
  </si>
  <si>
    <t>NO. 408 MOISTURIZING AFTER SHAVE BALM .fresh black pepper. 100ML/ увлажняющий бальзам после бритья 100 мл</t>
  </si>
  <si>
    <t>DEPOT 412 HYDRATING SHAVING SOAP 100G /Увлажняющее мыло для бритья 100гр</t>
  </si>
  <si>
    <t>NO. 501 MOISTURIZING &amp; CLARIFYING BEARD SHAMPOO 250ML/ увлажняющий и очищающий шампунь для бороды 250 мл</t>
  </si>
  <si>
    <t>NO. 502 BEARD &amp; MOUSTACHE BUTTER 30ML/ масло для бороды и усов 30 мл</t>
  </si>
  <si>
    <t>NO. 503 MOUSTACHE WAX 30ML/ воск для усов 30 мл</t>
  </si>
  <si>
    <t>NO. 505 CONDITIONING BEARD  OIL GINGER &amp; CARDAMOM .  /  МАСЛО ДЛЯ БОРДЫ GINGER &amp; CARDAMOM  30 мл.</t>
  </si>
  <si>
    <t>NO. 505 CONDITIONING BEARD  OIL LEATHER &amp; WOOD 30 ml. /  МАСЛО ДЛЯ БОРДЫ  LEATHER &amp; WOOD 30 мл.</t>
  </si>
  <si>
    <t>NO. 505 CONDITIONING BEARD  OIL MYSTERIOUS VANILLA 30 ml. /  МАСЛО ДЛЯ БОРДЫ MYSTERIOUS VANILLA 30 мл.</t>
  </si>
  <si>
    <t>NO. 508 CLEANSING BEARD &amp; MOUSTACHE FOAM 100ML Очищающая пена для бороды 100мл</t>
  </si>
  <si>
    <t>NO. 601 GENTLE BODY WASH .classic cologne. 250 ml/ ГЕЛЬ  ДЛЯ ДУША 250 мл</t>
  </si>
  <si>
    <t>NO. 601 GENTLE BODY WASH .fresh black pepper. 250 ml/ ГЕЛЬ  ДЛЯ ДУША 250 мл</t>
  </si>
  <si>
    <t>NO. 601 GENTLE BODY WASH .oriental soul. 250 ml/ ГЕЛЬ  ДЛЯ ДУША 250 мл</t>
  </si>
  <si>
    <t>NO. 601 GENTLE BODY WASH .dark tea. 250 ml/ ГЕЛЬ  ДЛЯ ДУША 250 мл</t>
  </si>
  <si>
    <t>NO. 601 GENTLE BODY WASH .white cedar. 250 ml/ мягкое средство для мытья тела 250 мл</t>
  </si>
  <si>
    <t>NO. 601 GENTLE BODY WASH original oud 250ML мягкое средство для мытья тела 250 мл</t>
  </si>
  <si>
    <t>NO. 601  GENTLE BODY WASH sartorial sage 250ML  мягкое средство для мытья тела 250 мл</t>
  </si>
  <si>
    <t>NO. 606 SPORT HAIR &amp; BODY SHAMPOO .  MINT, GINGER &amp; CARDAMOM . 250 ML/  ШАМПУНЬ ДЛЯ ВОЛОС И ТЕЛА .  МЯТА, ИМБИРЬ, КАРДАМОН 250 мл.</t>
  </si>
  <si>
    <t>NO. 603 LIQUID HAND SOAP CITRUS&amp;HERBS 200Ml/ Жидкое мыло для рук 200 мл,</t>
  </si>
  <si>
    <t>NO. 604 MOISTURIZING HAND LOTION CITRUS&amp;HERBS 200Ml/ Увлажняющий лосьон для рук 200 мл,</t>
  </si>
  <si>
    <t>DEPOT 901 AMBIENT FRAGRANCE CANDLE CLASSIC COLOGNE 160GR/ Ароматическая свеча 160 гр,</t>
  </si>
  <si>
    <t>DEPOT 901 AMBIENT FRAGRANCE CANDLE DARK TEA 160GR/ Ароматическая свеча 160 гр,</t>
  </si>
  <si>
    <t>DEPOT 901 AMBIENT FRAGRANCE CANDLE FRESH BLACK PEPPER 160GR/ Ароматическая свеча 160 гр,</t>
  </si>
  <si>
    <t>DEPOT 901 AMBIENT FRAGRANCE CANDLE MYSTIC AMBER 160GR/ Ароматическая свеча 160 гр,</t>
  </si>
  <si>
    <t>DEPOT 901 AMBIENT FRAGRANCE CANDLE ORIENTAL SOUL 160GR/ Ароматическая свеча 160 гр,</t>
  </si>
  <si>
    <t>DEPOT 901 AMBIENT FRAGRANCE CANDLE ORIGINAL OUD 160GR/ Ароматическая свеча 160 гр,</t>
  </si>
  <si>
    <t>DEPOT 901 AMBIENT FRAGRANCE CANDLE WHITE CEDAR 160GR/ Ароматическая свеча 160 гр,</t>
  </si>
  <si>
    <t>Travel size/ Мини форматы, дорожный вариант.</t>
  </si>
  <si>
    <t>NO.  105 INVIGORATING SHAMPOO 50 ML/ оживляющий шампунь для стимулирования роста волос 50 мл</t>
  </si>
  <si>
    <t>NO. 302 CLAY POMADE 25ML/глиняная моделирующая помада 25 мл</t>
  </si>
  <si>
    <t xml:space="preserve">DEPOT 801 DAILY SKIN CLEANSER 200 ml/ 801 ГЕЛЬ ДЛЯ УМЫВАНИЯ 200 мл, </t>
  </si>
  <si>
    <t xml:space="preserve">DEPOT 801 DAILY SKIN CLEANSER 50 ml/ 801 ГЕЛЬ ДЛЯ УМЫВАНИЯ 50 мл, </t>
  </si>
  <si>
    <t xml:space="preserve">DEPOT 802 DAILY SKIN CLEANSER 100 ml/ 802 ОТШЕЛУШИВАЮЩИЙ ГЕЛЬ ДЛЯ УМЫВАНИЯ 100 мл, </t>
  </si>
  <si>
    <t xml:space="preserve">DEPOT 802 DAILY SKIN CLEANSER 50 ml/ 802 ОТШЕЛУШИВАЮЩИЙ ГЕЛЬ ДЛЯ УМЫВАНИЯ 50 мл, </t>
  </si>
  <si>
    <t xml:space="preserve">DEPOT 803 DAILY SKIN MOISTURIZER 50 ml/ 803 УВЛАЖНЯЮЩИЙ КРЕМ 50 мл, </t>
  </si>
  <si>
    <t>DEPOT 804 MULTI-ACTION EYE CONTOUR 20 ml/ 804 КРЕМ ДЛЯ КОЖИ ВОКРУГ ГЛАЗ 20 мл</t>
  </si>
  <si>
    <t>DEPOT 805 HANGOVER FACE GEL 50ML  увлажняющий освежающий гель для лица 50мл</t>
  </si>
  <si>
    <t xml:space="preserve">DEPOT 806 TONING &amp; REVITALIZING FACE MASK 12 PZ/ DEPOT 806 ТОНИЗИРУЮЩАЯ &amp; ОЖИВЛЯЮЩАЯ МАСКА 12 ШТ, </t>
  </si>
  <si>
    <t xml:space="preserve">DEPOT 807 DEEP RELAXING FACE MASK 12 PZ/ DEPOT 807 ГЛУБОКО РАССЛАБЛЯЮЩАЯ МАСКА 12 ШТ, </t>
  </si>
  <si>
    <t xml:space="preserve">DEPOT 808 DEEP HYDRATION FACE MASK 12 PZ/ DEPOT 808 ГЛУБОКО ПИТАТЕЛЬНАЯ МАСКА 12 ШТ, </t>
  </si>
  <si>
    <t>DEPOT 809 NIGHTLY FACE MOISTURIZER 65ML  ночной увлажняющий крем для лица 65мл</t>
  </si>
  <si>
    <t>DEPOT 810 MOISTURIZING LIP BALM 5g Увлажняющий бальзам для губ 5гр</t>
  </si>
  <si>
    <t xml:space="preserve">DEPOT 815 ALL IN ONE SKIN LOTION 200 ml/ DEPOT 815 ЛОСЬОН ДЛЯ ВСЕХ ТИПОВ КОЖИ 200 мл, </t>
  </si>
  <si>
    <t xml:space="preserve">DEPOT 815 ALL IN ONE SKIN LOTION 50 ml/ DEPOT 815 ЛОСЬОН ДЛЯ ВСЕХ ТИПОВ КОЖИ 50 мл, </t>
  </si>
  <si>
    <t xml:space="preserve">РРЦ BRITVA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</si>
</sst>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2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4"/>
      <color rgb="FFFF0000"/>
      <name val="Calibri"/>
      <family val="2"/>
    </font>
    <font>
      <sz val="14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 (Основной текст)"/>
      <charset val="204"/>
    </font>
    <font>
      <b/>
      <sz val="18"/>
      <color theme="1"/>
      <name val="Calibri"/>
      <family val="2"/>
      <charset val="204"/>
    </font>
    <font>
      <b/>
      <sz val="1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B7B7B7"/>
        <bgColor rgb="FFB7B7B7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0" fontId="1" fillId="0" borderId="0" xfId="0" applyNumberFormat="1" applyFont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left" vertical="center" wrapText="1"/>
    </xf>
    <xf numFmtId="0" fontId="2" fillId="0" borderId="0" xfId="0" applyFont="1"/>
    <xf numFmtId="0" fontId="3" fillId="4" borderId="1" xfId="0" applyFont="1" applyFill="1" applyBorder="1"/>
    <xf numFmtId="0" fontId="4" fillId="2" borderId="1" xfId="0" applyFont="1" applyFill="1" applyBorder="1" applyAlignment="1">
      <alignment horizontal="center"/>
    </xf>
    <xf numFmtId="10" fontId="3" fillId="4" borderId="1" xfId="0" applyNumberFormat="1" applyFont="1" applyFill="1" applyBorder="1"/>
    <xf numFmtId="9" fontId="3" fillId="5" borderId="2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6" borderId="1" xfId="0" applyFont="1" applyFill="1" applyBorder="1" applyAlignment="1">
      <alignment vertical="center" wrapText="1"/>
    </xf>
    <xf numFmtId="3" fontId="2" fillId="6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3" fontId="5" fillId="2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left" vertical="center" wrapText="1"/>
    </xf>
    <xf numFmtId="0" fontId="3" fillId="4" borderId="2" xfId="0" applyFont="1" applyFill="1" applyBorder="1"/>
    <xf numFmtId="3" fontId="3" fillId="2" borderId="1" xfId="0" applyNumberFormat="1" applyFont="1" applyFill="1" applyBorder="1"/>
    <xf numFmtId="3" fontId="3" fillId="4" borderId="1" xfId="0" applyNumberFormat="1" applyFont="1" applyFill="1" applyBorder="1"/>
    <xf numFmtId="0" fontId="1" fillId="4" borderId="1" xfId="0" applyFont="1" applyFill="1" applyBorder="1"/>
    <xf numFmtId="3" fontId="6" fillId="2" borderId="1" xfId="0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9" fillId="0" borderId="3" xfId="0" applyFont="1" applyBorder="1"/>
    <xf numFmtId="0" fontId="9" fillId="3" borderId="3" xfId="0" applyFont="1" applyFill="1" applyBorder="1" applyAlignment="1">
      <alignment horizontal="center" vertical="center"/>
    </xf>
    <xf numFmtId="0" fontId="10" fillId="0" borderId="3" xfId="0" applyFont="1" applyBorder="1"/>
    <xf numFmtId="0" fontId="8" fillId="7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304800</xdr:rowOff>
    </xdr:from>
    <xdr:ext cx="2447925" cy="11715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J92" sqref="J92"/>
    </sheetView>
  </sheetViews>
  <sheetFormatPr baseColWidth="10" defaultColWidth="11.1640625" defaultRowHeight="15" customHeight="1" x14ac:dyDescent="0.3"/>
  <cols>
    <col min="1" max="1" width="77" customWidth="1"/>
    <col min="2" max="5" width="14.1640625" customWidth="1"/>
    <col min="6" max="6" width="11.1640625" customWidth="1"/>
    <col min="7" max="8" width="9.5" hidden="1" customWidth="1"/>
    <col min="9" max="9" width="40.1640625" style="34" customWidth="1"/>
    <col min="11" max="11" width="11.83203125" customWidth="1"/>
    <col min="12" max="26" width="5.33203125" customWidth="1"/>
  </cols>
  <sheetData>
    <row r="1" spans="1:26" ht="135.75" customHeight="1" x14ac:dyDescent="0.3">
      <c r="A1" s="1"/>
      <c r="B1" s="1"/>
      <c r="C1" s="1"/>
      <c r="D1" s="2"/>
      <c r="E1" s="2"/>
      <c r="F1" s="3"/>
      <c r="G1" s="1"/>
      <c r="H1" s="1"/>
      <c r="I1" s="3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2.25" customHeight="1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6" t="s">
        <v>5</v>
      </c>
      <c r="G2" s="7"/>
      <c r="H2" s="7"/>
      <c r="I2" s="31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4" x14ac:dyDescent="0.25">
      <c r="A3" s="8"/>
      <c r="B3" s="8"/>
      <c r="C3" s="8"/>
      <c r="D3" s="9"/>
      <c r="E3" s="9"/>
      <c r="F3" s="10"/>
      <c r="G3" s="11">
        <v>0.1</v>
      </c>
      <c r="H3" s="11">
        <v>0.05</v>
      </c>
      <c r="I3" s="31" t="s">
        <v>93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29.25" customHeight="1" x14ac:dyDescent="0.25">
      <c r="A4" s="13" t="s">
        <v>6</v>
      </c>
      <c r="B4" s="14">
        <v>1200</v>
      </c>
      <c r="C4" s="14">
        <f>B4*2</f>
        <v>2400</v>
      </c>
      <c r="D4" s="15">
        <v>1350</v>
      </c>
      <c r="E4" s="15">
        <f>D4*2</f>
        <v>2700</v>
      </c>
      <c r="F4" s="16">
        <f t="shared" ref="F4:F19" si="0">(D4-B4)/D4</f>
        <v>0.1111111111111111</v>
      </c>
      <c r="G4" s="17">
        <f t="shared" ref="G4:G97" si="1">(D4*10)/100</f>
        <v>135</v>
      </c>
      <c r="H4" s="17">
        <f t="shared" ref="H4:H97" si="2">(D4*5)/100</f>
        <v>67.5</v>
      </c>
      <c r="I4" s="31">
        <v>3000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9.25" customHeight="1" x14ac:dyDescent="0.25">
      <c r="A5" s="13" t="s">
        <v>7</v>
      </c>
      <c r="B5" s="14">
        <v>2780</v>
      </c>
      <c r="C5" s="14"/>
      <c r="D5" s="15">
        <v>3000</v>
      </c>
      <c r="E5" s="15"/>
      <c r="F5" s="16">
        <f t="shared" si="0"/>
        <v>7.3333333333333334E-2</v>
      </c>
      <c r="G5" s="17">
        <f t="shared" si="1"/>
        <v>300</v>
      </c>
      <c r="H5" s="17">
        <f t="shared" si="2"/>
        <v>150</v>
      </c>
      <c r="I5" s="33" t="s">
        <v>8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9.25" customHeight="1" x14ac:dyDescent="0.25">
      <c r="A6" s="13" t="s">
        <v>9</v>
      </c>
      <c r="B6" s="14">
        <v>1200</v>
      </c>
      <c r="C6" s="14">
        <f>B6*2</f>
        <v>2400</v>
      </c>
      <c r="D6" s="15">
        <v>1350</v>
      </c>
      <c r="E6" s="15">
        <f>D6*2</f>
        <v>2700</v>
      </c>
      <c r="F6" s="16">
        <f t="shared" si="0"/>
        <v>0.1111111111111111</v>
      </c>
      <c r="G6" s="17">
        <f t="shared" si="1"/>
        <v>135</v>
      </c>
      <c r="H6" s="17">
        <f t="shared" si="2"/>
        <v>67.5</v>
      </c>
      <c r="I6" s="31">
        <v>3000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29.25" customHeight="1" x14ac:dyDescent="0.25">
      <c r="A7" s="13" t="s">
        <v>10</v>
      </c>
      <c r="B7" s="14">
        <v>2950</v>
      </c>
      <c r="C7" s="14"/>
      <c r="D7" s="15">
        <v>3150</v>
      </c>
      <c r="E7" s="15"/>
      <c r="F7" s="16">
        <f t="shared" si="0"/>
        <v>6.3492063492063489E-2</v>
      </c>
      <c r="G7" s="17">
        <f t="shared" si="1"/>
        <v>315</v>
      </c>
      <c r="H7" s="17">
        <f t="shared" si="2"/>
        <v>157.5</v>
      </c>
      <c r="I7" s="33" t="s">
        <v>8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29.25" customHeight="1" x14ac:dyDescent="0.25">
      <c r="A8" s="13" t="s">
        <v>11</v>
      </c>
      <c r="B8" s="14">
        <v>1200</v>
      </c>
      <c r="C8" s="14">
        <f>B8*2</f>
        <v>2400</v>
      </c>
      <c r="D8" s="15">
        <v>1350</v>
      </c>
      <c r="E8" s="15">
        <f>D8*2</f>
        <v>2700</v>
      </c>
      <c r="F8" s="16">
        <f t="shared" si="0"/>
        <v>0.1111111111111111</v>
      </c>
      <c r="G8" s="17">
        <f t="shared" si="1"/>
        <v>135</v>
      </c>
      <c r="H8" s="17">
        <f t="shared" si="2"/>
        <v>67.5</v>
      </c>
      <c r="I8" s="31">
        <v>3000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29.25" customHeight="1" x14ac:dyDescent="0.25">
      <c r="A9" s="13" t="s">
        <v>12</v>
      </c>
      <c r="B9" s="14">
        <v>2780</v>
      </c>
      <c r="C9" s="14"/>
      <c r="D9" s="15">
        <v>3000</v>
      </c>
      <c r="E9" s="15"/>
      <c r="F9" s="16">
        <f t="shared" si="0"/>
        <v>7.3333333333333334E-2</v>
      </c>
      <c r="G9" s="17">
        <f t="shared" si="1"/>
        <v>300</v>
      </c>
      <c r="H9" s="17">
        <f t="shared" si="2"/>
        <v>150</v>
      </c>
      <c r="I9" s="33" t="s">
        <v>8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9.25" customHeight="1" x14ac:dyDescent="0.25">
      <c r="A10" s="13" t="s">
        <v>13</v>
      </c>
      <c r="B10" s="14">
        <v>1200</v>
      </c>
      <c r="C10" s="14">
        <f>B10*2</f>
        <v>2400</v>
      </c>
      <c r="D10" s="15">
        <v>1350</v>
      </c>
      <c r="E10" s="15">
        <f>D10*2</f>
        <v>2700</v>
      </c>
      <c r="F10" s="16">
        <f t="shared" si="0"/>
        <v>0.1111111111111111</v>
      </c>
      <c r="G10" s="17">
        <f t="shared" si="1"/>
        <v>135</v>
      </c>
      <c r="H10" s="17">
        <f t="shared" si="2"/>
        <v>67.5</v>
      </c>
      <c r="I10" s="31">
        <v>3000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9.25" customHeight="1" x14ac:dyDescent="0.25">
      <c r="A11" s="13" t="s">
        <v>14</v>
      </c>
      <c r="B11" s="14">
        <v>2780</v>
      </c>
      <c r="C11" s="14"/>
      <c r="D11" s="15">
        <v>3000</v>
      </c>
      <c r="E11" s="15"/>
      <c r="F11" s="16">
        <f t="shared" si="0"/>
        <v>7.3333333333333334E-2</v>
      </c>
      <c r="G11" s="17">
        <f t="shared" si="1"/>
        <v>300</v>
      </c>
      <c r="H11" s="17">
        <f t="shared" si="2"/>
        <v>150</v>
      </c>
      <c r="I11" s="31">
        <f>(D11*2)+((D11*2)*10/100)</f>
        <v>6600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29.25" customHeight="1" x14ac:dyDescent="0.25">
      <c r="A12" s="13" t="s">
        <v>15</v>
      </c>
      <c r="B12" s="14">
        <v>1200</v>
      </c>
      <c r="C12" s="14">
        <f>B12*2</f>
        <v>2400</v>
      </c>
      <c r="D12" s="15">
        <v>1350</v>
      </c>
      <c r="E12" s="15">
        <f>D12*2</f>
        <v>2700</v>
      </c>
      <c r="F12" s="16">
        <f t="shared" si="0"/>
        <v>0.1111111111111111</v>
      </c>
      <c r="G12" s="17">
        <f t="shared" si="1"/>
        <v>135</v>
      </c>
      <c r="H12" s="17">
        <f t="shared" si="2"/>
        <v>67.5</v>
      </c>
      <c r="I12" s="31">
        <v>3000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29.25" customHeight="1" x14ac:dyDescent="0.25">
      <c r="A13" s="13" t="s">
        <v>16</v>
      </c>
      <c r="B13" s="14">
        <v>2780</v>
      </c>
      <c r="C13" s="14"/>
      <c r="D13" s="15">
        <v>3000</v>
      </c>
      <c r="E13" s="15"/>
      <c r="F13" s="16">
        <f t="shared" si="0"/>
        <v>7.3333333333333334E-2</v>
      </c>
      <c r="G13" s="17">
        <f t="shared" si="1"/>
        <v>300</v>
      </c>
      <c r="H13" s="17">
        <f t="shared" si="2"/>
        <v>150</v>
      </c>
      <c r="I13" s="33" t="s">
        <v>8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37.5" customHeight="1" x14ac:dyDescent="0.25">
      <c r="A14" s="13" t="s">
        <v>17</v>
      </c>
      <c r="B14" s="14">
        <v>1200</v>
      </c>
      <c r="C14" s="14">
        <f t="shared" ref="C14:C16" si="3">B14*2</f>
        <v>2400</v>
      </c>
      <c r="D14" s="15">
        <v>1350</v>
      </c>
      <c r="E14" s="15">
        <f t="shared" ref="E14:E16" si="4">D14*2</f>
        <v>2700</v>
      </c>
      <c r="F14" s="16">
        <f t="shared" si="0"/>
        <v>0.1111111111111111</v>
      </c>
      <c r="G14" s="17">
        <f t="shared" si="1"/>
        <v>135</v>
      </c>
      <c r="H14" s="17">
        <f t="shared" si="2"/>
        <v>67.5</v>
      </c>
      <c r="I14" s="31">
        <v>3000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37.5" customHeight="1" x14ac:dyDescent="0.25">
      <c r="A15" s="13" t="s">
        <v>18</v>
      </c>
      <c r="B15" s="14">
        <v>1200</v>
      </c>
      <c r="C15" s="14">
        <f t="shared" si="3"/>
        <v>2400</v>
      </c>
      <c r="D15" s="15">
        <v>1350</v>
      </c>
      <c r="E15" s="15">
        <f t="shared" si="4"/>
        <v>2700</v>
      </c>
      <c r="F15" s="16">
        <f t="shared" si="0"/>
        <v>0.1111111111111111</v>
      </c>
      <c r="G15" s="17">
        <f t="shared" si="1"/>
        <v>135</v>
      </c>
      <c r="H15" s="17">
        <f t="shared" si="2"/>
        <v>67.5</v>
      </c>
      <c r="I15" s="31">
        <v>3000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37.5" customHeight="1" x14ac:dyDescent="0.25">
      <c r="A16" s="13" t="s">
        <v>19</v>
      </c>
      <c r="B16" s="14">
        <v>1350</v>
      </c>
      <c r="C16" s="14">
        <f t="shared" si="3"/>
        <v>2700</v>
      </c>
      <c r="D16" s="15">
        <v>1350</v>
      </c>
      <c r="E16" s="15">
        <f t="shared" si="4"/>
        <v>2700</v>
      </c>
      <c r="F16" s="16">
        <f t="shared" si="0"/>
        <v>0</v>
      </c>
      <c r="G16" s="17">
        <f t="shared" si="1"/>
        <v>135</v>
      </c>
      <c r="H16" s="17">
        <f t="shared" si="2"/>
        <v>67.5</v>
      </c>
      <c r="I16" s="31">
        <v>3000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37.5" customHeight="1" x14ac:dyDescent="0.25">
      <c r="A17" s="13" t="s">
        <v>20</v>
      </c>
      <c r="B17" s="14">
        <v>3000</v>
      </c>
      <c r="C17" s="14"/>
      <c r="D17" s="15">
        <v>3000</v>
      </c>
      <c r="E17" s="15"/>
      <c r="F17" s="16">
        <f t="shared" si="0"/>
        <v>0</v>
      </c>
      <c r="G17" s="17">
        <f t="shared" si="1"/>
        <v>300</v>
      </c>
      <c r="H17" s="17">
        <f t="shared" si="2"/>
        <v>150</v>
      </c>
      <c r="I17" s="33" t="s">
        <v>8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37.5" customHeight="1" x14ac:dyDescent="0.25">
      <c r="A18" s="13" t="s">
        <v>21</v>
      </c>
      <c r="B18" s="14">
        <v>1200</v>
      </c>
      <c r="C18" s="14">
        <f>B18*2</f>
        <v>2400</v>
      </c>
      <c r="D18" s="15">
        <v>1350</v>
      </c>
      <c r="E18" s="15">
        <f>D18*2</f>
        <v>2700</v>
      </c>
      <c r="F18" s="16">
        <f t="shared" si="0"/>
        <v>0.1111111111111111</v>
      </c>
      <c r="G18" s="17">
        <f t="shared" si="1"/>
        <v>135</v>
      </c>
      <c r="H18" s="17">
        <f t="shared" si="2"/>
        <v>67.5</v>
      </c>
      <c r="I18" s="31">
        <v>3000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37.5" customHeight="1" x14ac:dyDescent="0.25">
      <c r="A19" s="13" t="s">
        <v>22</v>
      </c>
      <c r="B19" s="14">
        <v>2780</v>
      </c>
      <c r="C19" s="14"/>
      <c r="D19" s="15">
        <v>3000</v>
      </c>
      <c r="E19" s="15"/>
      <c r="F19" s="16">
        <f t="shared" si="0"/>
        <v>7.3333333333333334E-2</v>
      </c>
      <c r="G19" s="17">
        <f t="shared" si="1"/>
        <v>300</v>
      </c>
      <c r="H19" s="17">
        <f t="shared" si="2"/>
        <v>150</v>
      </c>
      <c r="I19" s="33" t="s">
        <v>8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24" x14ac:dyDescent="0.25">
      <c r="A20" s="8"/>
      <c r="B20" s="8"/>
      <c r="C20" s="8"/>
      <c r="D20" s="18"/>
      <c r="E20" s="18"/>
      <c r="F20" s="19"/>
      <c r="G20" s="17">
        <f t="shared" si="1"/>
        <v>0</v>
      </c>
      <c r="H20" s="17">
        <f t="shared" si="2"/>
        <v>0</v>
      </c>
      <c r="I20" s="35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26.25" customHeight="1" x14ac:dyDescent="0.25">
      <c r="A21" s="20" t="s">
        <v>23</v>
      </c>
      <c r="B21" s="14">
        <v>1275</v>
      </c>
      <c r="C21" s="14">
        <f>B21*2</f>
        <v>2550</v>
      </c>
      <c r="D21" s="15">
        <v>1400</v>
      </c>
      <c r="E21" s="15">
        <f>D21*2</f>
        <v>2800</v>
      </c>
      <c r="F21" s="16">
        <f t="shared" ref="F21:F25" si="5">(D21-B21)/D21</f>
        <v>8.9285714285714288E-2</v>
      </c>
      <c r="G21" s="17">
        <f t="shared" si="1"/>
        <v>140</v>
      </c>
      <c r="H21" s="17">
        <f t="shared" si="2"/>
        <v>70</v>
      </c>
      <c r="I21" s="31">
        <v>3100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26.25" customHeight="1" x14ac:dyDescent="0.25">
      <c r="A22" s="20" t="s">
        <v>24</v>
      </c>
      <c r="B22" s="14">
        <v>3070</v>
      </c>
      <c r="C22" s="14"/>
      <c r="D22" s="15">
        <v>3300</v>
      </c>
      <c r="E22" s="15"/>
      <c r="F22" s="16">
        <f t="shared" si="5"/>
        <v>6.9696969696969702E-2</v>
      </c>
      <c r="G22" s="17">
        <f t="shared" si="1"/>
        <v>330</v>
      </c>
      <c r="H22" s="17">
        <f t="shared" si="2"/>
        <v>165</v>
      </c>
      <c r="I22" s="33" t="s">
        <v>8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26.25" customHeight="1" x14ac:dyDescent="0.25">
      <c r="A23" s="13" t="s">
        <v>25</v>
      </c>
      <c r="B23" s="14">
        <v>1010</v>
      </c>
      <c r="C23" s="14">
        <f t="shared" ref="C23:C25" si="6">B23*2</f>
        <v>2020</v>
      </c>
      <c r="D23" s="15">
        <v>1100</v>
      </c>
      <c r="E23" s="15">
        <f t="shared" ref="E23:E25" si="7">D23*2</f>
        <v>2200</v>
      </c>
      <c r="F23" s="16">
        <f t="shared" si="5"/>
        <v>8.1818181818181818E-2</v>
      </c>
      <c r="G23" s="17">
        <f t="shared" si="1"/>
        <v>110</v>
      </c>
      <c r="H23" s="17">
        <f t="shared" si="2"/>
        <v>55</v>
      </c>
      <c r="I23" s="31">
        <v>2400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26.25" customHeight="1" x14ac:dyDescent="0.25">
      <c r="A24" s="21" t="s">
        <v>26</v>
      </c>
      <c r="B24" s="14">
        <v>3250</v>
      </c>
      <c r="C24" s="14">
        <f t="shared" si="6"/>
        <v>6500</v>
      </c>
      <c r="D24" s="15">
        <v>3475</v>
      </c>
      <c r="E24" s="15">
        <f t="shared" si="7"/>
        <v>6950</v>
      </c>
      <c r="F24" s="16">
        <f t="shared" si="5"/>
        <v>6.4748201438848921E-2</v>
      </c>
      <c r="G24" s="17">
        <f t="shared" si="1"/>
        <v>347.5</v>
      </c>
      <c r="H24" s="17">
        <f t="shared" si="2"/>
        <v>173.75</v>
      </c>
      <c r="I24" s="31">
        <v>7650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26.25" customHeight="1" x14ac:dyDescent="0.25">
      <c r="A25" s="21" t="s">
        <v>27</v>
      </c>
      <c r="B25" s="14">
        <v>3500</v>
      </c>
      <c r="C25" s="14">
        <f t="shared" si="6"/>
        <v>7000</v>
      </c>
      <c r="D25" s="15">
        <v>3650</v>
      </c>
      <c r="E25" s="15">
        <f t="shared" si="7"/>
        <v>7300</v>
      </c>
      <c r="F25" s="16">
        <f t="shared" si="5"/>
        <v>4.1095890410958902E-2</v>
      </c>
      <c r="G25" s="17">
        <f t="shared" si="1"/>
        <v>365</v>
      </c>
      <c r="H25" s="17">
        <f t="shared" si="2"/>
        <v>182.5</v>
      </c>
      <c r="I25" s="31">
        <v>8000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25">
      <c r="A26" s="22"/>
      <c r="B26" s="22"/>
      <c r="C26" s="22"/>
      <c r="D26" s="18"/>
      <c r="E26" s="18"/>
      <c r="F26" s="19"/>
      <c r="G26" s="17">
        <f t="shared" si="1"/>
        <v>0</v>
      </c>
      <c r="H26" s="17">
        <f t="shared" si="2"/>
        <v>0</v>
      </c>
      <c r="I26" s="35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30" customHeight="1" x14ac:dyDescent="0.25">
      <c r="A27" s="20" t="s">
        <v>28</v>
      </c>
      <c r="B27" s="14">
        <v>1440</v>
      </c>
      <c r="C27" s="14">
        <f t="shared" ref="C27:C37" si="8">B27*2</f>
        <v>2880</v>
      </c>
      <c r="D27" s="15">
        <v>1550</v>
      </c>
      <c r="E27" s="15">
        <f t="shared" ref="E27:E37" si="9">D27*2</f>
        <v>3100</v>
      </c>
      <c r="F27" s="16">
        <f t="shared" ref="F27:F37" si="10">(D27-B27)/D27</f>
        <v>7.0967741935483872E-2</v>
      </c>
      <c r="G27" s="17">
        <f t="shared" si="1"/>
        <v>155</v>
      </c>
      <c r="H27" s="17">
        <f t="shared" si="2"/>
        <v>77.5</v>
      </c>
      <c r="I27" s="31">
        <v>3400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30" customHeight="1" x14ac:dyDescent="0.25">
      <c r="A28" s="20" t="s">
        <v>29</v>
      </c>
      <c r="B28" s="14">
        <v>1440</v>
      </c>
      <c r="C28" s="14">
        <f t="shared" si="8"/>
        <v>2880</v>
      </c>
      <c r="D28" s="15">
        <v>1550</v>
      </c>
      <c r="E28" s="15">
        <f t="shared" si="9"/>
        <v>3100</v>
      </c>
      <c r="F28" s="16">
        <f t="shared" si="10"/>
        <v>7.0967741935483872E-2</v>
      </c>
      <c r="G28" s="17">
        <f t="shared" si="1"/>
        <v>155</v>
      </c>
      <c r="H28" s="17">
        <f t="shared" si="2"/>
        <v>77.5</v>
      </c>
      <c r="I28" s="31">
        <v>3400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30" customHeight="1" x14ac:dyDescent="0.25">
      <c r="A29" s="20" t="s">
        <v>30</v>
      </c>
      <c r="B29" s="14">
        <v>1500</v>
      </c>
      <c r="C29" s="14">
        <f t="shared" si="8"/>
        <v>3000</v>
      </c>
      <c r="D29" s="15">
        <v>1600</v>
      </c>
      <c r="E29" s="15">
        <f t="shared" si="9"/>
        <v>3200</v>
      </c>
      <c r="F29" s="16">
        <f t="shared" si="10"/>
        <v>6.25E-2</v>
      </c>
      <c r="G29" s="17">
        <f t="shared" si="1"/>
        <v>160</v>
      </c>
      <c r="H29" s="17">
        <f t="shared" si="2"/>
        <v>80</v>
      </c>
      <c r="I29" s="31">
        <v>3500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30" customHeight="1" x14ac:dyDescent="0.25">
      <c r="A30" s="20" t="s">
        <v>31</v>
      </c>
      <c r="B30" s="14">
        <v>1650</v>
      </c>
      <c r="C30" s="14">
        <f t="shared" si="8"/>
        <v>3300</v>
      </c>
      <c r="D30" s="15">
        <v>1750</v>
      </c>
      <c r="E30" s="15">
        <f t="shared" si="9"/>
        <v>3500</v>
      </c>
      <c r="F30" s="16">
        <f t="shared" si="10"/>
        <v>5.7142857142857141E-2</v>
      </c>
      <c r="G30" s="17">
        <f t="shared" si="1"/>
        <v>175</v>
      </c>
      <c r="H30" s="17">
        <f t="shared" si="2"/>
        <v>87.5</v>
      </c>
      <c r="I30" s="31">
        <f>(D30*2)+((D30*2)*10/100)</f>
        <v>3850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30" customHeight="1" x14ac:dyDescent="0.25">
      <c r="A31" s="13" t="s">
        <v>32</v>
      </c>
      <c r="B31" s="14">
        <v>1500</v>
      </c>
      <c r="C31" s="14">
        <f t="shared" si="8"/>
        <v>3000</v>
      </c>
      <c r="D31" s="15">
        <v>1600</v>
      </c>
      <c r="E31" s="15">
        <f t="shared" si="9"/>
        <v>3200</v>
      </c>
      <c r="F31" s="16">
        <f t="shared" si="10"/>
        <v>6.25E-2</v>
      </c>
      <c r="G31" s="17">
        <f t="shared" si="1"/>
        <v>160</v>
      </c>
      <c r="H31" s="17">
        <f t="shared" si="2"/>
        <v>80</v>
      </c>
      <c r="I31" s="31">
        <v>3500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30" customHeight="1" x14ac:dyDescent="0.25">
      <c r="A32" s="20" t="s">
        <v>33</v>
      </c>
      <c r="B32" s="14">
        <v>1550</v>
      </c>
      <c r="C32" s="14">
        <f t="shared" si="8"/>
        <v>3100</v>
      </c>
      <c r="D32" s="15">
        <v>1650</v>
      </c>
      <c r="E32" s="15">
        <f t="shared" si="9"/>
        <v>3300</v>
      </c>
      <c r="F32" s="16">
        <f t="shared" si="10"/>
        <v>6.0606060606060608E-2</v>
      </c>
      <c r="G32" s="17">
        <f t="shared" si="1"/>
        <v>165</v>
      </c>
      <c r="H32" s="17">
        <f t="shared" si="2"/>
        <v>82.5</v>
      </c>
      <c r="I32" s="31">
        <v>3650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30" customHeight="1" x14ac:dyDescent="0.25">
      <c r="A33" s="20" t="s">
        <v>34</v>
      </c>
      <c r="B33" s="14">
        <v>1440</v>
      </c>
      <c r="C33" s="14">
        <f t="shared" si="8"/>
        <v>2880</v>
      </c>
      <c r="D33" s="15">
        <v>1550</v>
      </c>
      <c r="E33" s="15">
        <f t="shared" si="9"/>
        <v>3100</v>
      </c>
      <c r="F33" s="16">
        <f t="shared" si="10"/>
        <v>7.0967741935483872E-2</v>
      </c>
      <c r="G33" s="17">
        <f t="shared" si="1"/>
        <v>155</v>
      </c>
      <c r="H33" s="17">
        <f t="shared" si="2"/>
        <v>77.5</v>
      </c>
      <c r="I33" s="31">
        <v>3400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30" customHeight="1" x14ac:dyDescent="0.25">
      <c r="A34" s="20" t="s">
        <v>35</v>
      </c>
      <c r="B34" s="14">
        <v>1840</v>
      </c>
      <c r="C34" s="14">
        <f t="shared" si="8"/>
        <v>3680</v>
      </c>
      <c r="D34" s="15">
        <v>1850</v>
      </c>
      <c r="E34" s="15">
        <f t="shared" si="9"/>
        <v>3700</v>
      </c>
      <c r="F34" s="16">
        <f t="shared" si="10"/>
        <v>5.4054054054054057E-3</v>
      </c>
      <c r="G34" s="17">
        <f t="shared" si="1"/>
        <v>185</v>
      </c>
      <c r="H34" s="17">
        <f t="shared" si="2"/>
        <v>92.5</v>
      </c>
      <c r="I34" s="31">
        <v>4100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30" customHeight="1" x14ac:dyDescent="0.25">
      <c r="A35" s="20" t="s">
        <v>36</v>
      </c>
      <c r="B35" s="14">
        <v>1600</v>
      </c>
      <c r="C35" s="14">
        <f t="shared" si="8"/>
        <v>3200</v>
      </c>
      <c r="D35" s="15">
        <v>1750</v>
      </c>
      <c r="E35" s="15">
        <f t="shared" si="9"/>
        <v>3500</v>
      </c>
      <c r="F35" s="16">
        <f t="shared" si="10"/>
        <v>8.5714285714285715E-2</v>
      </c>
      <c r="G35" s="17">
        <f t="shared" si="1"/>
        <v>175</v>
      </c>
      <c r="H35" s="17">
        <f t="shared" si="2"/>
        <v>87.5</v>
      </c>
      <c r="I35" s="31">
        <f>(D35*2)+((D35*2)*10/100)</f>
        <v>3850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30" customHeight="1" x14ac:dyDescent="0.25">
      <c r="A36" s="20" t="s">
        <v>37</v>
      </c>
      <c r="B36" s="14">
        <v>2190</v>
      </c>
      <c r="C36" s="14">
        <f t="shared" si="8"/>
        <v>4380</v>
      </c>
      <c r="D36" s="15">
        <v>2200</v>
      </c>
      <c r="E36" s="15">
        <f t="shared" si="9"/>
        <v>4400</v>
      </c>
      <c r="F36" s="16">
        <f t="shared" si="10"/>
        <v>4.5454545454545452E-3</v>
      </c>
      <c r="G36" s="17">
        <f t="shared" si="1"/>
        <v>220</v>
      </c>
      <c r="H36" s="17">
        <f t="shared" si="2"/>
        <v>110</v>
      </c>
      <c r="I36" s="31">
        <v>4850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30" customHeight="1" x14ac:dyDescent="0.25">
      <c r="A37" s="20" t="s">
        <v>38</v>
      </c>
      <c r="B37" s="14">
        <v>1390</v>
      </c>
      <c r="C37" s="14">
        <f t="shared" si="8"/>
        <v>2780</v>
      </c>
      <c r="D37" s="15">
        <v>1450</v>
      </c>
      <c r="E37" s="15">
        <f t="shared" si="9"/>
        <v>2900</v>
      </c>
      <c r="F37" s="16">
        <f t="shared" si="10"/>
        <v>4.1379310344827586E-2</v>
      </c>
      <c r="G37" s="17">
        <f t="shared" si="1"/>
        <v>145</v>
      </c>
      <c r="H37" s="17">
        <f t="shared" si="2"/>
        <v>72.5</v>
      </c>
      <c r="I37" s="31">
        <v>3200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25">
      <c r="A38" s="8"/>
      <c r="B38" s="8"/>
      <c r="C38" s="8"/>
      <c r="D38" s="23"/>
      <c r="E38" s="23"/>
      <c r="F38" s="24"/>
      <c r="G38" s="17">
        <f t="shared" si="1"/>
        <v>0</v>
      </c>
      <c r="H38" s="17">
        <f t="shared" si="2"/>
        <v>0</v>
      </c>
      <c r="I38" s="35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29.25" customHeight="1" x14ac:dyDescent="0.25">
      <c r="A39" s="13" t="s">
        <v>39</v>
      </c>
      <c r="B39" s="14">
        <v>1345</v>
      </c>
      <c r="C39" s="14">
        <f t="shared" ref="C39:C42" si="11">B39*2</f>
        <v>2690</v>
      </c>
      <c r="D39" s="15">
        <v>1450</v>
      </c>
      <c r="E39" s="15">
        <f t="shared" ref="E39:E42" si="12">D39*2</f>
        <v>2900</v>
      </c>
      <c r="F39" s="16">
        <f t="shared" ref="F39:F51" si="13">(D39-B39)/D39</f>
        <v>7.2413793103448282E-2</v>
      </c>
      <c r="G39" s="17">
        <f t="shared" si="1"/>
        <v>145</v>
      </c>
      <c r="H39" s="17">
        <f t="shared" si="2"/>
        <v>72.5</v>
      </c>
      <c r="I39" s="31">
        <v>3200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29.25" customHeight="1" x14ac:dyDescent="0.25">
      <c r="A40" s="13" t="s">
        <v>40</v>
      </c>
      <c r="B40" s="14">
        <v>1540</v>
      </c>
      <c r="C40" s="14">
        <f t="shared" si="11"/>
        <v>3080</v>
      </c>
      <c r="D40" s="15">
        <v>1625</v>
      </c>
      <c r="E40" s="15">
        <f t="shared" si="12"/>
        <v>3250</v>
      </c>
      <c r="F40" s="16">
        <f t="shared" si="13"/>
        <v>5.2307692307692305E-2</v>
      </c>
      <c r="G40" s="17">
        <f t="shared" si="1"/>
        <v>162.5</v>
      </c>
      <c r="H40" s="17">
        <f t="shared" si="2"/>
        <v>81.25</v>
      </c>
      <c r="I40" s="31">
        <v>3600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29.25" customHeight="1" x14ac:dyDescent="0.25">
      <c r="A41" s="13" t="s">
        <v>41</v>
      </c>
      <c r="B41" s="14">
        <v>1630</v>
      </c>
      <c r="C41" s="14">
        <f t="shared" si="11"/>
        <v>3260</v>
      </c>
      <c r="D41" s="15">
        <v>1750</v>
      </c>
      <c r="E41" s="15">
        <f t="shared" si="12"/>
        <v>3500</v>
      </c>
      <c r="F41" s="16">
        <f t="shared" si="13"/>
        <v>6.8571428571428575E-2</v>
      </c>
      <c r="G41" s="17">
        <f t="shared" si="1"/>
        <v>175</v>
      </c>
      <c r="H41" s="17">
        <f t="shared" si="2"/>
        <v>87.5</v>
      </c>
      <c r="I41" s="31">
        <f>(D41*2)+((D41*2)*10/100)</f>
        <v>3850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29.25" customHeight="1" x14ac:dyDescent="0.25">
      <c r="A42" s="13" t="s">
        <v>42</v>
      </c>
      <c r="B42" s="14">
        <v>1010</v>
      </c>
      <c r="C42" s="14">
        <f t="shared" si="11"/>
        <v>2020</v>
      </c>
      <c r="D42" s="15">
        <v>1100</v>
      </c>
      <c r="E42" s="15">
        <f t="shared" si="12"/>
        <v>2200</v>
      </c>
      <c r="F42" s="16">
        <f t="shared" si="13"/>
        <v>8.1818181818181818E-2</v>
      </c>
      <c r="G42" s="17">
        <f t="shared" si="1"/>
        <v>110</v>
      </c>
      <c r="H42" s="17">
        <f t="shared" si="2"/>
        <v>55</v>
      </c>
      <c r="I42" s="31">
        <v>2400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29.25" customHeight="1" x14ac:dyDescent="0.25">
      <c r="A43" s="13" t="s">
        <v>43</v>
      </c>
      <c r="B43" s="14">
        <v>2200</v>
      </c>
      <c r="C43" s="14"/>
      <c r="D43" s="15">
        <v>2420</v>
      </c>
      <c r="E43" s="15"/>
      <c r="F43" s="16">
        <f t="shared" si="13"/>
        <v>9.0909090909090912E-2</v>
      </c>
      <c r="G43" s="17">
        <f t="shared" si="1"/>
        <v>242</v>
      </c>
      <c r="H43" s="17">
        <f t="shared" si="2"/>
        <v>121</v>
      </c>
      <c r="I43" s="31">
        <v>5300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29.25" customHeight="1" x14ac:dyDescent="0.25">
      <c r="A44" s="13" t="s">
        <v>44</v>
      </c>
      <c r="B44" s="14">
        <v>1100</v>
      </c>
      <c r="C44" s="14">
        <f t="shared" ref="C44:C45" si="14">B44*2</f>
        <v>2200</v>
      </c>
      <c r="D44" s="15">
        <v>1200</v>
      </c>
      <c r="E44" s="15">
        <f t="shared" ref="E44:E45" si="15">D44*2</f>
        <v>2400</v>
      </c>
      <c r="F44" s="16">
        <f t="shared" si="13"/>
        <v>8.3333333333333329E-2</v>
      </c>
      <c r="G44" s="17">
        <f t="shared" si="1"/>
        <v>120</v>
      </c>
      <c r="H44" s="17">
        <f t="shared" si="2"/>
        <v>60</v>
      </c>
      <c r="I44" s="31">
        <v>2650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29.25" customHeight="1" x14ac:dyDescent="0.25">
      <c r="A45" s="13" t="s">
        <v>45</v>
      </c>
      <c r="B45" s="14">
        <v>1000</v>
      </c>
      <c r="C45" s="14">
        <f t="shared" si="14"/>
        <v>2000</v>
      </c>
      <c r="D45" s="15">
        <v>1075</v>
      </c>
      <c r="E45" s="15">
        <f t="shared" si="15"/>
        <v>2150</v>
      </c>
      <c r="F45" s="16">
        <f t="shared" si="13"/>
        <v>6.9767441860465115E-2</v>
      </c>
      <c r="G45" s="17">
        <f t="shared" si="1"/>
        <v>107.5</v>
      </c>
      <c r="H45" s="17">
        <f t="shared" si="2"/>
        <v>53.75</v>
      </c>
      <c r="I45" s="31">
        <v>2350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29.25" customHeight="1" x14ac:dyDescent="0.25">
      <c r="A46" s="13" t="s">
        <v>46</v>
      </c>
      <c r="B46" s="14">
        <v>1340</v>
      </c>
      <c r="C46" s="14"/>
      <c r="D46" s="15">
        <v>1650</v>
      </c>
      <c r="E46" s="15"/>
      <c r="F46" s="16">
        <f t="shared" si="13"/>
        <v>0.18787878787878787</v>
      </c>
      <c r="G46" s="17">
        <f t="shared" si="1"/>
        <v>165</v>
      </c>
      <c r="H46" s="17">
        <f t="shared" si="2"/>
        <v>82.5</v>
      </c>
      <c r="I46" s="31">
        <v>3650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29.25" customHeight="1" x14ac:dyDescent="0.25">
      <c r="A47" s="13" t="s">
        <v>47</v>
      </c>
      <c r="B47" s="14">
        <v>1550</v>
      </c>
      <c r="C47" s="14">
        <f>B47*2</f>
        <v>3100</v>
      </c>
      <c r="D47" s="15">
        <v>1675</v>
      </c>
      <c r="E47" s="15">
        <f>D47*2</f>
        <v>3350</v>
      </c>
      <c r="F47" s="16">
        <f t="shared" si="13"/>
        <v>7.4626865671641784E-2</v>
      </c>
      <c r="G47" s="17">
        <f t="shared" si="1"/>
        <v>167.5</v>
      </c>
      <c r="H47" s="17">
        <f t="shared" si="2"/>
        <v>83.75</v>
      </c>
      <c r="I47" s="31">
        <v>3700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29.25" customHeight="1" x14ac:dyDescent="0.25">
      <c r="A48" s="13" t="s">
        <v>48</v>
      </c>
      <c r="B48" s="14">
        <v>6950</v>
      </c>
      <c r="C48" s="14"/>
      <c r="D48" s="15">
        <v>7500</v>
      </c>
      <c r="E48" s="15"/>
      <c r="F48" s="16">
        <f t="shared" si="13"/>
        <v>7.3333333333333334E-2</v>
      </c>
      <c r="G48" s="17">
        <f t="shared" si="1"/>
        <v>750</v>
      </c>
      <c r="H48" s="17">
        <f t="shared" si="2"/>
        <v>375</v>
      </c>
      <c r="I48" s="33" t="s">
        <v>8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29.25" customHeight="1" x14ac:dyDescent="0.25">
      <c r="A49" s="13" t="s">
        <v>49</v>
      </c>
      <c r="B49" s="14">
        <v>1550</v>
      </c>
      <c r="C49" s="14">
        <f t="shared" ref="C49:C51" si="16">B49*2</f>
        <v>3100</v>
      </c>
      <c r="D49" s="15">
        <v>1675</v>
      </c>
      <c r="E49" s="15">
        <f t="shared" ref="E49:E51" si="17">D49*2</f>
        <v>3350</v>
      </c>
      <c r="F49" s="16">
        <f t="shared" si="13"/>
        <v>7.4626865671641784E-2</v>
      </c>
      <c r="G49" s="17">
        <f t="shared" si="1"/>
        <v>167.5</v>
      </c>
      <c r="H49" s="17">
        <f t="shared" si="2"/>
        <v>83.75</v>
      </c>
      <c r="I49" s="31">
        <v>3700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29.25" customHeight="1" x14ac:dyDescent="0.25">
      <c r="A50" s="13" t="s">
        <v>50</v>
      </c>
      <c r="B50" s="14">
        <v>1550</v>
      </c>
      <c r="C50" s="14">
        <f t="shared" si="16"/>
        <v>3100</v>
      </c>
      <c r="D50" s="15">
        <v>1675</v>
      </c>
      <c r="E50" s="15">
        <f t="shared" si="17"/>
        <v>3350</v>
      </c>
      <c r="F50" s="16">
        <f t="shared" si="13"/>
        <v>7.4626865671641784E-2</v>
      </c>
      <c r="G50" s="17">
        <f t="shared" si="1"/>
        <v>167.5</v>
      </c>
      <c r="H50" s="17">
        <f t="shared" si="2"/>
        <v>83.75</v>
      </c>
      <c r="I50" s="31">
        <v>3700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29.25" customHeight="1" x14ac:dyDescent="0.25">
      <c r="A51" s="13" t="s">
        <v>51</v>
      </c>
      <c r="B51" s="14">
        <v>1125</v>
      </c>
      <c r="C51" s="14">
        <f t="shared" si="16"/>
        <v>2250</v>
      </c>
      <c r="D51" s="15">
        <v>1150</v>
      </c>
      <c r="E51" s="15">
        <f t="shared" si="17"/>
        <v>2300</v>
      </c>
      <c r="F51" s="16">
        <f t="shared" si="13"/>
        <v>2.1739130434782608E-2</v>
      </c>
      <c r="G51" s="17">
        <f t="shared" si="1"/>
        <v>115</v>
      </c>
      <c r="H51" s="17">
        <f t="shared" si="2"/>
        <v>57.5</v>
      </c>
      <c r="I51" s="31">
        <v>2550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 x14ac:dyDescent="0.25">
      <c r="A52" s="8"/>
      <c r="B52" s="8"/>
      <c r="C52" s="8"/>
      <c r="D52" s="23"/>
      <c r="E52" s="23"/>
      <c r="F52" s="24"/>
      <c r="G52" s="17">
        <f t="shared" si="1"/>
        <v>0</v>
      </c>
      <c r="H52" s="17">
        <f t="shared" si="2"/>
        <v>0</v>
      </c>
      <c r="I52" s="35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28.5" customHeight="1" x14ac:dyDescent="0.25">
      <c r="A53" s="13" t="s">
        <v>52</v>
      </c>
      <c r="B53" s="14">
        <v>1150</v>
      </c>
      <c r="C53" s="14">
        <f t="shared" ref="C53:C57" si="18">B53*2</f>
        <v>2300</v>
      </c>
      <c r="D53" s="15">
        <v>1275</v>
      </c>
      <c r="E53" s="15">
        <f t="shared" ref="E53:E57" si="19">D53*2</f>
        <v>2550</v>
      </c>
      <c r="F53" s="16">
        <f t="shared" ref="F53:F59" si="20">(D53-B53)/D53</f>
        <v>9.8039215686274508E-2</v>
      </c>
      <c r="G53" s="17">
        <f t="shared" si="1"/>
        <v>127.5</v>
      </c>
      <c r="H53" s="17">
        <f t="shared" si="2"/>
        <v>63.75</v>
      </c>
      <c r="I53" s="31">
        <v>2800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28.5" customHeight="1" x14ac:dyDescent="0.25">
      <c r="A54" s="13" t="s">
        <v>53</v>
      </c>
      <c r="B54" s="14">
        <v>1100</v>
      </c>
      <c r="C54" s="14">
        <f t="shared" si="18"/>
        <v>2200</v>
      </c>
      <c r="D54" s="15">
        <v>1200</v>
      </c>
      <c r="E54" s="15">
        <f t="shared" si="19"/>
        <v>2400</v>
      </c>
      <c r="F54" s="16">
        <f t="shared" si="20"/>
        <v>8.3333333333333329E-2</v>
      </c>
      <c r="G54" s="17">
        <f t="shared" si="1"/>
        <v>120</v>
      </c>
      <c r="H54" s="17">
        <f t="shared" si="2"/>
        <v>60</v>
      </c>
      <c r="I54" s="31">
        <v>2650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28.5" customHeight="1" x14ac:dyDescent="0.25">
      <c r="A55" s="13" t="s">
        <v>54</v>
      </c>
      <c r="B55" s="14">
        <v>1100</v>
      </c>
      <c r="C55" s="14">
        <f t="shared" si="18"/>
        <v>2200</v>
      </c>
      <c r="D55" s="15">
        <v>1200</v>
      </c>
      <c r="E55" s="15">
        <f t="shared" si="19"/>
        <v>2400</v>
      </c>
      <c r="F55" s="16">
        <f t="shared" si="20"/>
        <v>8.3333333333333329E-2</v>
      </c>
      <c r="G55" s="17">
        <f t="shared" si="1"/>
        <v>120</v>
      </c>
      <c r="H55" s="17">
        <f t="shared" si="2"/>
        <v>60</v>
      </c>
      <c r="I55" s="31">
        <v>2650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28.5" customHeight="1" x14ac:dyDescent="0.25">
      <c r="A56" s="13" t="s">
        <v>55</v>
      </c>
      <c r="B56" s="14">
        <v>1625</v>
      </c>
      <c r="C56" s="14">
        <f t="shared" si="18"/>
        <v>3250</v>
      </c>
      <c r="D56" s="15">
        <v>1750</v>
      </c>
      <c r="E56" s="15">
        <f t="shared" si="19"/>
        <v>3500</v>
      </c>
      <c r="F56" s="16">
        <f t="shared" si="20"/>
        <v>7.1428571428571425E-2</v>
      </c>
      <c r="G56" s="17">
        <f t="shared" si="1"/>
        <v>175</v>
      </c>
      <c r="H56" s="17">
        <f t="shared" si="2"/>
        <v>87.5</v>
      </c>
      <c r="I56" s="31">
        <f>(D56*2)+((D56*2)*10/100)</f>
        <v>3850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28.5" customHeight="1" x14ac:dyDescent="0.25">
      <c r="A57" s="13" t="s">
        <v>56</v>
      </c>
      <c r="B57" s="14">
        <v>1625</v>
      </c>
      <c r="C57" s="14">
        <f t="shared" si="18"/>
        <v>3250</v>
      </c>
      <c r="D57" s="15">
        <v>1750</v>
      </c>
      <c r="E57" s="15">
        <f t="shared" si="19"/>
        <v>3500</v>
      </c>
      <c r="F57" s="16">
        <f t="shared" si="20"/>
        <v>7.1428571428571425E-2</v>
      </c>
      <c r="G57" s="17">
        <f t="shared" si="1"/>
        <v>175</v>
      </c>
      <c r="H57" s="17">
        <f t="shared" si="2"/>
        <v>87.5</v>
      </c>
      <c r="I57" s="31">
        <f>(D57*2)+((D57*2)*10/100)</f>
        <v>3850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28.5" customHeight="1" x14ac:dyDescent="0.25">
      <c r="A58" s="13" t="s">
        <v>57</v>
      </c>
      <c r="B58" s="14">
        <v>1625</v>
      </c>
      <c r="C58" s="14">
        <v>3250</v>
      </c>
      <c r="D58" s="15">
        <v>1750</v>
      </c>
      <c r="E58" s="15">
        <v>3250</v>
      </c>
      <c r="F58" s="16">
        <f t="shared" si="20"/>
        <v>7.1428571428571425E-2</v>
      </c>
      <c r="G58" s="17">
        <f t="shared" si="1"/>
        <v>175</v>
      </c>
      <c r="H58" s="17">
        <f t="shared" si="2"/>
        <v>87.5</v>
      </c>
      <c r="I58" s="31">
        <f>(D58*2)+((D58*2)*10/100)</f>
        <v>3850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28.5" customHeight="1" x14ac:dyDescent="0.25">
      <c r="A59" s="13" t="s">
        <v>58</v>
      </c>
      <c r="B59" s="14">
        <v>1290</v>
      </c>
      <c r="C59" s="14">
        <f>B59*2</f>
        <v>2580</v>
      </c>
      <c r="D59" s="15">
        <v>1350</v>
      </c>
      <c r="E59" s="15">
        <f>D59*2</f>
        <v>2700</v>
      </c>
      <c r="F59" s="16">
        <f t="shared" si="20"/>
        <v>4.4444444444444446E-2</v>
      </c>
      <c r="G59" s="17">
        <f t="shared" si="1"/>
        <v>135</v>
      </c>
      <c r="H59" s="17">
        <f t="shared" si="2"/>
        <v>67.5</v>
      </c>
      <c r="I59" s="31">
        <v>3000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.25" customHeight="1" x14ac:dyDescent="0.25">
      <c r="A60" s="8"/>
      <c r="B60" s="8"/>
      <c r="C60" s="8"/>
      <c r="D60" s="18"/>
      <c r="E60" s="18"/>
      <c r="F60" s="19"/>
      <c r="G60" s="17">
        <f t="shared" si="1"/>
        <v>0</v>
      </c>
      <c r="H60" s="17">
        <f t="shared" si="2"/>
        <v>0</v>
      </c>
      <c r="I60" s="35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29.25" customHeight="1" x14ac:dyDescent="0.25">
      <c r="A61" s="13" t="s">
        <v>59</v>
      </c>
      <c r="B61" s="14">
        <v>1125</v>
      </c>
      <c r="C61" s="14">
        <f t="shared" ref="C61:C70" si="21">B61*2</f>
        <v>2250</v>
      </c>
      <c r="D61" s="15">
        <v>1250</v>
      </c>
      <c r="E61" s="15">
        <f t="shared" ref="E61:E70" si="22">D61*2</f>
        <v>2500</v>
      </c>
      <c r="F61" s="16">
        <f t="shared" ref="F61:F70" si="23">(D61-B61)/D61</f>
        <v>0.1</v>
      </c>
      <c r="G61" s="17">
        <f t="shared" si="1"/>
        <v>125</v>
      </c>
      <c r="H61" s="17">
        <f t="shared" si="2"/>
        <v>62.5</v>
      </c>
      <c r="I61" s="31">
        <f>(D61*2)+((D61*2)*10/100)</f>
        <v>2750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29.25" customHeight="1" x14ac:dyDescent="0.25">
      <c r="A62" s="13" t="s">
        <v>60</v>
      </c>
      <c r="B62" s="14">
        <v>1125</v>
      </c>
      <c r="C62" s="14">
        <f t="shared" si="21"/>
        <v>2250</v>
      </c>
      <c r="D62" s="15">
        <v>1250</v>
      </c>
      <c r="E62" s="15">
        <f t="shared" si="22"/>
        <v>2500</v>
      </c>
      <c r="F62" s="16">
        <f t="shared" si="23"/>
        <v>0.1</v>
      </c>
      <c r="G62" s="17">
        <f t="shared" si="1"/>
        <v>125</v>
      </c>
      <c r="H62" s="17">
        <f t="shared" si="2"/>
        <v>62.5</v>
      </c>
      <c r="I62" s="31">
        <f>(D62*2)+((D62*2)*10/100)</f>
        <v>2750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29.25" customHeight="1" x14ac:dyDescent="0.25">
      <c r="A63" s="13" t="s">
        <v>61</v>
      </c>
      <c r="B63" s="14">
        <v>1125</v>
      </c>
      <c r="C63" s="14">
        <f t="shared" si="21"/>
        <v>2250</v>
      </c>
      <c r="D63" s="15">
        <v>1250</v>
      </c>
      <c r="E63" s="15">
        <f t="shared" si="22"/>
        <v>2500</v>
      </c>
      <c r="F63" s="16">
        <f t="shared" si="23"/>
        <v>0.1</v>
      </c>
      <c r="G63" s="17">
        <f t="shared" si="1"/>
        <v>125</v>
      </c>
      <c r="H63" s="17">
        <f t="shared" si="2"/>
        <v>62.5</v>
      </c>
      <c r="I63" s="31">
        <f>(D63*2)+((D63*2)*10/100)</f>
        <v>2750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29.25" customHeight="1" x14ac:dyDescent="0.25">
      <c r="A64" s="13" t="s">
        <v>62</v>
      </c>
      <c r="B64" s="14">
        <v>1125</v>
      </c>
      <c r="C64" s="14">
        <f t="shared" si="21"/>
        <v>2250</v>
      </c>
      <c r="D64" s="15">
        <v>1250</v>
      </c>
      <c r="E64" s="15">
        <f t="shared" si="22"/>
        <v>2500</v>
      </c>
      <c r="F64" s="16">
        <f t="shared" si="23"/>
        <v>0.1</v>
      </c>
      <c r="G64" s="17">
        <f t="shared" si="1"/>
        <v>125</v>
      </c>
      <c r="H64" s="17">
        <f t="shared" si="2"/>
        <v>62.5</v>
      </c>
      <c r="I64" s="31">
        <f>(D64*2)+((D64*2)*10/100)</f>
        <v>2750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29.25" customHeight="1" x14ac:dyDescent="0.25">
      <c r="A65" s="13" t="s">
        <v>63</v>
      </c>
      <c r="B65" s="14">
        <v>1125</v>
      </c>
      <c r="C65" s="14">
        <f t="shared" si="21"/>
        <v>2250</v>
      </c>
      <c r="D65" s="15">
        <v>1250</v>
      </c>
      <c r="E65" s="15">
        <f t="shared" si="22"/>
        <v>2500</v>
      </c>
      <c r="F65" s="16">
        <f t="shared" si="23"/>
        <v>0.1</v>
      </c>
      <c r="G65" s="17">
        <f t="shared" si="1"/>
        <v>125</v>
      </c>
      <c r="H65" s="17">
        <f t="shared" si="2"/>
        <v>62.5</v>
      </c>
      <c r="I65" s="31">
        <f>(D65*2)+((D65*2)*10/100)</f>
        <v>2750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29.25" customHeight="1" x14ac:dyDescent="0.25">
      <c r="A66" s="13" t="s">
        <v>64</v>
      </c>
      <c r="B66" s="14">
        <v>1125</v>
      </c>
      <c r="C66" s="14">
        <f t="shared" si="21"/>
        <v>2250</v>
      </c>
      <c r="D66" s="15">
        <v>1250</v>
      </c>
      <c r="E66" s="15">
        <f t="shared" si="22"/>
        <v>2500</v>
      </c>
      <c r="F66" s="16">
        <f t="shared" si="23"/>
        <v>0.1</v>
      </c>
      <c r="G66" s="17">
        <f t="shared" si="1"/>
        <v>125</v>
      </c>
      <c r="H66" s="17">
        <f t="shared" si="2"/>
        <v>62.5</v>
      </c>
      <c r="I66" s="31">
        <f>(D66*2)+((D66*2)*10/100)</f>
        <v>2750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29.25" customHeight="1" x14ac:dyDescent="0.25">
      <c r="A67" s="13" t="s">
        <v>65</v>
      </c>
      <c r="B67" s="14">
        <v>1125</v>
      </c>
      <c r="C67" s="14">
        <f t="shared" si="21"/>
        <v>2250</v>
      </c>
      <c r="D67" s="15">
        <v>1250</v>
      </c>
      <c r="E67" s="15">
        <f t="shared" si="22"/>
        <v>2500</v>
      </c>
      <c r="F67" s="16">
        <f t="shared" si="23"/>
        <v>0.1</v>
      </c>
      <c r="G67" s="17">
        <f t="shared" si="1"/>
        <v>125</v>
      </c>
      <c r="H67" s="17">
        <f t="shared" si="2"/>
        <v>62.5</v>
      </c>
      <c r="I67" s="31">
        <f>(D67*2)+((D67*2)*10/100)</f>
        <v>2750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45.75" customHeight="1" x14ac:dyDescent="0.25">
      <c r="A68" s="13" t="s">
        <v>66</v>
      </c>
      <c r="B68" s="14">
        <v>1200</v>
      </c>
      <c r="C68" s="14">
        <f t="shared" si="21"/>
        <v>2400</v>
      </c>
      <c r="D68" s="15">
        <v>1350</v>
      </c>
      <c r="E68" s="15">
        <f t="shared" si="22"/>
        <v>2700</v>
      </c>
      <c r="F68" s="16">
        <f t="shared" si="23"/>
        <v>0.1111111111111111</v>
      </c>
      <c r="G68" s="17">
        <f t="shared" si="1"/>
        <v>135</v>
      </c>
      <c r="H68" s="17">
        <f t="shared" si="2"/>
        <v>67.5</v>
      </c>
      <c r="I68" s="31">
        <v>3000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36.75" customHeight="1" x14ac:dyDescent="0.25">
      <c r="A69" s="13" t="s">
        <v>67</v>
      </c>
      <c r="B69" s="14">
        <v>1450</v>
      </c>
      <c r="C69" s="14">
        <f t="shared" si="21"/>
        <v>2900</v>
      </c>
      <c r="D69" s="15">
        <v>1550</v>
      </c>
      <c r="E69" s="15">
        <f t="shared" si="22"/>
        <v>3100</v>
      </c>
      <c r="F69" s="16">
        <f t="shared" si="23"/>
        <v>6.4516129032258063E-2</v>
      </c>
      <c r="G69" s="17">
        <f t="shared" si="1"/>
        <v>155</v>
      </c>
      <c r="H69" s="17">
        <f t="shared" si="2"/>
        <v>77.5</v>
      </c>
      <c r="I69" s="31">
        <v>3400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36.75" customHeight="1" x14ac:dyDescent="0.25">
      <c r="A70" s="13" t="s">
        <v>68</v>
      </c>
      <c r="B70" s="14">
        <v>1450</v>
      </c>
      <c r="C70" s="14">
        <f t="shared" si="21"/>
        <v>2900</v>
      </c>
      <c r="D70" s="15">
        <v>1550</v>
      </c>
      <c r="E70" s="15">
        <f t="shared" si="22"/>
        <v>3100</v>
      </c>
      <c r="F70" s="16">
        <f t="shared" si="23"/>
        <v>6.4516129032258063E-2</v>
      </c>
      <c r="G70" s="17">
        <f t="shared" si="1"/>
        <v>155</v>
      </c>
      <c r="H70" s="17">
        <f t="shared" si="2"/>
        <v>77.5</v>
      </c>
      <c r="I70" s="31">
        <v>3400</v>
      </c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" customHeight="1" x14ac:dyDescent="0.2">
      <c r="A71" s="25"/>
      <c r="B71" s="25"/>
      <c r="C71" s="25"/>
      <c r="D71" s="26"/>
      <c r="E71" s="26"/>
      <c r="F71" s="27"/>
      <c r="G71" s="17">
        <f t="shared" si="1"/>
        <v>0</v>
      </c>
      <c r="H71" s="17">
        <f t="shared" si="2"/>
        <v>0</v>
      </c>
      <c r="I71" s="3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8.5" customHeight="1" x14ac:dyDescent="0.2">
      <c r="A72" s="13" t="s">
        <v>69</v>
      </c>
      <c r="B72" s="14">
        <v>2900</v>
      </c>
      <c r="C72" s="14">
        <f t="shared" ref="C72:C78" si="24">B72*2</f>
        <v>5800</v>
      </c>
      <c r="D72" s="15">
        <v>3100</v>
      </c>
      <c r="E72" s="15">
        <f t="shared" ref="E72:E78" si="25">D72*2</f>
        <v>6200</v>
      </c>
      <c r="F72" s="16">
        <f t="shared" ref="F72:F78" si="26">(D72-B72)/D72</f>
        <v>6.4516129032258063E-2</v>
      </c>
      <c r="G72" s="17">
        <f t="shared" si="1"/>
        <v>310</v>
      </c>
      <c r="H72" s="17">
        <f t="shared" si="2"/>
        <v>155</v>
      </c>
      <c r="I72" s="31">
        <v>6800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8.5" customHeight="1" x14ac:dyDescent="0.2">
      <c r="A73" s="13" t="s">
        <v>70</v>
      </c>
      <c r="B73" s="14">
        <v>2900</v>
      </c>
      <c r="C73" s="14">
        <f t="shared" si="24"/>
        <v>5800</v>
      </c>
      <c r="D73" s="15">
        <v>3100</v>
      </c>
      <c r="E73" s="15">
        <f t="shared" si="25"/>
        <v>6200</v>
      </c>
      <c r="F73" s="16">
        <f t="shared" si="26"/>
        <v>6.4516129032258063E-2</v>
      </c>
      <c r="G73" s="17">
        <f t="shared" si="1"/>
        <v>310</v>
      </c>
      <c r="H73" s="17">
        <f t="shared" si="2"/>
        <v>155</v>
      </c>
      <c r="I73" s="31">
        <v>6800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8.5" customHeight="1" x14ac:dyDescent="0.2">
      <c r="A74" s="13" t="s">
        <v>71</v>
      </c>
      <c r="B74" s="14">
        <v>2900</v>
      </c>
      <c r="C74" s="14">
        <f t="shared" si="24"/>
        <v>5800</v>
      </c>
      <c r="D74" s="15">
        <v>3100</v>
      </c>
      <c r="E74" s="15">
        <f t="shared" si="25"/>
        <v>6200</v>
      </c>
      <c r="F74" s="16">
        <f t="shared" si="26"/>
        <v>6.4516129032258063E-2</v>
      </c>
      <c r="G74" s="17">
        <f t="shared" si="1"/>
        <v>310</v>
      </c>
      <c r="H74" s="17">
        <f t="shared" si="2"/>
        <v>155</v>
      </c>
      <c r="I74" s="31">
        <v>6800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8.5" customHeight="1" x14ac:dyDescent="0.2">
      <c r="A75" s="13" t="s">
        <v>72</v>
      </c>
      <c r="B75" s="14">
        <v>2900</v>
      </c>
      <c r="C75" s="14">
        <f t="shared" si="24"/>
        <v>5800</v>
      </c>
      <c r="D75" s="15">
        <v>3100</v>
      </c>
      <c r="E75" s="15">
        <f t="shared" si="25"/>
        <v>6200</v>
      </c>
      <c r="F75" s="16">
        <f t="shared" si="26"/>
        <v>6.4516129032258063E-2</v>
      </c>
      <c r="G75" s="17">
        <f t="shared" si="1"/>
        <v>310</v>
      </c>
      <c r="H75" s="17">
        <f t="shared" si="2"/>
        <v>155</v>
      </c>
      <c r="I75" s="31">
        <v>6800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8.5" customHeight="1" x14ac:dyDescent="0.2">
      <c r="A76" s="13" t="s">
        <v>73</v>
      </c>
      <c r="B76" s="14">
        <v>2900</v>
      </c>
      <c r="C76" s="14">
        <f t="shared" si="24"/>
        <v>5800</v>
      </c>
      <c r="D76" s="15">
        <v>3100</v>
      </c>
      <c r="E76" s="15">
        <f t="shared" si="25"/>
        <v>6200</v>
      </c>
      <c r="F76" s="16">
        <f t="shared" si="26"/>
        <v>6.4516129032258063E-2</v>
      </c>
      <c r="G76" s="17">
        <f t="shared" si="1"/>
        <v>310</v>
      </c>
      <c r="H76" s="17">
        <f t="shared" si="2"/>
        <v>155</v>
      </c>
      <c r="I76" s="31">
        <v>6800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8.5" customHeight="1" x14ac:dyDescent="0.2">
      <c r="A77" s="13" t="s">
        <v>74</v>
      </c>
      <c r="B77" s="14">
        <v>2900</v>
      </c>
      <c r="C77" s="14">
        <f t="shared" si="24"/>
        <v>5800</v>
      </c>
      <c r="D77" s="15">
        <v>3100</v>
      </c>
      <c r="E77" s="15">
        <f t="shared" si="25"/>
        <v>6200</v>
      </c>
      <c r="F77" s="16">
        <f t="shared" si="26"/>
        <v>6.4516129032258063E-2</v>
      </c>
      <c r="G77" s="17">
        <f t="shared" si="1"/>
        <v>310</v>
      </c>
      <c r="H77" s="17">
        <f t="shared" si="2"/>
        <v>155</v>
      </c>
      <c r="I77" s="31">
        <v>6800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8.5" customHeight="1" x14ac:dyDescent="0.2">
      <c r="A78" s="13" t="s">
        <v>75</v>
      </c>
      <c r="B78" s="14">
        <v>2900</v>
      </c>
      <c r="C78" s="14">
        <f t="shared" si="24"/>
        <v>5800</v>
      </c>
      <c r="D78" s="15">
        <v>3100</v>
      </c>
      <c r="E78" s="15">
        <f t="shared" si="25"/>
        <v>6200</v>
      </c>
      <c r="F78" s="16">
        <f t="shared" si="26"/>
        <v>6.4516129032258063E-2</v>
      </c>
      <c r="G78" s="17">
        <f t="shared" si="1"/>
        <v>310</v>
      </c>
      <c r="H78" s="17">
        <f t="shared" si="2"/>
        <v>155</v>
      </c>
      <c r="I78" s="31">
        <v>6800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25"/>
      <c r="B79" s="25"/>
      <c r="C79" s="25"/>
      <c r="D79" s="26"/>
      <c r="E79" s="26"/>
      <c r="F79" s="27"/>
      <c r="G79" s="17">
        <f t="shared" si="1"/>
        <v>0</v>
      </c>
      <c r="H79" s="17">
        <f t="shared" si="2"/>
        <v>0</v>
      </c>
      <c r="I79" s="3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8.5" customHeight="1" x14ac:dyDescent="0.2">
      <c r="A80" s="13" t="s">
        <v>76</v>
      </c>
      <c r="B80" s="13"/>
      <c r="C80" s="13"/>
      <c r="D80" s="28"/>
      <c r="E80" s="28"/>
      <c r="F80" s="16"/>
      <c r="G80" s="17">
        <f t="shared" si="1"/>
        <v>0</v>
      </c>
      <c r="H80" s="17">
        <f t="shared" si="2"/>
        <v>0</v>
      </c>
      <c r="I80" s="3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8.5" customHeight="1" x14ac:dyDescent="0.2">
      <c r="A81" s="13" t="s">
        <v>77</v>
      </c>
      <c r="B81" s="14">
        <v>440</v>
      </c>
      <c r="C81" s="14">
        <f t="shared" ref="C81:C82" si="27">B81*2</f>
        <v>880</v>
      </c>
      <c r="D81" s="15">
        <v>495</v>
      </c>
      <c r="E81" s="15">
        <f t="shared" ref="E81:E82" si="28">D81*2</f>
        <v>990</v>
      </c>
      <c r="F81" s="16">
        <f t="shared" ref="F81:F82" si="29">(D81-B81)/D81</f>
        <v>0.1111111111111111</v>
      </c>
      <c r="G81" s="17">
        <f t="shared" si="1"/>
        <v>49.5</v>
      </c>
      <c r="H81" s="17">
        <f t="shared" si="2"/>
        <v>24.75</v>
      </c>
      <c r="I81" s="31">
        <v>1100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8.5" customHeight="1" x14ac:dyDescent="0.2">
      <c r="A82" s="13" t="s">
        <v>78</v>
      </c>
      <c r="B82" s="14">
        <v>440</v>
      </c>
      <c r="C82" s="14">
        <f t="shared" si="27"/>
        <v>880</v>
      </c>
      <c r="D82" s="15">
        <v>495</v>
      </c>
      <c r="E82" s="15">
        <f t="shared" si="28"/>
        <v>990</v>
      </c>
      <c r="F82" s="16">
        <f t="shared" si="29"/>
        <v>0.1111111111111111</v>
      </c>
      <c r="G82" s="17">
        <f t="shared" si="1"/>
        <v>49.5</v>
      </c>
      <c r="H82" s="17">
        <f t="shared" si="2"/>
        <v>24.75</v>
      </c>
      <c r="I82" s="31">
        <v>1100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8"/>
      <c r="B83" s="8"/>
      <c r="C83" s="8"/>
      <c r="D83" s="18"/>
      <c r="E83" s="18"/>
      <c r="F83" s="19"/>
      <c r="G83" s="17">
        <f t="shared" si="1"/>
        <v>0</v>
      </c>
      <c r="H83" s="17">
        <f t="shared" si="2"/>
        <v>0</v>
      </c>
      <c r="I83" s="35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28.5" customHeight="1" x14ac:dyDescent="0.2">
      <c r="A84" s="13" t="s">
        <v>79</v>
      </c>
      <c r="B84" s="14">
        <v>1740</v>
      </c>
      <c r="C84" s="14">
        <f t="shared" ref="C84:C97" si="30">B84*2</f>
        <v>3480</v>
      </c>
      <c r="D84" s="15">
        <v>1850</v>
      </c>
      <c r="E84" s="15">
        <f t="shared" ref="E84:E97" si="31">D84*2</f>
        <v>3700</v>
      </c>
      <c r="F84" s="16">
        <f t="shared" ref="F84:F97" si="32">(D84-B84)/D84</f>
        <v>5.9459459459459463E-2</v>
      </c>
      <c r="G84" s="17">
        <f t="shared" si="1"/>
        <v>185</v>
      </c>
      <c r="H84" s="17">
        <f t="shared" si="2"/>
        <v>92.5</v>
      </c>
      <c r="I84" s="31">
        <v>4100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8.5" customHeight="1" x14ac:dyDescent="0.2">
      <c r="A85" s="13" t="s">
        <v>80</v>
      </c>
      <c r="B85" s="14">
        <v>750</v>
      </c>
      <c r="C85" s="14">
        <f t="shared" si="30"/>
        <v>1500</v>
      </c>
      <c r="D85" s="15">
        <v>800</v>
      </c>
      <c r="E85" s="15">
        <f t="shared" si="31"/>
        <v>1600</v>
      </c>
      <c r="F85" s="16">
        <f t="shared" si="32"/>
        <v>6.25E-2</v>
      </c>
      <c r="G85" s="17">
        <f t="shared" si="1"/>
        <v>80</v>
      </c>
      <c r="H85" s="17">
        <f t="shared" si="2"/>
        <v>40</v>
      </c>
      <c r="I85" s="31">
        <v>1750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8.5" customHeight="1" x14ac:dyDescent="0.2">
      <c r="A86" s="13" t="s">
        <v>81</v>
      </c>
      <c r="B86" s="14">
        <v>1560</v>
      </c>
      <c r="C86" s="14">
        <f t="shared" si="30"/>
        <v>3120</v>
      </c>
      <c r="D86" s="15">
        <v>1650</v>
      </c>
      <c r="E86" s="15">
        <f t="shared" si="31"/>
        <v>3300</v>
      </c>
      <c r="F86" s="16">
        <f t="shared" si="32"/>
        <v>5.4545454545454543E-2</v>
      </c>
      <c r="G86" s="17">
        <f t="shared" si="1"/>
        <v>165</v>
      </c>
      <c r="H86" s="17">
        <f t="shared" si="2"/>
        <v>82.5</v>
      </c>
      <c r="I86" s="31">
        <v>3650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8.5" customHeight="1" x14ac:dyDescent="0.2">
      <c r="A87" s="13" t="s">
        <v>82</v>
      </c>
      <c r="B87" s="14">
        <v>750</v>
      </c>
      <c r="C87" s="14">
        <f t="shared" si="30"/>
        <v>1500</v>
      </c>
      <c r="D87" s="15">
        <v>775</v>
      </c>
      <c r="E87" s="15">
        <f t="shared" si="31"/>
        <v>1550</v>
      </c>
      <c r="F87" s="16">
        <f t="shared" si="32"/>
        <v>3.2258064516129031E-2</v>
      </c>
      <c r="G87" s="17">
        <f t="shared" si="1"/>
        <v>77.5</v>
      </c>
      <c r="H87" s="17">
        <f t="shared" si="2"/>
        <v>38.75</v>
      </c>
      <c r="I87" s="31">
        <v>1700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8.5" customHeight="1" x14ac:dyDescent="0.2">
      <c r="A88" s="13" t="s">
        <v>83</v>
      </c>
      <c r="B88" s="14">
        <v>1620</v>
      </c>
      <c r="C88" s="14">
        <f t="shared" si="30"/>
        <v>3240</v>
      </c>
      <c r="D88" s="15">
        <v>1750</v>
      </c>
      <c r="E88" s="15">
        <f t="shared" si="31"/>
        <v>3500</v>
      </c>
      <c r="F88" s="16">
        <f t="shared" si="32"/>
        <v>7.4285714285714288E-2</v>
      </c>
      <c r="G88" s="17">
        <f t="shared" si="1"/>
        <v>175</v>
      </c>
      <c r="H88" s="17">
        <f t="shared" si="2"/>
        <v>87.5</v>
      </c>
      <c r="I88" s="31">
        <f>(D88*2)+((D88*2)*10/100)</f>
        <v>3850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8.5" customHeight="1" x14ac:dyDescent="0.2">
      <c r="A89" s="13" t="s">
        <v>84</v>
      </c>
      <c r="B89" s="14">
        <v>1850</v>
      </c>
      <c r="C89" s="14">
        <f t="shared" si="30"/>
        <v>3700</v>
      </c>
      <c r="D89" s="15">
        <v>1950</v>
      </c>
      <c r="E89" s="15">
        <f t="shared" si="31"/>
        <v>3900</v>
      </c>
      <c r="F89" s="16">
        <f t="shared" si="32"/>
        <v>5.128205128205128E-2</v>
      </c>
      <c r="G89" s="17">
        <f t="shared" si="1"/>
        <v>195</v>
      </c>
      <c r="H89" s="17">
        <f t="shared" si="2"/>
        <v>97.5</v>
      </c>
      <c r="I89" s="31">
        <v>4300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8.5" customHeight="1" x14ac:dyDescent="0.2">
      <c r="A90" s="13" t="s">
        <v>85</v>
      </c>
      <c r="B90" s="14">
        <v>1990</v>
      </c>
      <c r="C90" s="14">
        <f t="shared" si="30"/>
        <v>3980</v>
      </c>
      <c r="D90" s="15">
        <v>2000</v>
      </c>
      <c r="E90" s="15">
        <f t="shared" si="31"/>
        <v>4000</v>
      </c>
      <c r="F90" s="16">
        <f t="shared" si="32"/>
        <v>5.0000000000000001E-3</v>
      </c>
      <c r="G90" s="17">
        <f t="shared" si="1"/>
        <v>200</v>
      </c>
      <c r="H90" s="17">
        <f t="shared" si="2"/>
        <v>100</v>
      </c>
      <c r="I90" s="31">
        <f>(D90*2)+((D90*2)*10/100)</f>
        <v>4400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8.5" customHeight="1" x14ac:dyDescent="0.2">
      <c r="A91" s="13" t="s">
        <v>86</v>
      </c>
      <c r="B91" s="14">
        <v>5760</v>
      </c>
      <c r="C91" s="14">
        <f t="shared" si="30"/>
        <v>11520</v>
      </c>
      <c r="D91" s="15">
        <v>6250</v>
      </c>
      <c r="E91" s="15">
        <f t="shared" si="31"/>
        <v>12500</v>
      </c>
      <c r="F91" s="16">
        <f t="shared" si="32"/>
        <v>7.8399999999999997E-2</v>
      </c>
      <c r="G91" s="17">
        <f t="shared" si="1"/>
        <v>625</v>
      </c>
      <c r="H91" s="17">
        <f t="shared" si="2"/>
        <v>312.5</v>
      </c>
      <c r="I91" s="33" t="s">
        <v>8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8.5" customHeight="1" x14ac:dyDescent="0.2">
      <c r="A92" s="13" t="s">
        <v>87</v>
      </c>
      <c r="B92" s="14">
        <v>5760</v>
      </c>
      <c r="C92" s="14">
        <f t="shared" si="30"/>
        <v>11520</v>
      </c>
      <c r="D92" s="15">
        <v>6250</v>
      </c>
      <c r="E92" s="15">
        <f t="shared" si="31"/>
        <v>12500</v>
      </c>
      <c r="F92" s="16">
        <f t="shared" si="32"/>
        <v>7.8399999999999997E-2</v>
      </c>
      <c r="G92" s="17">
        <f t="shared" si="1"/>
        <v>625</v>
      </c>
      <c r="H92" s="17">
        <f t="shared" si="2"/>
        <v>312.5</v>
      </c>
      <c r="I92" s="33" t="s">
        <v>8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8.5" customHeight="1" x14ac:dyDescent="0.2">
      <c r="A93" s="13" t="s">
        <v>88</v>
      </c>
      <c r="B93" s="14">
        <v>5760</v>
      </c>
      <c r="C93" s="14">
        <f t="shared" si="30"/>
        <v>11520</v>
      </c>
      <c r="D93" s="15">
        <v>6250</v>
      </c>
      <c r="E93" s="15">
        <f t="shared" si="31"/>
        <v>12500</v>
      </c>
      <c r="F93" s="16">
        <f t="shared" si="32"/>
        <v>7.8399999999999997E-2</v>
      </c>
      <c r="G93" s="17">
        <f t="shared" si="1"/>
        <v>625</v>
      </c>
      <c r="H93" s="17">
        <f t="shared" si="2"/>
        <v>312.5</v>
      </c>
      <c r="I93" s="33" t="s">
        <v>8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8.5" customHeight="1" x14ac:dyDescent="0.2">
      <c r="A94" s="13" t="s">
        <v>89</v>
      </c>
      <c r="B94" s="14">
        <v>2190</v>
      </c>
      <c r="C94" s="14">
        <f t="shared" si="30"/>
        <v>4380</v>
      </c>
      <c r="D94" s="15">
        <v>2200</v>
      </c>
      <c r="E94" s="15">
        <f t="shared" si="31"/>
        <v>4400</v>
      </c>
      <c r="F94" s="16">
        <f t="shared" si="32"/>
        <v>4.5454545454545452E-3</v>
      </c>
      <c r="G94" s="17">
        <f t="shared" si="1"/>
        <v>220</v>
      </c>
      <c r="H94" s="17">
        <f t="shared" si="2"/>
        <v>110</v>
      </c>
      <c r="I94" s="31">
        <v>4850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8.5" customHeight="1" x14ac:dyDescent="0.2">
      <c r="A95" s="13" t="s">
        <v>90</v>
      </c>
      <c r="B95" s="14">
        <v>900</v>
      </c>
      <c r="C95" s="14">
        <f t="shared" si="30"/>
        <v>1800</v>
      </c>
      <c r="D95" s="15">
        <v>950</v>
      </c>
      <c r="E95" s="15">
        <f t="shared" si="31"/>
        <v>1900</v>
      </c>
      <c r="F95" s="16">
        <f t="shared" si="32"/>
        <v>5.2631578947368418E-2</v>
      </c>
      <c r="G95" s="17">
        <f t="shared" si="1"/>
        <v>95</v>
      </c>
      <c r="H95" s="17">
        <f t="shared" si="2"/>
        <v>47.5</v>
      </c>
      <c r="I95" s="31">
        <v>2100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8.5" customHeight="1" x14ac:dyDescent="0.2">
      <c r="A96" s="13" t="s">
        <v>91</v>
      </c>
      <c r="B96" s="14">
        <v>1510</v>
      </c>
      <c r="C96" s="14">
        <f t="shared" si="30"/>
        <v>3020</v>
      </c>
      <c r="D96" s="15">
        <v>1625</v>
      </c>
      <c r="E96" s="15">
        <f t="shared" si="31"/>
        <v>3250</v>
      </c>
      <c r="F96" s="16">
        <f t="shared" si="32"/>
        <v>7.0769230769230765E-2</v>
      </c>
      <c r="G96" s="17">
        <f t="shared" si="1"/>
        <v>162.5</v>
      </c>
      <c r="H96" s="17">
        <f t="shared" si="2"/>
        <v>81.25</v>
      </c>
      <c r="I96" s="31">
        <v>3600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8.5" customHeight="1" x14ac:dyDescent="0.2">
      <c r="A97" s="13" t="s">
        <v>92</v>
      </c>
      <c r="B97" s="14">
        <v>660</v>
      </c>
      <c r="C97" s="14">
        <f t="shared" si="30"/>
        <v>1320</v>
      </c>
      <c r="D97" s="15">
        <v>700</v>
      </c>
      <c r="E97" s="15">
        <f t="shared" si="31"/>
        <v>1400</v>
      </c>
      <c r="F97" s="16">
        <f t="shared" si="32"/>
        <v>5.7142857142857141E-2</v>
      </c>
      <c r="G97" s="17">
        <f t="shared" si="1"/>
        <v>70</v>
      </c>
      <c r="H97" s="17">
        <f t="shared" si="2"/>
        <v>35</v>
      </c>
      <c r="I97" s="31">
        <v>1550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8"/>
      <c r="B98" s="8"/>
      <c r="C98" s="8"/>
      <c r="D98" s="19"/>
      <c r="E98" s="19"/>
      <c r="F98" s="29"/>
      <c r="G98" s="12"/>
      <c r="H98" s="12"/>
      <c r="I98" s="35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3">
      <c r="A99" s="1"/>
      <c r="B99" s="1"/>
      <c r="C99" s="1"/>
      <c r="D99" s="2"/>
      <c r="E99" s="2"/>
      <c r="F99" s="30"/>
      <c r="G99" s="1"/>
      <c r="H99" s="1"/>
      <c r="I99" s="3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2"/>
      <c r="E100" s="2"/>
      <c r="F100" s="30"/>
      <c r="G100" s="1"/>
      <c r="H100" s="1"/>
      <c r="I100" s="3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2"/>
      <c r="E101" s="2"/>
      <c r="F101" s="30"/>
      <c r="G101" s="1"/>
      <c r="H101" s="1"/>
      <c r="I101" s="3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2"/>
      <c r="E102" s="2"/>
      <c r="F102" s="30"/>
      <c r="G102" s="1"/>
      <c r="H102" s="1"/>
      <c r="I102" s="3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2"/>
      <c r="E103" s="2"/>
      <c r="F103" s="3"/>
      <c r="G103" s="1"/>
      <c r="H103" s="1"/>
      <c r="I103" s="3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2"/>
      <c r="E104" s="2"/>
      <c r="F104" s="3"/>
      <c r="G104" s="1"/>
      <c r="H104" s="1"/>
      <c r="I104" s="3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2"/>
      <c r="E105" s="2"/>
      <c r="F105" s="3"/>
      <c r="G105" s="1"/>
      <c r="H105" s="1"/>
      <c r="I105" s="3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2"/>
      <c r="E106" s="2"/>
      <c r="F106" s="3"/>
      <c r="G106" s="1"/>
      <c r="H106" s="1"/>
      <c r="I106" s="3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2"/>
      <c r="E107" s="2"/>
      <c r="F107" s="3"/>
      <c r="G107" s="1"/>
      <c r="H107" s="1"/>
      <c r="I107" s="3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2"/>
      <c r="E108" s="2"/>
      <c r="F108" s="3"/>
      <c r="G108" s="1"/>
      <c r="H108" s="1"/>
      <c r="I108" s="3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2"/>
      <c r="E109" s="2"/>
      <c r="F109" s="3"/>
      <c r="G109" s="1"/>
      <c r="H109" s="1"/>
      <c r="I109" s="3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2"/>
      <c r="E110" s="2"/>
      <c r="F110" s="3"/>
      <c r="G110" s="1"/>
      <c r="H110" s="1"/>
      <c r="I110" s="3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2"/>
      <c r="E111" s="2"/>
      <c r="F111" s="3"/>
      <c r="G111" s="1"/>
      <c r="H111" s="1"/>
      <c r="I111" s="3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2"/>
      <c r="E112" s="2"/>
      <c r="F112" s="3"/>
      <c r="G112" s="1"/>
      <c r="H112" s="1"/>
      <c r="I112" s="3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2"/>
      <c r="E113" s="2"/>
      <c r="F113" s="3"/>
      <c r="G113" s="1"/>
      <c r="H113" s="1"/>
      <c r="I113" s="3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2"/>
      <c r="E114" s="2"/>
      <c r="F114" s="3"/>
      <c r="G114" s="1"/>
      <c r="H114" s="1"/>
      <c r="I114" s="3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2"/>
      <c r="E115" s="2"/>
      <c r="F115" s="3"/>
      <c r="G115" s="1"/>
      <c r="H115" s="1"/>
      <c r="I115" s="3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2"/>
      <c r="E116" s="2"/>
      <c r="F116" s="3"/>
      <c r="G116" s="1"/>
      <c r="H116" s="1"/>
      <c r="I116" s="3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2"/>
      <c r="E117" s="2"/>
      <c r="F117" s="3"/>
      <c r="G117" s="1"/>
      <c r="H117" s="1"/>
      <c r="I117" s="3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2"/>
      <c r="E118" s="2"/>
      <c r="F118" s="3"/>
      <c r="G118" s="1"/>
      <c r="H118" s="1"/>
      <c r="I118" s="3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2"/>
      <c r="E119" s="2"/>
      <c r="F119" s="3"/>
      <c r="G119" s="1"/>
      <c r="H119" s="1"/>
      <c r="I119" s="3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2"/>
      <c r="E120" s="2"/>
      <c r="F120" s="3"/>
      <c r="G120" s="1"/>
      <c r="H120" s="1"/>
      <c r="I120" s="3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2"/>
      <c r="E121" s="2"/>
      <c r="F121" s="3"/>
      <c r="G121" s="1"/>
      <c r="H121" s="1"/>
      <c r="I121" s="3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2"/>
      <c r="E122" s="2"/>
      <c r="F122" s="3"/>
      <c r="G122" s="1"/>
      <c r="H122" s="1"/>
      <c r="I122" s="3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2"/>
      <c r="E123" s="2"/>
      <c r="F123" s="3"/>
      <c r="G123" s="1"/>
      <c r="H123" s="1"/>
      <c r="I123" s="3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2"/>
      <c r="E124" s="2"/>
      <c r="F124" s="3"/>
      <c r="G124" s="1"/>
      <c r="H124" s="1"/>
      <c r="I124" s="3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2"/>
      <c r="E125" s="2"/>
      <c r="F125" s="3"/>
      <c r="G125" s="1"/>
      <c r="H125" s="1"/>
      <c r="I125" s="3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2"/>
      <c r="E126" s="2"/>
      <c r="F126" s="3"/>
      <c r="G126" s="1"/>
      <c r="H126" s="1"/>
      <c r="I126" s="3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2"/>
      <c r="E127" s="2"/>
      <c r="F127" s="3"/>
      <c r="G127" s="1"/>
      <c r="H127" s="1"/>
      <c r="I127" s="3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2"/>
      <c r="E128" s="2"/>
      <c r="F128" s="3"/>
      <c r="G128" s="1"/>
      <c r="H128" s="1"/>
      <c r="I128" s="3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2"/>
      <c r="E129" s="2"/>
      <c r="F129" s="3"/>
      <c r="G129" s="1"/>
      <c r="H129" s="1"/>
      <c r="I129" s="3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2"/>
      <c r="E130" s="2"/>
      <c r="F130" s="3"/>
      <c r="G130" s="1"/>
      <c r="H130" s="1"/>
      <c r="I130" s="3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2"/>
      <c r="E131" s="2"/>
      <c r="F131" s="3"/>
      <c r="G131" s="1"/>
      <c r="H131" s="1"/>
      <c r="I131" s="3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2"/>
      <c r="E132" s="2"/>
      <c r="F132" s="3"/>
      <c r="G132" s="1"/>
      <c r="H132" s="1"/>
      <c r="I132" s="3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2"/>
      <c r="E133" s="2"/>
      <c r="F133" s="3"/>
      <c r="G133" s="1"/>
      <c r="H133" s="1"/>
      <c r="I133" s="3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2"/>
      <c r="E134" s="2"/>
      <c r="F134" s="3"/>
      <c r="G134" s="1"/>
      <c r="H134" s="1"/>
      <c r="I134" s="3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2"/>
      <c r="E135" s="2"/>
      <c r="F135" s="3"/>
      <c r="G135" s="1"/>
      <c r="H135" s="1"/>
      <c r="I135" s="3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2"/>
      <c r="E136" s="2"/>
      <c r="F136" s="3"/>
      <c r="G136" s="1"/>
      <c r="H136" s="1"/>
      <c r="I136" s="3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2"/>
      <c r="E137" s="2"/>
      <c r="F137" s="3"/>
      <c r="G137" s="1"/>
      <c r="H137" s="1"/>
      <c r="I137" s="3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2"/>
      <c r="E138" s="2"/>
      <c r="F138" s="3"/>
      <c r="G138" s="1"/>
      <c r="H138" s="1"/>
      <c r="I138" s="3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2"/>
      <c r="E139" s="2"/>
      <c r="F139" s="3"/>
      <c r="G139" s="1"/>
      <c r="H139" s="1"/>
      <c r="I139" s="3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2"/>
      <c r="E140" s="2"/>
      <c r="F140" s="3"/>
      <c r="G140" s="1"/>
      <c r="H140" s="1"/>
      <c r="I140" s="3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2"/>
      <c r="E141" s="2"/>
      <c r="F141" s="3"/>
      <c r="G141" s="1"/>
      <c r="H141" s="1"/>
      <c r="I141" s="3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2"/>
      <c r="E142" s="2"/>
      <c r="F142" s="3"/>
      <c r="G142" s="1"/>
      <c r="H142" s="1"/>
      <c r="I142" s="3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2"/>
      <c r="E143" s="2"/>
      <c r="F143" s="3"/>
      <c r="G143" s="1"/>
      <c r="H143" s="1"/>
      <c r="I143" s="3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2"/>
      <c r="E144" s="2"/>
      <c r="F144" s="3"/>
      <c r="G144" s="1"/>
      <c r="H144" s="1"/>
      <c r="I144" s="3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2"/>
      <c r="E145" s="2"/>
      <c r="F145" s="3"/>
      <c r="G145" s="1"/>
      <c r="H145" s="1"/>
      <c r="I145" s="3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2"/>
      <c r="E146" s="2"/>
      <c r="F146" s="3"/>
      <c r="G146" s="1"/>
      <c r="H146" s="1"/>
      <c r="I146" s="3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2"/>
      <c r="E147" s="2"/>
      <c r="F147" s="3"/>
      <c r="G147" s="1"/>
      <c r="H147" s="1"/>
      <c r="I147" s="3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2"/>
      <c r="E148" s="2"/>
      <c r="F148" s="3"/>
      <c r="G148" s="1"/>
      <c r="H148" s="1"/>
      <c r="I148" s="3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2"/>
      <c r="E149" s="2"/>
      <c r="F149" s="3"/>
      <c r="G149" s="1"/>
      <c r="H149" s="1"/>
      <c r="I149" s="3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2"/>
      <c r="E150" s="2"/>
      <c r="F150" s="3"/>
      <c r="G150" s="1"/>
      <c r="H150" s="1"/>
      <c r="I150" s="3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2"/>
      <c r="E151" s="2"/>
      <c r="F151" s="3"/>
      <c r="G151" s="1"/>
      <c r="H151" s="1"/>
      <c r="I151" s="3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2"/>
      <c r="E152" s="2"/>
      <c r="F152" s="3"/>
      <c r="G152" s="1"/>
      <c r="H152" s="1"/>
      <c r="I152" s="3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2"/>
      <c r="E153" s="2"/>
      <c r="F153" s="3"/>
      <c r="G153" s="1"/>
      <c r="H153" s="1"/>
      <c r="I153" s="3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2"/>
      <c r="E154" s="2"/>
      <c r="F154" s="3"/>
      <c r="G154" s="1"/>
      <c r="H154" s="1"/>
      <c r="I154" s="3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2"/>
      <c r="E155" s="2"/>
      <c r="F155" s="3"/>
      <c r="G155" s="1"/>
      <c r="H155" s="1"/>
      <c r="I155" s="3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2"/>
      <c r="E156" s="2"/>
      <c r="F156" s="3"/>
      <c r="G156" s="1"/>
      <c r="H156" s="1"/>
      <c r="I156" s="3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2"/>
      <c r="E157" s="2"/>
      <c r="F157" s="3"/>
      <c r="G157" s="1"/>
      <c r="H157" s="1"/>
      <c r="I157" s="3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2"/>
      <c r="E158" s="2"/>
      <c r="F158" s="3"/>
      <c r="G158" s="1"/>
      <c r="H158" s="1"/>
      <c r="I158" s="3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2"/>
      <c r="E159" s="2"/>
      <c r="F159" s="3"/>
      <c r="G159" s="1"/>
      <c r="H159" s="1"/>
      <c r="I159" s="3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2"/>
      <c r="E160" s="2"/>
      <c r="F160" s="3"/>
      <c r="G160" s="1"/>
      <c r="H160" s="1"/>
      <c r="I160" s="3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2"/>
      <c r="E161" s="2"/>
      <c r="F161" s="3"/>
      <c r="G161" s="1"/>
      <c r="H161" s="1"/>
      <c r="I161" s="3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2"/>
      <c r="E162" s="2"/>
      <c r="F162" s="3"/>
      <c r="G162" s="1"/>
      <c r="H162" s="1"/>
      <c r="I162" s="3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2"/>
      <c r="E163" s="2"/>
      <c r="F163" s="3"/>
      <c r="G163" s="1"/>
      <c r="H163" s="1"/>
      <c r="I163" s="3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2"/>
      <c r="E164" s="2"/>
      <c r="F164" s="3"/>
      <c r="G164" s="1"/>
      <c r="H164" s="1"/>
      <c r="I164" s="3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2"/>
      <c r="E165" s="2"/>
      <c r="F165" s="3"/>
      <c r="G165" s="1"/>
      <c r="H165" s="1"/>
      <c r="I165" s="3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2"/>
      <c r="E166" s="2"/>
      <c r="F166" s="3"/>
      <c r="G166" s="1"/>
      <c r="H166" s="1"/>
      <c r="I166" s="3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2"/>
      <c r="E167" s="2"/>
      <c r="F167" s="3"/>
      <c r="G167" s="1"/>
      <c r="H167" s="1"/>
      <c r="I167" s="3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2"/>
      <c r="E168" s="2"/>
      <c r="F168" s="3"/>
      <c r="G168" s="1"/>
      <c r="H168" s="1"/>
      <c r="I168" s="3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2"/>
      <c r="E169" s="2"/>
      <c r="F169" s="3"/>
      <c r="G169" s="1"/>
      <c r="H169" s="1"/>
      <c r="I169" s="3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2"/>
      <c r="E170" s="2"/>
      <c r="F170" s="3"/>
      <c r="G170" s="1"/>
      <c r="H170" s="1"/>
      <c r="I170" s="3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2"/>
      <c r="E171" s="2"/>
      <c r="F171" s="3"/>
      <c r="G171" s="1"/>
      <c r="H171" s="1"/>
      <c r="I171" s="3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2"/>
      <c r="E172" s="2"/>
      <c r="F172" s="3"/>
      <c r="G172" s="1"/>
      <c r="H172" s="1"/>
      <c r="I172" s="3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2"/>
      <c r="E173" s="2"/>
      <c r="F173" s="3"/>
      <c r="G173" s="1"/>
      <c r="H173" s="1"/>
      <c r="I173" s="3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2"/>
      <c r="E174" s="2"/>
      <c r="F174" s="3"/>
      <c r="G174" s="1"/>
      <c r="H174" s="1"/>
      <c r="I174" s="3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2"/>
      <c r="E175" s="2"/>
      <c r="F175" s="3"/>
      <c r="G175" s="1"/>
      <c r="H175" s="1"/>
      <c r="I175" s="3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2"/>
      <c r="E176" s="2"/>
      <c r="F176" s="3"/>
      <c r="G176" s="1"/>
      <c r="H176" s="1"/>
      <c r="I176" s="3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2"/>
      <c r="E177" s="2"/>
      <c r="F177" s="3"/>
      <c r="G177" s="1"/>
      <c r="H177" s="1"/>
      <c r="I177" s="3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2"/>
      <c r="E178" s="2"/>
      <c r="F178" s="3"/>
      <c r="G178" s="1"/>
      <c r="H178" s="1"/>
      <c r="I178" s="3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2"/>
      <c r="E179" s="2"/>
      <c r="F179" s="3"/>
      <c r="G179" s="1"/>
      <c r="H179" s="1"/>
      <c r="I179" s="3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2"/>
      <c r="E180" s="2"/>
      <c r="F180" s="3"/>
      <c r="G180" s="1"/>
      <c r="H180" s="1"/>
      <c r="I180" s="3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2"/>
      <c r="E181" s="2"/>
      <c r="F181" s="3"/>
      <c r="G181" s="1"/>
      <c r="H181" s="1"/>
      <c r="I181" s="3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2"/>
      <c r="E182" s="2"/>
      <c r="F182" s="3"/>
      <c r="G182" s="1"/>
      <c r="H182" s="1"/>
      <c r="I182" s="3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2"/>
      <c r="E183" s="2"/>
      <c r="F183" s="3"/>
      <c r="G183" s="1"/>
      <c r="H183" s="1"/>
      <c r="I183" s="3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2"/>
      <c r="E184" s="2"/>
      <c r="F184" s="3"/>
      <c r="G184" s="1"/>
      <c r="H184" s="1"/>
      <c r="I184" s="3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2"/>
      <c r="E185" s="2"/>
      <c r="F185" s="3"/>
      <c r="G185" s="1"/>
      <c r="H185" s="1"/>
      <c r="I185" s="3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2"/>
      <c r="E186" s="2"/>
      <c r="F186" s="3"/>
      <c r="G186" s="1"/>
      <c r="H186" s="1"/>
      <c r="I186" s="3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2"/>
      <c r="E187" s="2"/>
      <c r="F187" s="3"/>
      <c r="G187" s="1"/>
      <c r="H187" s="1"/>
      <c r="I187" s="3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2"/>
      <c r="E188" s="2"/>
      <c r="F188" s="3"/>
      <c r="G188" s="1"/>
      <c r="H188" s="1"/>
      <c r="I188" s="3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2"/>
      <c r="E189" s="2"/>
      <c r="F189" s="3"/>
      <c r="G189" s="1"/>
      <c r="H189" s="1"/>
      <c r="I189" s="3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2"/>
      <c r="E190" s="2"/>
      <c r="F190" s="3"/>
      <c r="G190" s="1"/>
      <c r="H190" s="1"/>
      <c r="I190" s="3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2"/>
      <c r="E191" s="2"/>
      <c r="F191" s="3"/>
      <c r="G191" s="1"/>
      <c r="H191" s="1"/>
      <c r="I191" s="3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2"/>
      <c r="E192" s="2"/>
      <c r="F192" s="3"/>
      <c r="G192" s="1"/>
      <c r="H192" s="1"/>
      <c r="I192" s="3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2"/>
      <c r="E193" s="2"/>
      <c r="F193" s="3"/>
      <c r="G193" s="1"/>
      <c r="H193" s="1"/>
      <c r="I193" s="3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2"/>
      <c r="E194" s="2"/>
      <c r="F194" s="3"/>
      <c r="G194" s="1"/>
      <c r="H194" s="1"/>
      <c r="I194" s="3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2"/>
      <c r="E195" s="2"/>
      <c r="F195" s="3"/>
      <c r="G195" s="1"/>
      <c r="H195" s="1"/>
      <c r="I195" s="3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2"/>
      <c r="E196" s="2"/>
      <c r="F196" s="3"/>
      <c r="G196" s="1"/>
      <c r="H196" s="1"/>
      <c r="I196" s="3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2"/>
      <c r="E197" s="2"/>
      <c r="F197" s="3"/>
      <c r="G197" s="1"/>
      <c r="H197" s="1"/>
      <c r="I197" s="3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2"/>
      <c r="E198" s="2"/>
      <c r="F198" s="3"/>
      <c r="G198" s="1"/>
      <c r="H198" s="1"/>
      <c r="I198" s="3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2"/>
      <c r="E199" s="2"/>
      <c r="F199" s="3"/>
      <c r="G199" s="1"/>
      <c r="H199" s="1"/>
      <c r="I199" s="3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2"/>
      <c r="E200" s="2"/>
      <c r="F200" s="3"/>
      <c r="G200" s="1"/>
      <c r="H200" s="1"/>
      <c r="I200" s="3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2"/>
      <c r="E201" s="2"/>
      <c r="F201" s="3"/>
      <c r="G201" s="1"/>
      <c r="H201" s="1"/>
      <c r="I201" s="3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2"/>
      <c r="E202" s="2"/>
      <c r="F202" s="3"/>
      <c r="G202" s="1"/>
      <c r="H202" s="1"/>
      <c r="I202" s="3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2"/>
      <c r="E203" s="2"/>
      <c r="F203" s="3"/>
      <c r="G203" s="1"/>
      <c r="H203" s="1"/>
      <c r="I203" s="3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2"/>
      <c r="E204" s="2"/>
      <c r="F204" s="3"/>
      <c r="G204" s="1"/>
      <c r="H204" s="1"/>
      <c r="I204" s="3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2"/>
      <c r="E205" s="2"/>
      <c r="F205" s="3"/>
      <c r="G205" s="1"/>
      <c r="H205" s="1"/>
      <c r="I205" s="3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2"/>
      <c r="E206" s="2"/>
      <c r="F206" s="3"/>
      <c r="G206" s="1"/>
      <c r="H206" s="1"/>
      <c r="I206" s="3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2"/>
      <c r="E207" s="2"/>
      <c r="F207" s="3"/>
      <c r="G207" s="1"/>
      <c r="H207" s="1"/>
      <c r="I207" s="3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2"/>
      <c r="E208" s="2"/>
      <c r="F208" s="3"/>
      <c r="G208" s="1"/>
      <c r="H208" s="1"/>
      <c r="I208" s="3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2"/>
      <c r="E209" s="2"/>
      <c r="F209" s="3"/>
      <c r="G209" s="1"/>
      <c r="H209" s="1"/>
      <c r="I209" s="3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2"/>
      <c r="E210" s="2"/>
      <c r="F210" s="3"/>
      <c r="G210" s="1"/>
      <c r="H210" s="1"/>
      <c r="I210" s="3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2"/>
      <c r="E211" s="2"/>
      <c r="F211" s="3"/>
      <c r="G211" s="1"/>
      <c r="H211" s="1"/>
      <c r="I211" s="3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2"/>
      <c r="E212" s="2"/>
      <c r="F212" s="3"/>
      <c r="G212" s="1"/>
      <c r="H212" s="1"/>
      <c r="I212" s="3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2"/>
      <c r="E213" s="2"/>
      <c r="F213" s="3"/>
      <c r="G213" s="1"/>
      <c r="H213" s="1"/>
      <c r="I213" s="3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2"/>
      <c r="E214" s="2"/>
      <c r="F214" s="3"/>
      <c r="G214" s="1"/>
      <c r="H214" s="1"/>
      <c r="I214" s="3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2"/>
      <c r="E215" s="2"/>
      <c r="F215" s="3"/>
      <c r="G215" s="1"/>
      <c r="H215" s="1"/>
      <c r="I215" s="3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2"/>
      <c r="E216" s="2"/>
      <c r="F216" s="3"/>
      <c r="G216" s="1"/>
      <c r="H216" s="1"/>
      <c r="I216" s="3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2"/>
      <c r="E217" s="2"/>
      <c r="F217" s="3"/>
      <c r="G217" s="1"/>
      <c r="H217" s="1"/>
      <c r="I217" s="3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2"/>
      <c r="E218" s="2"/>
      <c r="F218" s="3"/>
      <c r="G218" s="1"/>
      <c r="H218" s="1"/>
      <c r="I218" s="3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2"/>
      <c r="E219" s="2"/>
      <c r="F219" s="3"/>
      <c r="G219" s="1"/>
      <c r="H219" s="1"/>
      <c r="I219" s="3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2"/>
      <c r="E220" s="2"/>
      <c r="F220" s="3"/>
      <c r="G220" s="1"/>
      <c r="H220" s="1"/>
      <c r="I220" s="3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2"/>
      <c r="E221" s="2"/>
      <c r="F221" s="3"/>
      <c r="G221" s="1"/>
      <c r="H221" s="1"/>
      <c r="I221" s="3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2"/>
      <c r="E222" s="2"/>
      <c r="F222" s="3"/>
      <c r="G222" s="1"/>
      <c r="H222" s="1"/>
      <c r="I222" s="3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2"/>
      <c r="E223" s="2"/>
      <c r="F223" s="3"/>
      <c r="G223" s="1"/>
      <c r="H223" s="1"/>
      <c r="I223" s="3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2"/>
      <c r="E224" s="2"/>
      <c r="F224" s="3"/>
      <c r="G224" s="1"/>
      <c r="H224" s="1"/>
      <c r="I224" s="3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2"/>
      <c r="E225" s="2"/>
      <c r="F225" s="3"/>
      <c r="G225" s="1"/>
      <c r="H225" s="1"/>
      <c r="I225" s="3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2"/>
      <c r="E226" s="2"/>
      <c r="F226" s="3"/>
      <c r="G226" s="1"/>
      <c r="H226" s="1"/>
      <c r="I226" s="3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2"/>
      <c r="E227" s="2"/>
      <c r="F227" s="3"/>
      <c r="G227" s="1"/>
      <c r="H227" s="1"/>
      <c r="I227" s="3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2"/>
      <c r="E228" s="2"/>
      <c r="F228" s="3"/>
      <c r="G228" s="1"/>
      <c r="H228" s="1"/>
      <c r="I228" s="3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2"/>
      <c r="E229" s="2"/>
      <c r="F229" s="3"/>
      <c r="G229" s="1"/>
      <c r="H229" s="1"/>
      <c r="I229" s="3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2"/>
      <c r="E230" s="2"/>
      <c r="F230" s="3"/>
      <c r="G230" s="1"/>
      <c r="H230" s="1"/>
      <c r="I230" s="3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2"/>
      <c r="E231" s="2"/>
      <c r="F231" s="3"/>
      <c r="G231" s="1"/>
      <c r="H231" s="1"/>
      <c r="I231" s="3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2"/>
      <c r="E232" s="2"/>
      <c r="F232" s="3"/>
      <c r="G232" s="1"/>
      <c r="H232" s="1"/>
      <c r="I232" s="3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2"/>
      <c r="E233" s="2"/>
      <c r="F233" s="3"/>
      <c r="G233" s="1"/>
      <c r="H233" s="1"/>
      <c r="I233" s="3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2"/>
      <c r="E234" s="2"/>
      <c r="F234" s="3"/>
      <c r="G234" s="1"/>
      <c r="H234" s="1"/>
      <c r="I234" s="3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2"/>
      <c r="E235" s="2"/>
      <c r="F235" s="3"/>
      <c r="G235" s="1"/>
      <c r="H235" s="1"/>
      <c r="I235" s="3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2"/>
      <c r="E236" s="2"/>
      <c r="F236" s="3"/>
      <c r="G236" s="1"/>
      <c r="H236" s="1"/>
      <c r="I236" s="3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2"/>
      <c r="E237" s="2"/>
      <c r="F237" s="3"/>
      <c r="G237" s="1"/>
      <c r="H237" s="1"/>
      <c r="I237" s="3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2"/>
      <c r="E238" s="2"/>
      <c r="F238" s="3"/>
      <c r="G238" s="1"/>
      <c r="H238" s="1"/>
      <c r="I238" s="3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2"/>
      <c r="E239" s="2"/>
      <c r="F239" s="3"/>
      <c r="G239" s="1"/>
      <c r="H239" s="1"/>
      <c r="I239" s="3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2"/>
      <c r="E240" s="2"/>
      <c r="F240" s="3"/>
      <c r="G240" s="1"/>
      <c r="H240" s="1"/>
      <c r="I240" s="3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2"/>
      <c r="E241" s="2"/>
      <c r="F241" s="3"/>
      <c r="G241" s="1"/>
      <c r="H241" s="1"/>
      <c r="I241" s="3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2"/>
      <c r="E242" s="2"/>
      <c r="F242" s="3"/>
      <c r="G242" s="1"/>
      <c r="H242" s="1"/>
      <c r="I242" s="3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2"/>
      <c r="E243" s="2"/>
      <c r="F243" s="3"/>
      <c r="G243" s="1"/>
      <c r="H243" s="1"/>
      <c r="I243" s="3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2"/>
      <c r="E244" s="2"/>
      <c r="F244" s="3"/>
      <c r="G244" s="1"/>
      <c r="H244" s="1"/>
      <c r="I244" s="3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2"/>
      <c r="E245" s="2"/>
      <c r="F245" s="3"/>
      <c r="G245" s="1"/>
      <c r="H245" s="1"/>
      <c r="I245" s="3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2"/>
      <c r="E246" s="2"/>
      <c r="F246" s="3"/>
      <c r="G246" s="1"/>
      <c r="H246" s="1"/>
      <c r="I246" s="3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2"/>
      <c r="E247" s="2"/>
      <c r="F247" s="3"/>
      <c r="G247" s="1"/>
      <c r="H247" s="1"/>
      <c r="I247" s="3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2"/>
      <c r="E248" s="2"/>
      <c r="F248" s="3"/>
      <c r="G248" s="1"/>
      <c r="H248" s="1"/>
      <c r="I248" s="3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2"/>
      <c r="E249" s="2"/>
      <c r="F249" s="3"/>
      <c r="G249" s="1"/>
      <c r="H249" s="1"/>
      <c r="I249" s="3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2"/>
      <c r="E250" s="2"/>
      <c r="F250" s="3"/>
      <c r="G250" s="1"/>
      <c r="H250" s="1"/>
      <c r="I250" s="3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2"/>
      <c r="E251" s="2"/>
      <c r="F251" s="3"/>
      <c r="G251" s="1"/>
      <c r="H251" s="1"/>
      <c r="I251" s="3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2"/>
      <c r="E252" s="2"/>
      <c r="F252" s="3"/>
      <c r="G252" s="1"/>
      <c r="H252" s="1"/>
      <c r="I252" s="3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2"/>
      <c r="E253" s="2"/>
      <c r="F253" s="3"/>
      <c r="G253" s="1"/>
      <c r="H253" s="1"/>
      <c r="I253" s="3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2"/>
      <c r="E254" s="2"/>
      <c r="F254" s="3"/>
      <c r="G254" s="1"/>
      <c r="H254" s="1"/>
      <c r="I254" s="3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2"/>
      <c r="E255" s="2"/>
      <c r="F255" s="3"/>
      <c r="G255" s="1"/>
      <c r="H255" s="1"/>
      <c r="I255" s="3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2"/>
      <c r="E256" s="2"/>
      <c r="F256" s="3"/>
      <c r="G256" s="1"/>
      <c r="H256" s="1"/>
      <c r="I256" s="3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2"/>
      <c r="E257" s="2"/>
      <c r="F257" s="3"/>
      <c r="G257" s="1"/>
      <c r="H257" s="1"/>
      <c r="I257" s="3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2"/>
      <c r="E258" s="2"/>
      <c r="F258" s="3"/>
      <c r="G258" s="1"/>
      <c r="H258" s="1"/>
      <c r="I258" s="3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2"/>
      <c r="E259" s="2"/>
      <c r="F259" s="3"/>
      <c r="G259" s="1"/>
      <c r="H259" s="1"/>
      <c r="I259" s="3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2"/>
      <c r="E260" s="2"/>
      <c r="F260" s="3"/>
      <c r="G260" s="1"/>
      <c r="H260" s="1"/>
      <c r="I260" s="3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2"/>
      <c r="E261" s="2"/>
      <c r="F261" s="3"/>
      <c r="G261" s="1"/>
      <c r="H261" s="1"/>
      <c r="I261" s="3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2"/>
      <c r="E262" s="2"/>
      <c r="F262" s="3"/>
      <c r="G262" s="1"/>
      <c r="H262" s="1"/>
      <c r="I262" s="3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2"/>
      <c r="E263" s="2"/>
      <c r="F263" s="3"/>
      <c r="G263" s="1"/>
      <c r="H263" s="1"/>
      <c r="I263" s="3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2"/>
      <c r="E264" s="2"/>
      <c r="F264" s="3"/>
      <c r="G264" s="1"/>
      <c r="H264" s="1"/>
      <c r="I264" s="3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2"/>
      <c r="E265" s="2"/>
      <c r="F265" s="3"/>
      <c r="G265" s="1"/>
      <c r="H265" s="1"/>
      <c r="I265" s="3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2"/>
      <c r="E266" s="2"/>
      <c r="F266" s="3"/>
      <c r="G266" s="1"/>
      <c r="H266" s="1"/>
      <c r="I266" s="3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2"/>
      <c r="E267" s="2"/>
      <c r="F267" s="3"/>
      <c r="G267" s="1"/>
      <c r="H267" s="1"/>
      <c r="I267" s="3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2"/>
      <c r="E268" s="2"/>
      <c r="F268" s="3"/>
      <c r="G268" s="1"/>
      <c r="H268" s="1"/>
      <c r="I268" s="3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2"/>
      <c r="E269" s="2"/>
      <c r="F269" s="3"/>
      <c r="G269" s="1"/>
      <c r="H269" s="1"/>
      <c r="I269" s="3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2"/>
      <c r="E270" s="2"/>
      <c r="F270" s="3"/>
      <c r="G270" s="1"/>
      <c r="H270" s="1"/>
      <c r="I270" s="3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2"/>
      <c r="E271" s="2"/>
      <c r="F271" s="3"/>
      <c r="G271" s="1"/>
      <c r="H271" s="1"/>
      <c r="I271" s="3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2"/>
      <c r="E272" s="2"/>
      <c r="F272" s="3"/>
      <c r="G272" s="1"/>
      <c r="H272" s="1"/>
      <c r="I272" s="3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2"/>
      <c r="E273" s="2"/>
      <c r="F273" s="3"/>
      <c r="G273" s="1"/>
      <c r="H273" s="1"/>
      <c r="I273" s="3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2"/>
      <c r="E274" s="2"/>
      <c r="F274" s="3"/>
      <c r="G274" s="1"/>
      <c r="H274" s="1"/>
      <c r="I274" s="3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2"/>
      <c r="E275" s="2"/>
      <c r="F275" s="3"/>
      <c r="G275" s="1"/>
      <c r="H275" s="1"/>
      <c r="I275" s="3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2"/>
      <c r="E276" s="2"/>
      <c r="F276" s="3"/>
      <c r="G276" s="1"/>
      <c r="H276" s="1"/>
      <c r="I276" s="3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2"/>
      <c r="E277" s="2"/>
      <c r="F277" s="3"/>
      <c r="G277" s="1"/>
      <c r="H277" s="1"/>
      <c r="I277" s="3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2"/>
      <c r="E278" s="2"/>
      <c r="F278" s="3"/>
      <c r="G278" s="1"/>
      <c r="H278" s="1"/>
      <c r="I278" s="3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2"/>
      <c r="E279" s="2"/>
      <c r="F279" s="3"/>
      <c r="G279" s="1"/>
      <c r="H279" s="1"/>
      <c r="I279" s="3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2"/>
      <c r="E280" s="2"/>
      <c r="F280" s="3"/>
      <c r="G280" s="1"/>
      <c r="H280" s="1"/>
      <c r="I280" s="3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2"/>
      <c r="E281" s="2"/>
      <c r="F281" s="3"/>
      <c r="G281" s="1"/>
      <c r="H281" s="1"/>
      <c r="I281" s="3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2"/>
      <c r="E282" s="2"/>
      <c r="F282" s="3"/>
      <c r="G282" s="1"/>
      <c r="H282" s="1"/>
      <c r="I282" s="3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2"/>
      <c r="E283" s="2"/>
      <c r="F283" s="3"/>
      <c r="G283" s="1"/>
      <c r="H283" s="1"/>
      <c r="I283" s="3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2"/>
      <c r="E284" s="2"/>
      <c r="F284" s="3"/>
      <c r="G284" s="1"/>
      <c r="H284" s="1"/>
      <c r="I284" s="3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2"/>
      <c r="E285" s="2"/>
      <c r="F285" s="3"/>
      <c r="G285" s="1"/>
      <c r="H285" s="1"/>
      <c r="I285" s="3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2"/>
      <c r="E286" s="2"/>
      <c r="F286" s="3"/>
      <c r="G286" s="1"/>
      <c r="H286" s="1"/>
      <c r="I286" s="3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2"/>
      <c r="E287" s="2"/>
      <c r="F287" s="3"/>
      <c r="G287" s="1"/>
      <c r="H287" s="1"/>
      <c r="I287" s="3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2"/>
      <c r="E288" s="2"/>
      <c r="F288" s="3"/>
      <c r="G288" s="1"/>
      <c r="H288" s="1"/>
      <c r="I288" s="3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2"/>
      <c r="E289" s="2"/>
      <c r="F289" s="3"/>
      <c r="G289" s="1"/>
      <c r="H289" s="1"/>
      <c r="I289" s="3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2"/>
      <c r="E290" s="2"/>
      <c r="F290" s="3"/>
      <c r="G290" s="1"/>
      <c r="H290" s="1"/>
      <c r="I290" s="3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2"/>
      <c r="E291" s="2"/>
      <c r="F291" s="3"/>
      <c r="G291" s="1"/>
      <c r="H291" s="1"/>
      <c r="I291" s="3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2"/>
      <c r="E292" s="2"/>
      <c r="F292" s="3"/>
      <c r="G292" s="1"/>
      <c r="H292" s="1"/>
      <c r="I292" s="3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2"/>
      <c r="E293" s="2"/>
      <c r="F293" s="3"/>
      <c r="G293" s="1"/>
      <c r="H293" s="1"/>
      <c r="I293" s="3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2"/>
      <c r="E294" s="2"/>
      <c r="F294" s="3"/>
      <c r="G294" s="1"/>
      <c r="H294" s="1"/>
      <c r="I294" s="3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2"/>
      <c r="E295" s="2"/>
      <c r="F295" s="3"/>
      <c r="G295" s="1"/>
      <c r="H295" s="1"/>
      <c r="I295" s="3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2"/>
      <c r="E296" s="2"/>
      <c r="F296" s="3"/>
      <c r="G296" s="1"/>
      <c r="H296" s="1"/>
      <c r="I296" s="3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2"/>
      <c r="E297" s="2"/>
      <c r="F297" s="3"/>
      <c r="G297" s="1"/>
      <c r="H297" s="1"/>
      <c r="I297" s="3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/>
    <row r="299" spans="1:26" ht="15.75" customHeight="1" x14ac:dyDescent="0.3"/>
    <row r="300" spans="1:26" ht="15.75" customHeight="1" x14ac:dyDescent="0.3"/>
    <row r="301" spans="1:26" ht="15.75" customHeight="1" x14ac:dyDescent="0.3"/>
    <row r="302" spans="1:26" ht="15.75" customHeight="1" x14ac:dyDescent="0.3"/>
    <row r="303" spans="1:26" ht="15.75" customHeight="1" x14ac:dyDescent="0.3"/>
    <row r="304" spans="1:26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0866141732283472" right="0.70866141732283472" top="0.74803149606299213" bottom="0.74803149606299213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Букина Екатерина Евгеньевна</cp:lastModifiedBy>
  <dcterms:created xsi:type="dcterms:W3CDTF">2024-05-01T10:13:19Z</dcterms:created>
  <dcterms:modified xsi:type="dcterms:W3CDTF">2024-05-07T10:15:07Z</dcterms:modified>
</cp:coreProperties>
</file>