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TechEquityClinic\MappingDemo\data\kNN\"/>
    </mc:Choice>
  </mc:AlternateContent>
  <xr:revisionPtr revIDLastSave="0" documentId="13_ncr:1_{EB1DFDAE-1857-4F37-8BE1-45795486F7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bdistances" sheetId="1" r:id="rId1"/>
    <sheet name="proper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" i="1" l="1"/>
  <c r="Q13" i="1" s="1"/>
  <c r="P12" i="1"/>
  <c r="Q12" i="1" s="1"/>
  <c r="P11" i="1"/>
  <c r="Q11" i="1" s="1"/>
  <c r="P10" i="1"/>
  <c r="Q10" i="1" s="1"/>
  <c r="P9" i="1"/>
  <c r="Q9" i="1" s="1"/>
  <c r="P8" i="1"/>
  <c r="Q8" i="1" s="1"/>
  <c r="P2" i="1"/>
  <c r="Q2" i="1" s="1"/>
  <c r="O13" i="1"/>
  <c r="O12" i="1"/>
  <c r="O11" i="1"/>
  <c r="O10" i="1"/>
  <c r="O9" i="1"/>
  <c r="O8" i="1"/>
  <c r="O7" i="1"/>
  <c r="O6" i="1"/>
  <c r="O5" i="1"/>
  <c r="O4" i="1"/>
  <c r="O3" i="1"/>
  <c r="P7" i="1"/>
  <c r="Q7" i="1" s="1"/>
  <c r="P6" i="1"/>
  <c r="Q6" i="1" s="1"/>
  <c r="P5" i="1"/>
  <c r="Q5" i="1" s="1"/>
  <c r="P4" i="1"/>
  <c r="Q4" i="1" s="1"/>
  <c r="P3" i="1"/>
  <c r="Q3" i="1" s="1"/>
  <c r="O2" i="1"/>
</calcChain>
</file>

<file path=xl/sharedStrings.xml><?xml version="1.0" encoding="utf-8"?>
<sst xmlns="http://schemas.openxmlformats.org/spreadsheetml/2006/main" count="25" uniqueCount="25">
  <si>
    <t>Property #</t>
  </si>
  <si>
    <t>rowid</t>
  </si>
  <si>
    <t>address</t>
  </si>
  <si>
    <t>specificusetype</t>
  </si>
  <si>
    <t>landvalue</t>
  </si>
  <si>
    <t>sqftmain</t>
  </si>
  <si>
    <t>lat</t>
  </si>
  <si>
    <t>lon</t>
  </si>
  <si>
    <t>landval/sqft</t>
  </si>
  <si>
    <t>1321 S GAREY AVE POMONA CA 91766</t>
  </si>
  <si>
    <t>667 W 2ND ST POMONA CA 91766</t>
  </si>
  <si>
    <t>155 S RESERVOIR ST POMONA CA 91767</t>
  </si>
  <si>
    <t>454 N WHITE AVE POMONA CA 91766</t>
  </si>
  <si>
    <t>309 E MISSION BLVD POMONA CA 91766</t>
  </si>
  <si>
    <t>905 W 2ND ST POMONA CA 91766</t>
  </si>
  <si>
    <t>3261 INDEPENDENCE AVE SOUTH GATE CA 90280</t>
  </si>
  <si>
    <t>2811 FIRESTONE BLVD SOUTH GATE CA 90280</t>
  </si>
  <si>
    <t>3217 E FLORENCE AVE HUNTINGTON PARK CA 90255</t>
  </si>
  <si>
    <t>3310 TWEEDY BLVD SOUTH GATE CA 90280</t>
  </si>
  <si>
    <t>3411 TWEEDY BLVD SOUTH GATE CA 90280</t>
  </si>
  <si>
    <t>7837 PACIFIC BLVD HUNTINGTON PARK CA 90255</t>
  </si>
  <si>
    <t>Distance between</t>
  </si>
  <si>
    <t>Average distance from first cluster (d1)</t>
  </si>
  <si>
    <t>Average distance from second cluster (d2)</t>
  </si>
  <si>
    <t>d2-d1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</si>
</sst>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Helvetica Neue"/>
    </font>
    <font>
      <sz val="8"/>
      <color theme="1"/>
      <name val="Helvetica Neue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vertical="top" wrapText="1"/>
    </xf>
    <xf numFmtId="0" fontId="19" fillId="0" borderId="11" xfId="0" applyFont="1" applyBorder="1" applyAlignment="1">
      <alignment horizontal="right" vertical="top" wrapText="1"/>
    </xf>
    <xf numFmtId="0" fontId="18" fillId="34" borderId="12" xfId="0" applyFont="1" applyFill="1" applyBorder="1" applyAlignment="1">
      <alignment horizontal="right" vertical="top" wrapText="1"/>
    </xf>
    <xf numFmtId="0" fontId="19" fillId="0" borderId="13" xfId="0" applyFont="1" applyBorder="1" applyAlignment="1">
      <alignment vertical="top" wrapText="1"/>
    </xf>
    <xf numFmtId="0" fontId="19" fillId="0" borderId="13" xfId="0" applyFont="1" applyBorder="1" applyAlignment="1">
      <alignment horizontal="right" vertical="top" wrapText="1"/>
    </xf>
    <xf numFmtId="0" fontId="0" fillId="35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W1" sqref="W1"/>
    </sheetView>
  </sheetViews>
  <sheetFormatPr defaultRowHeight="14.5"/>
  <cols>
    <col min="1" max="1" width="15.7265625" bestFit="1" customWidth="1"/>
    <col min="15" max="15" width="18.81640625" customWidth="1"/>
    <col min="16" max="16" width="19.36328125" customWidth="1"/>
  </cols>
  <sheetData>
    <row r="1" spans="1:17" ht="43.5">
      <c r="A1" s="9" t="s">
        <v>21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O1" s="10" t="s">
        <v>22</v>
      </c>
      <c r="P1" s="10" t="s">
        <v>23</v>
      </c>
      <c r="Q1" t="s">
        <v>24</v>
      </c>
    </row>
    <row r="2" spans="1:17">
      <c r="A2" s="9">
        <v>1</v>
      </c>
      <c r="B2">
        <v>0</v>
      </c>
      <c r="C2">
        <v>45.880280661529</v>
      </c>
      <c r="D2">
        <v>50.8035466471771</v>
      </c>
      <c r="E2">
        <v>43.197225465189703</v>
      </c>
      <c r="F2">
        <v>36.0555137742111</v>
      </c>
      <c r="G2">
        <v>50.813385988377199</v>
      </c>
      <c r="H2">
        <v>13.046854334803401</v>
      </c>
      <c r="I2">
        <v>71.792966167052001</v>
      </c>
      <c r="J2">
        <v>48.695142653968603</v>
      </c>
      <c r="K2">
        <v>45.444730362717998</v>
      </c>
      <c r="L2">
        <v>51.490011562855301</v>
      </c>
      <c r="M2">
        <v>40.635358445395603</v>
      </c>
      <c r="O2">
        <f>AVERAGE(C2:G2)</f>
        <v>45.349990507296823</v>
      </c>
      <c r="P2">
        <f>AVERAGE(H2:M2)</f>
        <v>45.184177254465482</v>
      </c>
      <c r="Q2">
        <f>P2-O2</f>
        <v>-0.16581325283134163</v>
      </c>
    </row>
    <row r="3" spans="1:17">
      <c r="A3" s="9">
        <v>2</v>
      </c>
      <c r="B3">
        <v>45.880280661529</v>
      </c>
      <c r="C3">
        <v>0</v>
      </c>
      <c r="D3">
        <v>35.440096687676402</v>
      </c>
      <c r="E3">
        <v>5.3851667501404403</v>
      </c>
      <c r="F3">
        <v>18.788296425314101</v>
      </c>
      <c r="G3">
        <v>23.853721050662202</v>
      </c>
      <c r="H3">
        <v>45.5545463127023</v>
      </c>
      <c r="I3">
        <v>65.446361267076995</v>
      </c>
      <c r="J3">
        <v>31.212383883373899</v>
      </c>
      <c r="K3">
        <v>14.149914849617099</v>
      </c>
      <c r="L3">
        <v>51.441402456991803</v>
      </c>
      <c r="M3">
        <v>40.127649693002901</v>
      </c>
      <c r="O3">
        <f>AVERAGE(B3,D3:G3)</f>
        <v>25.86951231506443</v>
      </c>
      <c r="P3">
        <f t="shared" ref="P3:P6" si="0">AVERAGE(H3:M3)</f>
        <v>41.322043077127496</v>
      </c>
      <c r="Q3">
        <f t="shared" ref="Q3:Q13" si="1">P3-O3</f>
        <v>15.452530762063066</v>
      </c>
    </row>
    <row r="4" spans="1:17">
      <c r="A4" s="9">
        <v>3</v>
      </c>
      <c r="B4">
        <v>50.8035466471771</v>
      </c>
      <c r="C4">
        <v>35.440096687676402</v>
      </c>
      <c r="D4">
        <v>0</v>
      </c>
      <c r="E4">
        <v>30.4466840452456</v>
      </c>
      <c r="F4">
        <v>48.4664849817961</v>
      </c>
      <c r="G4">
        <v>51.643010963067901</v>
      </c>
      <c r="H4">
        <v>58.747226372548901</v>
      </c>
      <c r="I4">
        <v>30.581800794506599</v>
      </c>
      <c r="J4">
        <v>4.4980835958664001</v>
      </c>
      <c r="K4">
        <v>21.3597762818635</v>
      </c>
      <c r="L4">
        <v>18.607464596347</v>
      </c>
      <c r="M4">
        <v>14.1509288647303</v>
      </c>
      <c r="O4">
        <f>AVERAGE(B4,C4,E4,F4,G4)</f>
        <v>43.359964664992624</v>
      </c>
      <c r="P4">
        <f t="shared" si="0"/>
        <v>24.657546750977119</v>
      </c>
      <c r="Q4">
        <f t="shared" si="1"/>
        <v>-18.702417914015506</v>
      </c>
    </row>
    <row r="5" spans="1:17">
      <c r="A5" s="9">
        <v>4</v>
      </c>
      <c r="B5">
        <v>43.197225465189703</v>
      </c>
      <c r="C5">
        <v>5.3851667501404403</v>
      </c>
      <c r="D5">
        <v>30.4466840452456</v>
      </c>
      <c r="E5">
        <v>0</v>
      </c>
      <c r="F5">
        <v>20.832670589584598</v>
      </c>
      <c r="G5">
        <v>26.076809930813202</v>
      </c>
      <c r="H5">
        <v>44.2517272936553</v>
      </c>
      <c r="I5">
        <v>60.450184908896901</v>
      </c>
      <c r="J5">
        <v>26.214718748627899</v>
      </c>
      <c r="K5">
        <v>9.4455744062772897</v>
      </c>
      <c r="L5">
        <v>46.143435948769202</v>
      </c>
      <c r="M5">
        <v>34.802683982114701</v>
      </c>
      <c r="O5">
        <f>AVERAGE(B5,C5,D5,F5,G5)</f>
        <v>25.187711356194708</v>
      </c>
      <c r="P5">
        <f t="shared" si="0"/>
        <v>36.884720881390216</v>
      </c>
      <c r="Q5">
        <f t="shared" si="1"/>
        <v>11.697009525195508</v>
      </c>
    </row>
    <row r="6" spans="1:17">
      <c r="A6" s="9">
        <v>5</v>
      </c>
      <c r="B6">
        <v>36.0555137742111</v>
      </c>
      <c r="C6">
        <v>18.788296425314101</v>
      </c>
      <c r="D6">
        <v>48.4664849817961</v>
      </c>
      <c r="E6">
        <v>20.832670589584598</v>
      </c>
      <c r="F6">
        <v>0</v>
      </c>
      <c r="G6">
        <v>24.289918475483798</v>
      </c>
      <c r="H6">
        <v>31.340456693121499</v>
      </c>
      <c r="I6">
        <v>77.963029046581596</v>
      </c>
      <c r="J6">
        <v>44.398428953408398</v>
      </c>
      <c r="K6">
        <v>29.550424121109302</v>
      </c>
      <c r="L6">
        <v>60.821257159336398</v>
      </c>
      <c r="M6">
        <v>48.116900361494601</v>
      </c>
      <c r="O6">
        <f>AVERAGE(B6,C6,D6,E6,G6)</f>
        <v>29.686576849277934</v>
      </c>
      <c r="P6">
        <f t="shared" si="0"/>
        <v>48.69841605584196</v>
      </c>
      <c r="Q6">
        <f t="shared" si="1"/>
        <v>19.011839206564026</v>
      </c>
    </row>
    <row r="7" spans="1:17">
      <c r="A7" s="9">
        <v>6</v>
      </c>
      <c r="B7">
        <v>50.813385988377199</v>
      </c>
      <c r="C7">
        <v>23.853721050662202</v>
      </c>
      <c r="D7">
        <v>51.643010963067901</v>
      </c>
      <c r="E7">
        <v>26.076809930813202</v>
      </c>
      <c r="F7">
        <v>24.289918475483798</v>
      </c>
      <c r="G7">
        <v>0</v>
      </c>
      <c r="H7">
        <v>46.154242711949301</v>
      </c>
      <c r="I7">
        <v>78.244639292714496</v>
      </c>
      <c r="J7">
        <v>47.782950379139599</v>
      </c>
      <c r="K7">
        <v>33.304917300797399</v>
      </c>
      <c r="L7">
        <v>65.948580926603995</v>
      </c>
      <c r="M7">
        <v>54.765186209253997</v>
      </c>
      <c r="O7">
        <f>AVERAGE(B7,C7,D7,E7,F7)</f>
        <v>35.335369281680855</v>
      </c>
      <c r="P7">
        <f>AVERAGE(H7:M7)</f>
        <v>54.366752803409803</v>
      </c>
      <c r="Q7">
        <f t="shared" si="1"/>
        <v>19.031383521728948</v>
      </c>
    </row>
    <row r="8" spans="1:17">
      <c r="A8" s="9">
        <v>7</v>
      </c>
      <c r="B8">
        <v>13.046854334803401</v>
      </c>
      <c r="C8">
        <v>45.5545463127023</v>
      </c>
      <c r="D8">
        <v>58.747226372548901</v>
      </c>
      <c r="E8">
        <v>44.2517272936553</v>
      </c>
      <c r="F8">
        <v>31.340456693121499</v>
      </c>
      <c r="G8">
        <v>46.154242711949301</v>
      </c>
      <c r="H8">
        <v>0</v>
      </c>
      <c r="I8">
        <v>82.097503630067905</v>
      </c>
      <c r="J8">
        <v>55.973209738182803</v>
      </c>
      <c r="K8">
        <v>48.938739183887499</v>
      </c>
      <c r="L8">
        <v>62.297674021002102</v>
      </c>
      <c r="M8">
        <v>50.566790319636603</v>
      </c>
      <c r="O8">
        <f t="shared" ref="O8:O13" si="2">AVERAGE(B8:G8)</f>
        <v>39.849175619796789</v>
      </c>
      <c r="P8">
        <f>AVERAGE(I8:M8)</f>
        <v>59.974783378555387</v>
      </c>
      <c r="Q8">
        <f t="shared" si="1"/>
        <v>20.125607758758598</v>
      </c>
    </row>
    <row r="9" spans="1:17">
      <c r="A9" s="9">
        <v>8</v>
      </c>
      <c r="B9">
        <v>71.792966167052001</v>
      </c>
      <c r="C9">
        <v>65.446361267076995</v>
      </c>
      <c r="D9">
        <v>30.581800794506599</v>
      </c>
      <c r="E9">
        <v>60.450184908896901</v>
      </c>
      <c r="F9">
        <v>77.963029046581596</v>
      </c>
      <c r="G9">
        <v>78.244639292714496</v>
      </c>
      <c r="H9">
        <v>82.097503630067905</v>
      </c>
      <c r="I9">
        <v>0</v>
      </c>
      <c r="J9">
        <v>34.713115768703702</v>
      </c>
      <c r="K9">
        <v>51.410117843906399</v>
      </c>
      <c r="L9">
        <v>21.470916604754201</v>
      </c>
      <c r="M9">
        <v>32.817680415373601</v>
      </c>
      <c r="O9">
        <f t="shared" si="2"/>
        <v>64.079830246138101</v>
      </c>
      <c r="P9">
        <f>AVERAGE(H9,J9:M9)</f>
        <v>44.501866852561157</v>
      </c>
      <c r="Q9">
        <f t="shared" si="1"/>
        <v>-19.577963393576944</v>
      </c>
    </row>
    <row r="10" spans="1:17">
      <c r="A10" s="9">
        <v>9</v>
      </c>
      <c r="B10">
        <v>48.695142653968603</v>
      </c>
      <c r="C10">
        <v>31.212383883373899</v>
      </c>
      <c r="D10">
        <v>4.4980835958664001</v>
      </c>
      <c r="E10">
        <v>26.214718748627899</v>
      </c>
      <c r="F10">
        <v>44.398428953408398</v>
      </c>
      <c r="G10">
        <v>47.782950379139599</v>
      </c>
      <c r="H10">
        <v>55.973209738182803</v>
      </c>
      <c r="I10">
        <v>34.713115768703702</v>
      </c>
      <c r="J10">
        <v>0</v>
      </c>
      <c r="K10">
        <v>17.146451579934901</v>
      </c>
      <c r="L10">
        <v>22.0000178039171</v>
      </c>
      <c r="M10">
        <v>15.099677948172401</v>
      </c>
      <c r="O10">
        <f t="shared" si="2"/>
        <v>33.80028470239747</v>
      </c>
      <c r="P10">
        <f>AVERAGE(H10:I10,K10:M10)</f>
        <v>28.986494567782181</v>
      </c>
      <c r="Q10">
        <f t="shared" si="1"/>
        <v>-4.8137901346152887</v>
      </c>
    </row>
    <row r="11" spans="1:17">
      <c r="A11" s="9">
        <v>10</v>
      </c>
      <c r="B11">
        <v>45.444730362717998</v>
      </c>
      <c r="C11">
        <v>14.149914849617099</v>
      </c>
      <c r="D11">
        <v>21.3597762818635</v>
      </c>
      <c r="E11">
        <v>9.4455744062772897</v>
      </c>
      <c r="F11">
        <v>29.550424121109302</v>
      </c>
      <c r="G11">
        <v>33.304917300797399</v>
      </c>
      <c r="H11">
        <v>48.938739183887499</v>
      </c>
      <c r="I11">
        <v>51.410117843906399</v>
      </c>
      <c r="J11">
        <v>17.146451579934901</v>
      </c>
      <c r="K11">
        <v>0</v>
      </c>
      <c r="L11">
        <v>38.026306757725401</v>
      </c>
      <c r="M11">
        <v>27.7488865783702</v>
      </c>
      <c r="O11">
        <f t="shared" si="2"/>
        <v>25.542556220397099</v>
      </c>
      <c r="P11">
        <f>AVERAGE(H11:J11,L11:M11)</f>
        <v>36.654100388764881</v>
      </c>
      <c r="Q11">
        <f t="shared" si="1"/>
        <v>11.111544168367782</v>
      </c>
    </row>
    <row r="12" spans="1:17">
      <c r="A12" s="9">
        <v>11</v>
      </c>
      <c r="B12">
        <v>51.490011562855301</v>
      </c>
      <c r="C12">
        <v>51.441402456991803</v>
      </c>
      <c r="D12">
        <v>18.607464596347</v>
      </c>
      <c r="E12">
        <v>46.143435948769202</v>
      </c>
      <c r="F12">
        <v>60.821257159336398</v>
      </c>
      <c r="G12">
        <v>65.948580926603995</v>
      </c>
      <c r="H12">
        <v>62.297674021002102</v>
      </c>
      <c r="I12">
        <v>21.470916604754201</v>
      </c>
      <c r="J12">
        <v>22.0000178039171</v>
      </c>
      <c r="K12">
        <v>38.026306757725401</v>
      </c>
      <c r="L12">
        <v>0</v>
      </c>
      <c r="M12">
        <v>12.9615108891012</v>
      </c>
      <c r="O12">
        <f t="shared" si="2"/>
        <v>49.075358775150619</v>
      </c>
      <c r="P12">
        <f>AVERAGE(H12:K12,M12)</f>
        <v>31.351285215299999</v>
      </c>
      <c r="Q12">
        <f t="shared" si="1"/>
        <v>-17.72407355985062</v>
      </c>
    </row>
    <row r="13" spans="1:17">
      <c r="A13" s="9">
        <v>12</v>
      </c>
      <c r="B13">
        <v>40.635358445395603</v>
      </c>
      <c r="C13">
        <v>40.127649693002901</v>
      </c>
      <c r="D13">
        <v>14.1509288647303</v>
      </c>
      <c r="E13">
        <v>34.802683982114701</v>
      </c>
      <c r="F13">
        <v>48.116900361494601</v>
      </c>
      <c r="G13">
        <v>54.765186209253997</v>
      </c>
      <c r="H13">
        <v>50.566790319636603</v>
      </c>
      <c r="I13">
        <v>32.817680415373601</v>
      </c>
      <c r="J13">
        <v>15.099677948172401</v>
      </c>
      <c r="K13">
        <v>27.7488865783702</v>
      </c>
      <c r="L13">
        <v>12.9615108891012</v>
      </c>
      <c r="M13">
        <v>0</v>
      </c>
      <c r="O13">
        <f t="shared" si="2"/>
        <v>38.766451259332023</v>
      </c>
      <c r="P13">
        <f>AVERAGE(H13:L13)</f>
        <v>27.838909230130803</v>
      </c>
      <c r="Q13">
        <f t="shared" si="1"/>
        <v>-10.92754202920122</v>
      </c>
    </row>
  </sheetData>
  <conditionalFormatting sqref="Q2:Q7">
    <cfRule type="cellIs" dxfId="1" priority="5" operator="greaterThan">
      <formula>0</formula>
    </cfRule>
  </conditionalFormatting>
  <conditionalFormatting sqref="Q8:Q13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K7" sqref="K7"/>
    </sheetView>
  </sheetViews>
  <sheetFormatPr defaultRowHeight="14.5"/>
  <cols>
    <col min="1" max="1" width="9.453125" bestFit="1" customWidth="1"/>
    <col min="3" max="3" width="36.90625" customWidth="1"/>
  </cols>
  <sheetData>
    <row r="1" spans="1:9" ht="21.5" thickBot="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>
      <c r="A2">
        <v>1</v>
      </c>
      <c r="B2" s="3">
        <v>20218343001022</v>
      </c>
      <c r="C2" s="4" t="s">
        <v>9</v>
      </c>
      <c r="D2" s="5">
        <v>2600</v>
      </c>
      <c r="E2" s="5">
        <v>11295</v>
      </c>
      <c r="F2" s="5">
        <v>4656</v>
      </c>
      <c r="G2" s="5">
        <v>34.04724478</v>
      </c>
      <c r="H2" s="5">
        <v>-117.7501243</v>
      </c>
      <c r="I2" s="5">
        <v>2.425902062</v>
      </c>
    </row>
    <row r="3" spans="1:9" ht="15" thickBot="1">
      <c r="A3">
        <v>2</v>
      </c>
      <c r="B3" s="6">
        <v>20218341002019</v>
      </c>
      <c r="C3" s="7" t="s">
        <v>10</v>
      </c>
      <c r="D3" s="8">
        <v>2600</v>
      </c>
      <c r="E3" s="8">
        <v>656734</v>
      </c>
      <c r="F3" s="8">
        <v>3790</v>
      </c>
      <c r="G3" s="8">
        <v>34.057941130000003</v>
      </c>
      <c r="H3" s="8">
        <v>-117.756383</v>
      </c>
      <c r="I3" s="8">
        <v>173.28073879999999</v>
      </c>
    </row>
    <row r="4" spans="1:9" ht="15" thickBot="1">
      <c r="A4">
        <v>3</v>
      </c>
      <c r="B4" s="6">
        <v>20218326006011</v>
      </c>
      <c r="C4" s="7" t="s">
        <v>11</v>
      </c>
      <c r="D4" s="8">
        <v>2600</v>
      </c>
      <c r="E4" s="8">
        <v>862569</v>
      </c>
      <c r="F4" s="8">
        <v>6035</v>
      </c>
      <c r="G4" s="8">
        <v>34.058479480000003</v>
      </c>
      <c r="H4" s="8">
        <v>-117.7351006</v>
      </c>
      <c r="I4" s="8">
        <v>142.9277548</v>
      </c>
    </row>
    <row r="5" spans="1:9" ht="15" thickBot="1">
      <c r="A5">
        <v>4</v>
      </c>
      <c r="B5" s="6">
        <v>20218340027025</v>
      </c>
      <c r="C5" s="7" t="s">
        <v>12</v>
      </c>
      <c r="D5" s="8">
        <v>2600</v>
      </c>
      <c r="E5" s="8">
        <v>630707</v>
      </c>
      <c r="F5" s="8">
        <v>4446</v>
      </c>
      <c r="G5" s="8">
        <v>34.06187431</v>
      </c>
      <c r="H5" s="8">
        <v>-117.75871890000001</v>
      </c>
      <c r="I5" s="8">
        <v>141.85942420000001</v>
      </c>
    </row>
    <row r="6" spans="1:9" ht="15" thickBot="1">
      <c r="A6">
        <v>5</v>
      </c>
      <c r="B6" s="6">
        <v>20218335013012</v>
      </c>
      <c r="C6" s="7" t="s">
        <v>13</v>
      </c>
      <c r="D6" s="8">
        <v>2600</v>
      </c>
      <c r="E6" s="8">
        <v>482905</v>
      </c>
      <c r="F6" s="8">
        <v>3441</v>
      </c>
      <c r="G6" s="8">
        <v>34.055452750000001</v>
      </c>
      <c r="H6" s="8">
        <v>-117.7476437</v>
      </c>
      <c r="I6" s="8">
        <v>140.3385644</v>
      </c>
    </row>
    <row r="7" spans="1:9" ht="15" thickBot="1">
      <c r="A7">
        <v>6</v>
      </c>
      <c r="B7" s="6">
        <v>20218342002020</v>
      </c>
      <c r="C7" s="7" t="s">
        <v>14</v>
      </c>
      <c r="D7" s="8">
        <v>2600</v>
      </c>
      <c r="E7" s="8">
        <v>377372</v>
      </c>
      <c r="F7" s="8">
        <v>4225</v>
      </c>
      <c r="G7" s="8">
        <v>34.057882560000003</v>
      </c>
      <c r="H7" s="8">
        <v>-117.759204</v>
      </c>
      <c r="I7" s="8">
        <v>89.318816569999996</v>
      </c>
    </row>
    <row r="8" spans="1:9" ht="15" thickBot="1"/>
    <row r="9" spans="1:9" ht="15" thickBot="1">
      <c r="A9">
        <v>7</v>
      </c>
      <c r="B9" s="3">
        <v>20216211005003</v>
      </c>
      <c r="C9" s="4" t="s">
        <v>15</v>
      </c>
      <c r="D9" s="5">
        <v>1100</v>
      </c>
      <c r="E9" s="5">
        <v>10385</v>
      </c>
      <c r="F9" s="5">
        <v>4050</v>
      </c>
      <c r="G9" s="5">
        <v>33.95848762</v>
      </c>
      <c r="H9" s="5">
        <v>-118.2111343</v>
      </c>
      <c r="I9" s="5">
        <v>2.564197531</v>
      </c>
    </row>
    <row r="10" spans="1:9" ht="15" thickBot="1">
      <c r="A10">
        <v>8</v>
      </c>
      <c r="B10" s="6">
        <v>20216204021019</v>
      </c>
      <c r="C10" s="7" t="s">
        <v>16</v>
      </c>
      <c r="D10" s="8">
        <v>1100</v>
      </c>
      <c r="E10" s="8">
        <v>1751964</v>
      </c>
      <c r="F10" s="8">
        <v>5058</v>
      </c>
      <c r="G10" s="8">
        <v>33.956007839999998</v>
      </c>
      <c r="H10" s="8">
        <v>-118.22093940000001</v>
      </c>
      <c r="I10" s="8">
        <v>346.37485170000002</v>
      </c>
    </row>
    <row r="11" spans="1:9" ht="20.5" thickBot="1">
      <c r="A11">
        <v>9</v>
      </c>
      <c r="B11" s="6">
        <v>20216323025055</v>
      </c>
      <c r="C11" s="7" t="s">
        <v>17</v>
      </c>
      <c r="D11" s="8">
        <v>1100</v>
      </c>
      <c r="E11" s="8">
        <v>946060</v>
      </c>
      <c r="F11" s="8">
        <v>2990</v>
      </c>
      <c r="G11" s="8">
        <v>33.972869899999999</v>
      </c>
      <c r="H11" s="8">
        <v>-118.2098922</v>
      </c>
      <c r="I11" s="8">
        <v>316.40802680000002</v>
      </c>
    </row>
    <row r="12" spans="1:9" ht="15" thickBot="1">
      <c r="A12">
        <v>10</v>
      </c>
      <c r="B12" s="6">
        <v>20216208001023</v>
      </c>
      <c r="C12" s="7" t="s">
        <v>18</v>
      </c>
      <c r="D12" s="8">
        <v>1100</v>
      </c>
      <c r="E12" s="8">
        <v>757770</v>
      </c>
      <c r="F12" s="8">
        <v>2700</v>
      </c>
      <c r="G12" s="8">
        <v>33.944607230000003</v>
      </c>
      <c r="H12" s="8">
        <v>-118.2116254</v>
      </c>
      <c r="I12" s="8">
        <v>280.65555560000001</v>
      </c>
    </row>
    <row r="13" spans="1:9" ht="15" thickBot="1">
      <c r="A13">
        <v>11</v>
      </c>
      <c r="B13" s="6">
        <v>20216209015040</v>
      </c>
      <c r="C13" s="7" t="s">
        <v>19</v>
      </c>
      <c r="D13" s="8">
        <v>1100</v>
      </c>
      <c r="E13" s="8">
        <v>1262509</v>
      </c>
      <c r="F13" s="8">
        <v>5208</v>
      </c>
      <c r="G13" s="8">
        <v>33.944888059999997</v>
      </c>
      <c r="H13" s="8">
        <v>-118.20926900000001</v>
      </c>
      <c r="I13" s="8">
        <v>242.4172427</v>
      </c>
    </row>
    <row r="14" spans="1:9" ht="15" thickBot="1">
      <c r="A14">
        <v>12</v>
      </c>
      <c r="B14" s="6">
        <v>20216202002028</v>
      </c>
      <c r="C14" s="7" t="s">
        <v>20</v>
      </c>
      <c r="D14" s="8">
        <v>1100</v>
      </c>
      <c r="E14" s="8">
        <v>689591</v>
      </c>
      <c r="F14" s="8">
        <v>3544</v>
      </c>
      <c r="G14" s="8">
        <v>33.96728753</v>
      </c>
      <c r="H14" s="8">
        <v>-118.2254798</v>
      </c>
      <c r="I14" s="8">
        <v>194.5798533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nbdistances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Mariesa Teo</cp:lastModifiedBy>
  <dcterms:created xsi:type="dcterms:W3CDTF">2022-03-09T09:09:31Z</dcterms:created>
  <dcterms:modified xsi:type="dcterms:W3CDTF">2022-03-09T19:02:48Z</dcterms:modified>
</cp:coreProperties>
</file>