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TechEquityClinic\MappingDemo\data\kNN\"/>
    </mc:Choice>
  </mc:AlternateContent>
  <xr:revisionPtr revIDLastSave="0" documentId="13_ncr:1_{8305C583-970A-4D49-A7B9-03D753A389DB}" xr6:coauthVersionLast="47" xr6:coauthVersionMax="47" xr10:uidLastSave="{00000000-0000-0000-0000-000000000000}"/>
  <bookViews>
    <workbookView xWindow="680" yWindow="680" windowWidth="14400" windowHeight="7360" activeTab="1" xr2:uid="{00000000-000D-0000-FFFF-FFFF00000000}"/>
  </bookViews>
  <sheets>
    <sheet name="nbdistances" sheetId="1" r:id="rId1"/>
    <sheet name="properti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2" i="1" l="1"/>
  <c r="O8" i="1"/>
  <c r="P13" i="1"/>
  <c r="Q13" i="1" s="1"/>
  <c r="O13" i="1"/>
  <c r="P12" i="1"/>
  <c r="Q12" i="1" s="1"/>
  <c r="P11" i="1"/>
  <c r="Q11" i="1" s="1"/>
  <c r="O11" i="1"/>
  <c r="P10" i="1"/>
  <c r="Q10" i="1" s="1"/>
  <c r="O10" i="1"/>
  <c r="P9" i="1"/>
  <c r="Q9" i="1" s="1"/>
  <c r="O9" i="1"/>
  <c r="P8" i="1"/>
  <c r="P7" i="1"/>
  <c r="Q7" i="1" s="1"/>
  <c r="O7" i="1"/>
  <c r="P6" i="1"/>
  <c r="Q6" i="1" s="1"/>
  <c r="O6" i="1"/>
  <c r="P5" i="1"/>
  <c r="O5" i="1"/>
  <c r="Q5" i="1" s="1"/>
  <c r="P4" i="1"/>
  <c r="Q4" i="1" s="1"/>
  <c r="O4" i="1"/>
  <c r="P3" i="1"/>
  <c r="Q3" i="1" s="1"/>
  <c r="O3" i="1"/>
  <c r="P2" i="1"/>
  <c r="Q2" i="1" s="1"/>
  <c r="O2" i="1"/>
  <c r="Q8" i="1" l="1"/>
</calcChain>
</file>

<file path=xl/sharedStrings.xml><?xml version="1.0" encoding="utf-8"?>
<sst xmlns="http://schemas.openxmlformats.org/spreadsheetml/2006/main" count="25" uniqueCount="25">
  <si>
    <t>Property #</t>
  </si>
  <si>
    <t>rowid</t>
  </si>
  <si>
    <t>address</t>
  </si>
  <si>
    <t>specificusetype</t>
  </si>
  <si>
    <t>landvalue</t>
  </si>
  <si>
    <t>sqftmain</t>
  </si>
  <si>
    <t>lat</t>
  </si>
  <si>
    <t>lon</t>
  </si>
  <si>
    <t>landval/sqft</t>
  </si>
  <si>
    <t>1321 S GAREY AVE POMONA CA 91766</t>
  </si>
  <si>
    <t>667 W 2ND ST POMONA CA 91766</t>
  </si>
  <si>
    <t>155 S RESERVOIR ST POMONA CA 91767</t>
  </si>
  <si>
    <t>454 N WHITE AVE POMONA CA 91766</t>
  </si>
  <si>
    <t>309 E MISSION BLVD POMONA CA 91766</t>
  </si>
  <si>
    <t>905 W 2ND ST POMONA CA 91766</t>
  </si>
  <si>
    <t>2510 MAIN ST SANTA MONICA CA 90405</t>
  </si>
  <si>
    <t>1443 4TH ST SANTA MONICA CA 90401</t>
  </si>
  <si>
    <t>127 BROADWAY SANTA MONICA CA 90401</t>
  </si>
  <si>
    <t>2821 MAIN ST SANTA MONICA CA 90405</t>
  </si>
  <si>
    <t>2665 MAIN ST SANTA MONICA CA 90405</t>
  </si>
  <si>
    <t>1335 4TH ST SANTA MONICA CA 90401</t>
  </si>
  <si>
    <t>Distance between</t>
  </si>
  <si>
    <t>Average distance from first cluster (d1)</t>
  </si>
  <si>
    <t>Average distance from second cluster (d2)</t>
  </si>
  <si>
    <t>d2-d1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</si>
</sst>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Helvetica Neue"/>
    </font>
    <font>
      <sz val="8"/>
      <color theme="1"/>
      <name val="Helvetica Neue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vertical="top" wrapText="1"/>
    </xf>
    <xf numFmtId="0" fontId="18" fillId="33" borderId="11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vertical="top" wrapText="1"/>
    </xf>
    <xf numFmtId="0" fontId="19" fillId="0" borderId="11" xfId="0" applyFont="1" applyBorder="1" applyAlignment="1">
      <alignment horizontal="right" vertical="top" wrapText="1"/>
    </xf>
    <xf numFmtId="0" fontId="18" fillId="34" borderId="12" xfId="0" applyFont="1" applyFill="1" applyBorder="1" applyAlignment="1">
      <alignment horizontal="right" vertical="top" wrapText="1"/>
    </xf>
    <xf numFmtId="0" fontId="19" fillId="0" borderId="13" xfId="0" applyFont="1" applyBorder="1" applyAlignment="1">
      <alignment vertical="top" wrapText="1"/>
    </xf>
    <xf numFmtId="0" fontId="19" fillId="0" borderId="13" xfId="0" applyFont="1" applyBorder="1" applyAlignment="1">
      <alignment horizontal="right" vertical="top" wrapText="1"/>
    </xf>
    <xf numFmtId="0" fontId="0" fillId="0" borderId="0" xfId="0" applyAlignment="1">
      <alignment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opLeftCell="G1" workbookViewId="0">
      <selection activeCell="P7" sqref="P7"/>
    </sheetView>
  </sheetViews>
  <sheetFormatPr defaultRowHeight="14.5"/>
  <cols>
    <col min="1" max="1" width="16.453125" customWidth="1"/>
    <col min="15" max="15" width="17.36328125" customWidth="1"/>
    <col min="16" max="16" width="18.36328125" customWidth="1"/>
  </cols>
  <sheetData>
    <row r="1" spans="1:17" ht="43.5">
      <c r="A1" s="10" t="s">
        <v>21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O1" s="9" t="s">
        <v>22</v>
      </c>
      <c r="P1" s="9" t="s">
        <v>23</v>
      </c>
      <c r="Q1" t="s">
        <v>24</v>
      </c>
    </row>
    <row r="2" spans="1:17">
      <c r="A2" s="10">
        <v>1</v>
      </c>
      <c r="B2">
        <v>0</v>
      </c>
      <c r="C2">
        <v>45.880280661529</v>
      </c>
      <c r="D2">
        <v>50.8035466471771</v>
      </c>
      <c r="E2">
        <v>43.197225465189703</v>
      </c>
      <c r="F2">
        <v>36.0555137742111</v>
      </c>
      <c r="G2">
        <v>50.813385988377199</v>
      </c>
      <c r="H2">
        <v>39.730868412727098</v>
      </c>
      <c r="I2">
        <v>47.838834407233698</v>
      </c>
      <c r="J2">
        <v>57.918540619987297</v>
      </c>
      <c r="K2">
        <v>35.672629061539197</v>
      </c>
      <c r="L2">
        <v>28.522598769864199</v>
      </c>
      <c r="M2">
        <v>53.838243758802498</v>
      </c>
      <c r="O2">
        <f>AVERAGE(C2:G2)</f>
        <v>45.349990507296823</v>
      </c>
      <c r="P2">
        <f>AVERAGE(H2:M2)</f>
        <v>43.920285838359</v>
      </c>
      <c r="Q2">
        <f>P2-O2</f>
        <v>-1.4297046689378234</v>
      </c>
    </row>
    <row r="3" spans="1:17">
      <c r="A3" s="10">
        <v>2</v>
      </c>
      <c r="B3">
        <v>45.880280661529</v>
      </c>
      <c r="C3">
        <v>0</v>
      </c>
      <c r="D3">
        <v>35.440096687676402</v>
      </c>
      <c r="E3">
        <v>5.3851667501404403</v>
      </c>
      <c r="F3">
        <v>18.788296425314101</v>
      </c>
      <c r="G3">
        <v>23.853721050662202</v>
      </c>
      <c r="H3">
        <v>65.875137998788205</v>
      </c>
      <c r="I3">
        <v>31.9303240849984</v>
      </c>
      <c r="J3">
        <v>58.339942481229102</v>
      </c>
      <c r="K3">
        <v>51.044377583272301</v>
      </c>
      <c r="L3">
        <v>50.482973422611501</v>
      </c>
      <c r="M3">
        <v>76.808514879534201</v>
      </c>
      <c r="O3">
        <f>AVERAGE(B3,D3:G3)</f>
        <v>25.86951231506443</v>
      </c>
      <c r="P3">
        <f t="shared" ref="P3:P6" si="0">AVERAGE(H3:M3)</f>
        <v>55.746878408405621</v>
      </c>
      <c r="Q3">
        <f t="shared" ref="Q3:Q13" si="1">P3-O3</f>
        <v>29.877366093341191</v>
      </c>
    </row>
    <row r="4" spans="1:17">
      <c r="A4" s="10">
        <v>3</v>
      </c>
      <c r="B4">
        <v>50.8035466471771</v>
      </c>
      <c r="C4">
        <v>35.440096687676402</v>
      </c>
      <c r="D4">
        <v>0</v>
      </c>
      <c r="E4">
        <v>30.4466840452456</v>
      </c>
      <c r="F4">
        <v>48.4664849817961</v>
      </c>
      <c r="G4">
        <v>51.643010963067901</v>
      </c>
      <c r="H4">
        <v>44.872768239514599</v>
      </c>
      <c r="I4">
        <v>64.541285110692499</v>
      </c>
      <c r="J4">
        <v>89.014498077163694</v>
      </c>
      <c r="K4">
        <v>68.582503912681403</v>
      </c>
      <c r="L4">
        <v>34.037656081799703</v>
      </c>
      <c r="M4">
        <v>50.710747534802003</v>
      </c>
      <c r="O4">
        <f>AVERAGE(B4,C4,E4,F4,G4)</f>
        <v>43.359964664992624</v>
      </c>
      <c r="P4">
        <f t="shared" si="0"/>
        <v>58.626576492775648</v>
      </c>
      <c r="Q4">
        <f t="shared" si="1"/>
        <v>15.266611827783024</v>
      </c>
    </row>
    <row r="5" spans="1:17">
      <c r="A5" s="10">
        <v>4</v>
      </c>
      <c r="B5">
        <v>43.197225465189703</v>
      </c>
      <c r="C5">
        <v>5.3851667501404403</v>
      </c>
      <c r="D5">
        <v>30.4466840452456</v>
      </c>
      <c r="E5">
        <v>0</v>
      </c>
      <c r="F5">
        <v>20.832670589584598</v>
      </c>
      <c r="G5">
        <v>26.076809930813202</v>
      </c>
      <c r="H5">
        <v>60.930541237598199</v>
      </c>
      <c r="I5">
        <v>35.419521509321001</v>
      </c>
      <c r="J5">
        <v>61.453606929093802</v>
      </c>
      <c r="K5">
        <v>50.759487540454899</v>
      </c>
      <c r="L5">
        <v>45.645675350842403</v>
      </c>
      <c r="M5">
        <v>71.641781431118304</v>
      </c>
      <c r="O5">
        <f>AVERAGE(B5,C5,D5,F5,G5)</f>
        <v>25.187711356194708</v>
      </c>
      <c r="P5">
        <f t="shared" si="0"/>
        <v>54.308435666404769</v>
      </c>
      <c r="Q5">
        <f t="shared" si="1"/>
        <v>29.120724310210061</v>
      </c>
    </row>
    <row r="6" spans="1:17">
      <c r="A6" s="10">
        <v>5</v>
      </c>
      <c r="B6">
        <v>36.0555137742111</v>
      </c>
      <c r="C6">
        <v>18.788296425314101</v>
      </c>
      <c r="D6">
        <v>48.4664849817961</v>
      </c>
      <c r="E6">
        <v>20.832670589584598</v>
      </c>
      <c r="F6">
        <v>0</v>
      </c>
      <c r="G6">
        <v>24.289918475483798</v>
      </c>
      <c r="H6">
        <v>66.562349340191105</v>
      </c>
      <c r="I6">
        <v>18.1261788017779</v>
      </c>
      <c r="J6">
        <v>40.970253548153799</v>
      </c>
      <c r="K6">
        <v>38.321546706225</v>
      </c>
      <c r="L6">
        <v>51.201006829033702</v>
      </c>
      <c r="M6">
        <v>79.4390379869741</v>
      </c>
      <c r="O6">
        <f>AVERAGE(B6,C6,D6,E6,G6)</f>
        <v>29.686576849277934</v>
      </c>
      <c r="P6">
        <f t="shared" si="0"/>
        <v>49.1033955353926</v>
      </c>
      <c r="Q6">
        <f t="shared" si="1"/>
        <v>19.416818686114667</v>
      </c>
    </row>
    <row r="7" spans="1:17">
      <c r="A7" s="10">
        <v>6</v>
      </c>
      <c r="B7">
        <v>50.813385988377199</v>
      </c>
      <c r="C7">
        <v>23.853721050662202</v>
      </c>
      <c r="D7">
        <v>51.643010963067901</v>
      </c>
      <c r="E7">
        <v>26.076809930813202</v>
      </c>
      <c r="F7">
        <v>24.289918475483798</v>
      </c>
      <c r="G7">
        <v>0</v>
      </c>
      <c r="H7">
        <v>76.710688285988994</v>
      </c>
      <c r="I7">
        <v>23.4636194670361</v>
      </c>
      <c r="J7">
        <v>51.812592281622699</v>
      </c>
      <c r="K7">
        <v>38.2168077619069</v>
      </c>
      <c r="L7">
        <v>61.834670771840599</v>
      </c>
      <c r="M7">
        <v>88.230061719389298</v>
      </c>
      <c r="O7">
        <f>AVERAGE(B7,C7,D7,E7,F7)</f>
        <v>35.335369281680855</v>
      </c>
      <c r="P7">
        <f>AVERAGE(H7:M7)</f>
        <v>56.711406714630762</v>
      </c>
      <c r="Q7">
        <f t="shared" si="1"/>
        <v>21.376037432949907</v>
      </c>
    </row>
    <row r="8" spans="1:17">
      <c r="A8" s="10">
        <v>7</v>
      </c>
      <c r="B8">
        <v>39.730868412727098</v>
      </c>
      <c r="C8">
        <v>65.875137998788205</v>
      </c>
      <c r="D8">
        <v>44.872768239514599</v>
      </c>
      <c r="E8">
        <v>60.930541237598199</v>
      </c>
      <c r="F8">
        <v>66.562349340191105</v>
      </c>
      <c r="G8">
        <v>76.710688285988994</v>
      </c>
      <c r="H8">
        <v>0</v>
      </c>
      <c r="I8">
        <v>82.146212573061902</v>
      </c>
      <c r="J8">
        <v>96.922650753768593</v>
      </c>
      <c r="K8">
        <v>69.209826075970398</v>
      </c>
      <c r="L8">
        <v>15.5884575241245</v>
      </c>
      <c r="M8">
        <v>14.212681355573199</v>
      </c>
      <c r="O8">
        <f>AVERAGE(B8:G8)</f>
        <v>59.113725585801355</v>
      </c>
      <c r="P8">
        <f>AVERAGE(I8:M8)</f>
        <v>55.615965656499711</v>
      </c>
      <c r="Q8">
        <f t="shared" si="1"/>
        <v>-3.4977599293016439</v>
      </c>
    </row>
    <row r="9" spans="1:17">
      <c r="A9" s="10">
        <v>8</v>
      </c>
      <c r="B9">
        <v>47.838834407233698</v>
      </c>
      <c r="C9">
        <v>31.9303240849984</v>
      </c>
      <c r="D9">
        <v>64.541285110692499</v>
      </c>
      <c r="E9">
        <v>35.419521509321001</v>
      </c>
      <c r="F9">
        <v>18.1261788017779</v>
      </c>
      <c r="G9">
        <v>23.4636194670361</v>
      </c>
      <c r="H9">
        <v>82.146212573061902</v>
      </c>
      <c r="I9">
        <v>0</v>
      </c>
      <c r="J9">
        <v>29.017236421968299</v>
      </c>
      <c r="K9">
        <v>35.888722685849203</v>
      </c>
      <c r="L9">
        <v>67.134196429050505</v>
      </c>
      <c r="M9">
        <v>95.320511983977397</v>
      </c>
      <c r="O9">
        <f t="shared" ref="O9:O13" si="2">AVERAGE(B9:G9)</f>
        <v>36.886627230176593</v>
      </c>
      <c r="P9">
        <f>AVERAGE(H9,J9:M9)</f>
        <v>61.901376018781455</v>
      </c>
      <c r="Q9">
        <f t="shared" si="1"/>
        <v>25.014748788604862</v>
      </c>
    </row>
    <row r="10" spans="1:17">
      <c r="A10" s="10">
        <v>9</v>
      </c>
      <c r="B10">
        <v>57.918540619987297</v>
      </c>
      <c r="C10">
        <v>58.339942481229102</v>
      </c>
      <c r="D10">
        <v>89.014498077163694</v>
      </c>
      <c r="E10">
        <v>61.453606929093802</v>
      </c>
      <c r="F10">
        <v>40.970253548153799</v>
      </c>
      <c r="G10">
        <v>51.812592281622699</v>
      </c>
      <c r="H10">
        <v>96.922650753768593</v>
      </c>
      <c r="I10">
        <v>29.017236421968299</v>
      </c>
      <c r="J10">
        <v>0</v>
      </c>
      <c r="K10">
        <v>45.519231177040403</v>
      </c>
      <c r="L10">
        <v>83.504492823068105</v>
      </c>
      <c r="M10">
        <v>110.959452116299</v>
      </c>
      <c r="O10">
        <f t="shared" si="2"/>
        <v>59.918238989541727</v>
      </c>
      <c r="P10">
        <f>AVERAGE(H10:I10,K10:M10)</f>
        <v>73.18461265842889</v>
      </c>
      <c r="Q10">
        <f t="shared" si="1"/>
        <v>13.266373668887162</v>
      </c>
    </row>
    <row r="11" spans="1:17">
      <c r="A11" s="10">
        <v>10</v>
      </c>
      <c r="B11">
        <v>35.672629061539197</v>
      </c>
      <c r="C11">
        <v>51.044377583272301</v>
      </c>
      <c r="D11">
        <v>68.582503912681403</v>
      </c>
      <c r="E11">
        <v>50.759487540454899</v>
      </c>
      <c r="F11">
        <v>38.321546706225</v>
      </c>
      <c r="G11">
        <v>38.2168077619069</v>
      </c>
      <c r="H11">
        <v>69.209826075970398</v>
      </c>
      <c r="I11">
        <v>35.888722685849203</v>
      </c>
      <c r="J11">
        <v>45.519231177040403</v>
      </c>
      <c r="K11">
        <v>0</v>
      </c>
      <c r="L11">
        <v>57.801384109896702</v>
      </c>
      <c r="M11">
        <v>82.170557437230499</v>
      </c>
      <c r="O11">
        <f t="shared" si="2"/>
        <v>47.099558761013292</v>
      </c>
      <c r="P11">
        <f>AVERAGE(H11:J11,L11:M11)</f>
        <v>58.11794429719744</v>
      </c>
      <c r="Q11">
        <f t="shared" si="1"/>
        <v>11.018385536184148</v>
      </c>
    </row>
    <row r="12" spans="1:17">
      <c r="A12" s="10">
        <v>11</v>
      </c>
      <c r="B12">
        <v>28.522598769864199</v>
      </c>
      <c r="C12">
        <v>50.482973422611501</v>
      </c>
      <c r="D12">
        <v>34.037656081799703</v>
      </c>
      <c r="E12">
        <v>45.645675350842403</v>
      </c>
      <c r="F12">
        <v>51.201006829033702</v>
      </c>
      <c r="G12">
        <v>61.834670771840599</v>
      </c>
      <c r="H12">
        <v>15.5884575241245</v>
      </c>
      <c r="I12">
        <v>67.134196429050505</v>
      </c>
      <c r="J12">
        <v>83.504492823068105</v>
      </c>
      <c r="K12">
        <v>57.801384109896702</v>
      </c>
      <c r="L12">
        <v>0</v>
      </c>
      <c r="M12">
        <v>28.372529210810299</v>
      </c>
      <c r="O12">
        <f>AVERAGE(B12:G12)</f>
        <v>45.287430204332018</v>
      </c>
      <c r="P12">
        <f>AVERAGE(H12:K12,M12)</f>
        <v>50.480212019390024</v>
      </c>
      <c r="Q12">
        <f t="shared" si="1"/>
        <v>5.1927818150580052</v>
      </c>
    </row>
    <row r="13" spans="1:17">
      <c r="A13" s="10">
        <v>12</v>
      </c>
      <c r="B13">
        <v>53.838243758802498</v>
      </c>
      <c r="C13">
        <v>76.808514879534201</v>
      </c>
      <c r="D13">
        <v>50.710747534802003</v>
      </c>
      <c r="E13">
        <v>71.641781431118304</v>
      </c>
      <c r="F13">
        <v>79.4390379869741</v>
      </c>
      <c r="G13">
        <v>88.230061719389298</v>
      </c>
      <c r="H13">
        <v>14.212681355573199</v>
      </c>
      <c r="I13">
        <v>95.320511983977397</v>
      </c>
      <c r="J13">
        <v>110.959452116299</v>
      </c>
      <c r="K13">
        <v>82.170557437230499</v>
      </c>
      <c r="L13">
        <v>28.372529210810299</v>
      </c>
      <c r="M13">
        <v>0</v>
      </c>
      <c r="O13">
        <f t="shared" si="2"/>
        <v>70.111397885103401</v>
      </c>
      <c r="P13">
        <f>AVERAGE(H13:L13)</f>
        <v>66.207146420778074</v>
      </c>
      <c r="Q13">
        <f t="shared" si="1"/>
        <v>-3.904251464325327</v>
      </c>
    </row>
  </sheetData>
  <conditionalFormatting sqref="Q2:Q7">
    <cfRule type="cellIs" dxfId="1" priority="2" operator="greaterThan">
      <formula>0</formula>
    </cfRule>
  </conditionalFormatting>
  <conditionalFormatting sqref="Q8:Q13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8C5E-E456-4364-8A10-523E4A6B8AAE}">
  <dimension ref="A1:I14"/>
  <sheetViews>
    <sheetView tabSelected="1" workbookViewId="0">
      <selection activeCell="K5" sqref="K5"/>
    </sheetView>
  </sheetViews>
  <sheetFormatPr defaultRowHeight="14.5"/>
  <cols>
    <col min="1" max="1" width="9.453125" bestFit="1" customWidth="1"/>
    <col min="3" max="3" width="36.36328125" customWidth="1"/>
  </cols>
  <sheetData>
    <row r="1" spans="1:9" ht="21.5" thickBot="1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>
      <c r="A2">
        <v>1</v>
      </c>
      <c r="B2" s="3">
        <v>20218343001022</v>
      </c>
      <c r="C2" s="4" t="s">
        <v>9</v>
      </c>
      <c r="D2" s="5">
        <v>2600</v>
      </c>
      <c r="E2" s="5">
        <v>11295</v>
      </c>
      <c r="F2" s="5">
        <v>4656</v>
      </c>
      <c r="G2" s="5">
        <v>34.04724478</v>
      </c>
      <c r="H2" s="5">
        <v>-117.7501243</v>
      </c>
      <c r="I2" s="5">
        <v>2.425902062</v>
      </c>
    </row>
    <row r="3" spans="1:9" ht="15" thickBot="1">
      <c r="A3">
        <v>2</v>
      </c>
      <c r="B3" s="6">
        <v>20218341002019</v>
      </c>
      <c r="C3" s="7" t="s">
        <v>10</v>
      </c>
      <c r="D3" s="8">
        <v>2600</v>
      </c>
      <c r="E3" s="8">
        <v>656734</v>
      </c>
      <c r="F3" s="8">
        <v>3790</v>
      </c>
      <c r="G3" s="8">
        <v>34.057941130000003</v>
      </c>
      <c r="H3" s="8">
        <v>-117.756383</v>
      </c>
      <c r="I3" s="8">
        <v>173.28073879999999</v>
      </c>
    </row>
    <row r="4" spans="1:9" ht="15" thickBot="1">
      <c r="A4">
        <v>3</v>
      </c>
      <c r="B4" s="6">
        <v>20218326006011</v>
      </c>
      <c r="C4" s="7" t="s">
        <v>11</v>
      </c>
      <c r="D4" s="8">
        <v>2600</v>
      </c>
      <c r="E4" s="8">
        <v>862569</v>
      </c>
      <c r="F4" s="8">
        <v>6035</v>
      </c>
      <c r="G4" s="8">
        <v>34.058479480000003</v>
      </c>
      <c r="H4" s="8">
        <v>-117.7351006</v>
      </c>
      <c r="I4" s="8">
        <v>142.9277548</v>
      </c>
    </row>
    <row r="5" spans="1:9" ht="15" thickBot="1">
      <c r="A5">
        <v>4</v>
      </c>
      <c r="B5" s="6">
        <v>20218340027025</v>
      </c>
      <c r="C5" s="7" t="s">
        <v>12</v>
      </c>
      <c r="D5" s="8">
        <v>2600</v>
      </c>
      <c r="E5" s="8">
        <v>630707</v>
      </c>
      <c r="F5" s="8">
        <v>4446</v>
      </c>
      <c r="G5" s="8">
        <v>34.06187431</v>
      </c>
      <c r="H5" s="8">
        <v>-117.75871890000001</v>
      </c>
      <c r="I5" s="8">
        <v>141.85942420000001</v>
      </c>
    </row>
    <row r="6" spans="1:9" ht="15" thickBot="1">
      <c r="A6">
        <v>5</v>
      </c>
      <c r="B6" s="6">
        <v>20218335013012</v>
      </c>
      <c r="C6" s="7" t="s">
        <v>13</v>
      </c>
      <c r="D6" s="8">
        <v>2600</v>
      </c>
      <c r="E6" s="8">
        <v>482905</v>
      </c>
      <c r="F6" s="8">
        <v>3441</v>
      </c>
      <c r="G6" s="8">
        <v>34.055452750000001</v>
      </c>
      <c r="H6" s="8">
        <v>-117.7476437</v>
      </c>
      <c r="I6" s="8">
        <v>140.3385644</v>
      </c>
    </row>
    <row r="7" spans="1:9" ht="15" thickBot="1">
      <c r="A7">
        <v>6</v>
      </c>
      <c r="B7" s="6">
        <v>20218342002020</v>
      </c>
      <c r="C7" s="7" t="s">
        <v>14</v>
      </c>
      <c r="D7" s="8">
        <v>2600</v>
      </c>
      <c r="E7" s="8">
        <v>377372</v>
      </c>
      <c r="F7" s="8">
        <v>4225</v>
      </c>
      <c r="G7" s="8">
        <v>34.057882560000003</v>
      </c>
      <c r="H7" s="8">
        <v>-117.759204</v>
      </c>
      <c r="I7" s="8">
        <v>89.318816569999996</v>
      </c>
    </row>
    <row r="8" spans="1:9" ht="15" thickBot="1"/>
    <row r="9" spans="1:9" ht="15" thickBot="1">
      <c r="A9">
        <v>7</v>
      </c>
      <c r="B9" s="3">
        <v>20214288014002</v>
      </c>
      <c r="C9" s="4" t="s">
        <v>15</v>
      </c>
      <c r="D9" s="5">
        <v>1200</v>
      </c>
      <c r="E9" s="5">
        <v>32590</v>
      </c>
      <c r="F9" s="5">
        <v>12139</v>
      </c>
      <c r="G9" s="5">
        <v>34.003031290000003</v>
      </c>
      <c r="H9" s="5">
        <v>-118.4849372</v>
      </c>
      <c r="I9" s="5">
        <v>2.6847351509999999</v>
      </c>
    </row>
    <row r="10" spans="1:9" ht="15" thickBot="1">
      <c r="A10">
        <v>8</v>
      </c>
      <c r="B10" s="6">
        <v>20214291018015</v>
      </c>
      <c r="C10" s="7" t="s">
        <v>16</v>
      </c>
      <c r="D10" s="8">
        <v>1200</v>
      </c>
      <c r="E10" s="8">
        <v>2840656</v>
      </c>
      <c r="F10" s="8">
        <v>13485</v>
      </c>
      <c r="G10" s="8">
        <v>34.015727169999998</v>
      </c>
      <c r="H10" s="8">
        <v>-118.4938205</v>
      </c>
      <c r="I10" s="8">
        <v>210.6530219</v>
      </c>
    </row>
    <row r="11" spans="1:9" ht="15" thickBot="1">
      <c r="A11">
        <v>9</v>
      </c>
      <c r="B11" s="6">
        <v>20214291015027</v>
      </c>
      <c r="C11" s="7" t="s">
        <v>17</v>
      </c>
      <c r="D11" s="8">
        <v>1200</v>
      </c>
      <c r="E11" s="8">
        <v>2299778</v>
      </c>
      <c r="F11" s="8">
        <v>13544</v>
      </c>
      <c r="G11" s="8">
        <v>34.013452309999998</v>
      </c>
      <c r="H11" s="8">
        <v>-118.4959163</v>
      </c>
      <c r="I11" s="8">
        <v>169.80050209999999</v>
      </c>
    </row>
    <row r="12" spans="1:9" ht="15" thickBot="1">
      <c r="A12">
        <v>10</v>
      </c>
      <c r="B12" s="6">
        <v>20214288003023</v>
      </c>
      <c r="C12" s="7" t="s">
        <v>18</v>
      </c>
      <c r="D12" s="8">
        <v>1200</v>
      </c>
      <c r="E12" s="8">
        <v>2212527</v>
      </c>
      <c r="F12" s="8">
        <v>13500</v>
      </c>
      <c r="G12" s="8">
        <v>33.999842549999997</v>
      </c>
      <c r="H12" s="8">
        <v>-118.48102590000001</v>
      </c>
      <c r="I12" s="8">
        <v>163.89088889999999</v>
      </c>
    </row>
    <row r="13" spans="1:9" ht="15" thickBot="1">
      <c r="A13">
        <v>11</v>
      </c>
      <c r="B13" s="6">
        <v>20214288002044</v>
      </c>
      <c r="C13" s="7" t="s">
        <v>19</v>
      </c>
      <c r="D13" s="8">
        <v>1200</v>
      </c>
      <c r="E13" s="8">
        <v>1244819</v>
      </c>
      <c r="F13" s="8">
        <v>11475</v>
      </c>
      <c r="G13" s="8">
        <v>34.001423809999999</v>
      </c>
      <c r="H13" s="8">
        <v>-118.4826139</v>
      </c>
      <c r="I13" s="8">
        <v>108.48095859999999</v>
      </c>
    </row>
    <row r="14" spans="1:9" ht="15" thickBot="1">
      <c r="A14">
        <v>12</v>
      </c>
      <c r="B14" s="6">
        <v>20214291011012</v>
      </c>
      <c r="C14" s="7" t="s">
        <v>20</v>
      </c>
      <c r="D14" s="8">
        <v>1200</v>
      </c>
      <c r="E14" s="8">
        <v>312539</v>
      </c>
      <c r="F14" s="8">
        <v>13462</v>
      </c>
      <c r="G14" s="8">
        <v>34.017163660000001</v>
      </c>
      <c r="H14" s="8">
        <v>-118.4955008</v>
      </c>
      <c r="I14" s="8">
        <v>23.216386870000001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nbdistances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Mariesa Teo</cp:lastModifiedBy>
  <dcterms:created xsi:type="dcterms:W3CDTF">2022-03-09T17:47:53Z</dcterms:created>
  <dcterms:modified xsi:type="dcterms:W3CDTF">2022-03-27T22:55:36Z</dcterms:modified>
</cp:coreProperties>
</file>