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Imp-Air-STD" sheetId="1" r:id="rId1"/>
  </sheets>
  <definedNames>
    <definedName name="_xlnm._FilterDatabase" localSheetId="0" hidden="1">'Imp-Air-STD'!$A$6:$AQ$87</definedName>
    <definedName name="_xlnm.Print_Titles" localSheetId="0">'Imp-Air-STD'!$3:$6</definedName>
  </definedNames>
  <calcPr calcId="144525" fullCalcOnLoad="1"/>
</workbook>
</file>

<file path=xl/calcChain.xml><?xml version="1.0" encoding="utf-8"?>
<calcChain xmlns="http://schemas.openxmlformats.org/spreadsheetml/2006/main">
  <c r="J87" i="1" l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" i="1"/>
  <c r="H6" i="1"/>
</calcChain>
</file>

<file path=xl/sharedStrings.xml><?xml version="1.0" encoding="utf-8"?>
<sst xmlns="http://schemas.openxmlformats.org/spreadsheetml/2006/main" count="1269" uniqueCount="325">
  <si>
    <t>SVI INFORMATION</t>
  </si>
  <si>
    <t>OFFERED BY FREIGHT FORWARDER</t>
  </si>
  <si>
    <t>Origin Information</t>
  </si>
  <si>
    <t>Destination Information</t>
  </si>
  <si>
    <t>Incoterms Information</t>
  </si>
  <si>
    <t>Volumn Information</t>
  </si>
  <si>
    <t>Service Level</t>
  </si>
  <si>
    <t>Transit Requirements</t>
  </si>
  <si>
    <t xml:space="preserve">MAIN CARRIAGE CHARGES         </t>
  </si>
  <si>
    <t>ORIGIN CHARGES</t>
  </si>
  <si>
    <t>ORIGIN COUNTRY</t>
  </si>
  <si>
    <t>CITY or ORIGIN AIRPORT</t>
  </si>
  <si>
    <t>CITY or ORIGIN CODE</t>
  </si>
  <si>
    <t>ZIP CODE</t>
  </si>
  <si>
    <t>DEST COUNTRY</t>
  </si>
  <si>
    <t>DEST AIRPORT</t>
  </si>
  <si>
    <t>COLLECT</t>
  </si>
  <si>
    <t>SHIPMENTS PER ANNUM</t>
  </si>
  <si>
    <t>WEIGHT PER ANNUM</t>
  </si>
  <si>
    <t>AVERAGE WEIGHT PER SHIPMENT</t>
  </si>
  <si>
    <t>SERVICE LEVEL</t>
  </si>
  <si>
    <r>
      <t>AIRPORT</t>
    </r>
    <r>
      <rPr>
        <b/>
        <sz val="10"/>
        <rFont val="Arial"/>
        <family val="2"/>
      </rPr>
      <t>-AIRPORT</t>
    </r>
    <r>
      <rPr>
        <sz val="10"/>
        <rFont val="Arial"/>
        <family val="2"/>
      </rPr>
      <t xml:space="preserve"> TRANSIT</t>
    </r>
  </si>
  <si>
    <t>CURRENCY</t>
  </si>
  <si>
    <t>NAME OF CARRIER</t>
  </si>
  <si>
    <t>MINIMUM</t>
  </si>
  <si>
    <t>-45</t>
  </si>
  <si>
    <t>+45</t>
  </si>
  <si>
    <t>+100</t>
  </si>
  <si>
    <t>+300</t>
  </si>
  <si>
    <t>+500</t>
  </si>
  <si>
    <t>+1000</t>
  </si>
  <si>
    <t>+2000</t>
  </si>
  <si>
    <t>+3000</t>
  </si>
  <si>
    <t>FSC (Must be based on December 1, 2008 )</t>
  </si>
  <si>
    <t>SSC</t>
  </si>
  <si>
    <t>ORIGIN CURR</t>
  </si>
  <si>
    <t>CUSTOMS CLEARANCE</t>
  </si>
  <si>
    <t>DOCUMENTATION - (if appl)</t>
  </si>
  <si>
    <t>AWB FEE</t>
  </si>
  <si>
    <t>TERMINAL HANDLING</t>
  </si>
  <si>
    <t>PICK UP CHARGE</t>
  </si>
  <si>
    <t>HANDLING CHARGE</t>
  </si>
  <si>
    <t>X-RAYS FEE</t>
  </si>
  <si>
    <t>OTHER ORIGIN CHARGES</t>
  </si>
  <si>
    <t>REMARK</t>
  </si>
  <si>
    <t>KGS</t>
  </si>
  <si>
    <t>DAYS after pickup (pickup day=0)</t>
  </si>
  <si>
    <t>i.e. USD</t>
  </si>
  <si>
    <t>MIN</t>
  </si>
  <si>
    <t>PER KG</t>
  </si>
  <si>
    <t>PER SHPT</t>
  </si>
  <si>
    <t>DESCRIPTION</t>
  </si>
  <si>
    <t>CHINA</t>
  </si>
  <si>
    <t>BEIJING</t>
  </si>
  <si>
    <t>n/a</t>
  </si>
  <si>
    <t>TH</t>
  </si>
  <si>
    <t>BKK</t>
  </si>
  <si>
    <t>EX-WORKS</t>
  </si>
  <si>
    <t>STANDARD</t>
  </si>
  <si>
    <t>CNY</t>
  </si>
  <si>
    <t>Schenker Prefer carrier</t>
  </si>
  <si>
    <t xml:space="preserve">At cost </t>
  </si>
  <si>
    <t>exclude inspection fee</t>
  </si>
  <si>
    <t>FUZHOU</t>
  </si>
  <si>
    <t>MU</t>
  </si>
  <si>
    <t>GUANGZHOU</t>
  </si>
  <si>
    <t>CAN</t>
  </si>
  <si>
    <t>CA,SQ</t>
  </si>
  <si>
    <t>QINGDAO</t>
  </si>
  <si>
    <r>
      <t>S</t>
    </r>
    <r>
      <rPr>
        <sz val="11"/>
        <color theme="1"/>
        <rFont val="Tahoma"/>
        <family val="2"/>
        <charset val="222"/>
        <scheme val="minor"/>
      </rPr>
      <t>Q,CA</t>
    </r>
  </si>
  <si>
    <t xml:space="preserve"> </t>
    <phoneticPr fontId="0" type="noConversion"/>
  </si>
  <si>
    <r>
      <t xml:space="preserve"> </t>
    </r>
    <r>
      <rPr>
        <sz val="11"/>
        <color theme="1"/>
        <rFont val="Tahoma"/>
        <family val="2"/>
        <charset val="222"/>
        <scheme val="minor"/>
      </rPr>
      <t>-</t>
    </r>
  </si>
  <si>
    <r>
      <t>p</t>
    </r>
    <r>
      <rPr>
        <sz val="11"/>
        <color theme="1"/>
        <rFont val="Tahoma"/>
        <family val="2"/>
        <charset val="222"/>
        <scheme val="minor"/>
      </rPr>
      <t>ick up within city limited for normal cargo, Maximum height is 158 cm</t>
    </r>
  </si>
  <si>
    <t>SHANGHAI</t>
  </si>
  <si>
    <t>SHA</t>
  </si>
  <si>
    <t>201611, 315040</t>
  </si>
  <si>
    <t>MU,SQ</t>
  </si>
  <si>
    <t>SHENYANG</t>
  </si>
  <si>
    <t>SHENZHEN, DUANGGUAN</t>
  </si>
  <si>
    <t>201611, 518115, 518049</t>
  </si>
  <si>
    <t>5X/CA</t>
  </si>
  <si>
    <t>TAINJIN</t>
  </si>
  <si>
    <t>XIAMEN</t>
  </si>
  <si>
    <t>NX</t>
  </si>
  <si>
    <t>CHINA (COLD STORAGE)</t>
  </si>
  <si>
    <t>YANTAI</t>
  </si>
  <si>
    <t>YNT</t>
  </si>
  <si>
    <t>N/A</t>
  </si>
  <si>
    <t>HONG KONG</t>
  </si>
  <si>
    <t>HKD</t>
  </si>
  <si>
    <t>OX/HX/TG/BR/MP,</t>
  </si>
  <si>
    <t>At cost</t>
  </si>
  <si>
    <t>Subject to export declaration fee HKD 350 plus gov't levy if Schenker's services are required.</t>
  </si>
  <si>
    <t>INDIA</t>
  </si>
  <si>
    <t>HYDERABAD</t>
  </si>
  <si>
    <t>USD</t>
  </si>
  <si>
    <t>INDONESIA</t>
  </si>
  <si>
    <t>BATAM</t>
  </si>
  <si>
    <t>JAKATA</t>
  </si>
  <si>
    <t>JKT</t>
  </si>
  <si>
    <t>JAPAN</t>
  </si>
  <si>
    <t>FUKUOKA</t>
  </si>
  <si>
    <t>2-3</t>
  </si>
  <si>
    <t>JPY</t>
  </si>
  <si>
    <t>SQ</t>
  </si>
  <si>
    <t>Security Fee</t>
  </si>
  <si>
    <t>500/AWB</t>
  </si>
  <si>
    <t>NAGOYA</t>
  </si>
  <si>
    <t>NH</t>
  </si>
  <si>
    <t>OSAKA</t>
  </si>
  <si>
    <t>OSA</t>
  </si>
  <si>
    <t>CX/CI/HX</t>
  </si>
  <si>
    <t>TOKYO</t>
  </si>
  <si>
    <t>TYO</t>
  </si>
  <si>
    <t>JL</t>
  </si>
  <si>
    <t>KOREA</t>
  </si>
  <si>
    <t>INCHEON</t>
  </si>
  <si>
    <t>ICN</t>
  </si>
  <si>
    <t>Min 20 or 0.15/Kg</t>
  </si>
  <si>
    <t>MALAYSIA</t>
  </si>
  <si>
    <t>KUALA LUMPUR</t>
  </si>
  <si>
    <t>KUL</t>
  </si>
  <si>
    <t>Min30 or 0.21/kg</t>
  </si>
  <si>
    <t>Security Export</t>
  </si>
  <si>
    <t>PENANG</t>
  </si>
  <si>
    <t>PEN</t>
  </si>
  <si>
    <t>SINGAPORE</t>
  </si>
  <si>
    <t>SIN</t>
  </si>
  <si>
    <t>SGD</t>
  </si>
  <si>
    <t>All in qorigin charge</t>
  </si>
  <si>
    <t>SRI LANKA</t>
  </si>
  <si>
    <t>COLOMBO</t>
  </si>
  <si>
    <t>TAIWAN</t>
  </si>
  <si>
    <t>TAIPEI</t>
  </si>
  <si>
    <t>TPE</t>
  </si>
  <si>
    <t>AUSTRIA</t>
  </si>
  <si>
    <t>VIENNA</t>
  </si>
  <si>
    <t>VIE</t>
  </si>
  <si>
    <t>EUR</t>
  </si>
  <si>
    <t>Security Fee,exclude x-ray fee</t>
  </si>
  <si>
    <t>BELGUIM</t>
  </si>
  <si>
    <t>BRUSSELS</t>
  </si>
  <si>
    <t>BRU</t>
  </si>
  <si>
    <t>CANADA</t>
  </si>
  <si>
    <t>YYZ</t>
  </si>
  <si>
    <t>CAD</t>
  </si>
  <si>
    <t>NAV CAN fee export</t>
  </si>
  <si>
    <t>CZECH</t>
  </si>
  <si>
    <t>BRNO</t>
  </si>
  <si>
    <t>BRQ</t>
  </si>
  <si>
    <t>exclude x-ray fee</t>
  </si>
  <si>
    <t>PRAGUE</t>
  </si>
  <si>
    <t>PRG</t>
  </si>
  <si>
    <t>DENMARK</t>
  </si>
  <si>
    <t>COPENHAGEN</t>
  </si>
  <si>
    <t>CPH</t>
  </si>
  <si>
    <t>DKK</t>
  </si>
  <si>
    <t>QR</t>
  </si>
  <si>
    <t>Incl</t>
  </si>
  <si>
    <t>400 (only if shipper are a unknown client)</t>
  </si>
  <si>
    <t>ESTONIA</t>
  </si>
  <si>
    <t>FINLAND</t>
  </si>
  <si>
    <t>HELSINKI</t>
  </si>
  <si>
    <t>HEL</t>
  </si>
  <si>
    <t>02200</t>
  </si>
  <si>
    <t>FRANCE</t>
  </si>
  <si>
    <t>CHARLES DE GAULLE</t>
  </si>
  <si>
    <t>CDG</t>
  </si>
  <si>
    <t xml:space="preserve">Security export with x-ray equipment only. </t>
  </si>
  <si>
    <t>LYON</t>
  </si>
  <si>
    <t>LYS</t>
  </si>
  <si>
    <t>KE,TG</t>
  </si>
  <si>
    <t>STRABOUGH</t>
  </si>
  <si>
    <t>SXB</t>
  </si>
  <si>
    <t>GERMANY</t>
  </si>
  <si>
    <t>BERLIN</t>
  </si>
  <si>
    <t>BER</t>
  </si>
  <si>
    <t>WY (Depart only day 3,6)</t>
  </si>
  <si>
    <t>as per outlay</t>
  </si>
  <si>
    <t>As per outlay or receipt</t>
  </si>
  <si>
    <t>BREMEN</t>
  </si>
  <si>
    <t>BRE</t>
  </si>
  <si>
    <t>COLOGNE</t>
  </si>
  <si>
    <t>CGN</t>
  </si>
  <si>
    <t>DORTMUND</t>
  </si>
  <si>
    <t>DTM</t>
  </si>
  <si>
    <t>DUSSELDORF</t>
  </si>
  <si>
    <t>DUS</t>
  </si>
  <si>
    <t>42551, 47877, 47906, 58511, 63683,</t>
  </si>
  <si>
    <t>FLUGHAFEN MUNSTER</t>
  </si>
  <si>
    <t>FRANKFURT</t>
  </si>
  <si>
    <t>FRA</t>
  </si>
  <si>
    <t>35745, 37015, 54550, 63303, 63450, 63755, 65510, 68623, 74523, 74629, 75334, 78056,78234, 79206, 93499, 94469</t>
  </si>
  <si>
    <t>FRIEBURG</t>
  </si>
  <si>
    <t>FBG</t>
  </si>
  <si>
    <t>KARLSRUHE</t>
  </si>
  <si>
    <t>FKB</t>
  </si>
  <si>
    <t>LEIPZIG</t>
  </si>
  <si>
    <t>MUNICH</t>
  </si>
  <si>
    <t>MUC</t>
  </si>
  <si>
    <t>80687, 81829, 82041,82216, 85586</t>
  </si>
  <si>
    <t>NUREMBERG</t>
  </si>
  <si>
    <t>NUE</t>
  </si>
  <si>
    <t>91126, 96052</t>
  </si>
  <si>
    <t>STAUNING</t>
  </si>
  <si>
    <t>STUTTGART</t>
  </si>
  <si>
    <t>STR</t>
  </si>
  <si>
    <t>HUNGARY</t>
  </si>
  <si>
    <t>BUDAPEST</t>
  </si>
  <si>
    <t>BUD</t>
  </si>
  <si>
    <t>LH/OS</t>
  </si>
  <si>
    <t>pu charges are valid for Metropolitan area only</t>
  </si>
  <si>
    <t>Lujza.Dorosits@schenker.hu</t>
  </si>
  <si>
    <t>IRELAND</t>
  </si>
  <si>
    <t>DUBLIN</t>
  </si>
  <si>
    <t>DUB</t>
  </si>
  <si>
    <t>SHANNON</t>
  </si>
  <si>
    <t>SNN</t>
  </si>
  <si>
    <t>ITALY</t>
  </si>
  <si>
    <t>COMO</t>
  </si>
  <si>
    <t>COM</t>
  </si>
  <si>
    <t>x-ray fee is per each</t>
  </si>
  <si>
    <t>renato.polledri@schenkerit.com</t>
  </si>
  <si>
    <t>FIUMICINO (DGR)</t>
  </si>
  <si>
    <t>FCO</t>
  </si>
  <si>
    <t>EK</t>
  </si>
  <si>
    <t>DANGEROUS FEE 75</t>
  </si>
  <si>
    <t>luca.arcucci@schenkerit.com</t>
  </si>
  <si>
    <t>MILAN</t>
  </si>
  <si>
    <t>MIL</t>
  </si>
  <si>
    <t>20047, 26812, 20090, 20144</t>
  </si>
  <si>
    <t>ROME</t>
  </si>
  <si>
    <t>ROM</t>
  </si>
  <si>
    <t>20018, 04012</t>
  </si>
  <si>
    <t>TURIN</t>
  </si>
  <si>
    <t>TRN</t>
  </si>
  <si>
    <t>LATVIA</t>
  </si>
  <si>
    <t>RIGA</t>
  </si>
  <si>
    <t>RIX</t>
  </si>
  <si>
    <t>irena.azarevica@dbschenker.com</t>
  </si>
  <si>
    <t>NETHERLANDS</t>
  </si>
  <si>
    <t>AMSTERDAM</t>
  </si>
  <si>
    <t>AMS</t>
  </si>
  <si>
    <t>NEW ZEALAND</t>
  </si>
  <si>
    <t>AUCKLAND</t>
  </si>
  <si>
    <t>AKL</t>
  </si>
  <si>
    <t>NZD</t>
  </si>
  <si>
    <t>NORWAY</t>
  </si>
  <si>
    <t>OSLO</t>
  </si>
  <si>
    <t>OSL</t>
  </si>
  <si>
    <t>NOK</t>
  </si>
  <si>
    <t>360 plus</t>
  </si>
  <si>
    <t>Security export</t>
  </si>
  <si>
    <t>PHILLIPINES</t>
  </si>
  <si>
    <t>MANILA</t>
  </si>
  <si>
    <t>MNL</t>
  </si>
  <si>
    <t xml:space="preserve">within city limited </t>
  </si>
  <si>
    <t>POLAND</t>
  </si>
  <si>
    <t>WARSAW</t>
  </si>
  <si>
    <t>WAW</t>
  </si>
  <si>
    <t>43600, 2600</t>
  </si>
  <si>
    <t>TG</t>
  </si>
  <si>
    <t>only for general neutral cargo</t>
  </si>
  <si>
    <t>SWEDEN</t>
  </si>
  <si>
    <t>ARLANDA</t>
  </si>
  <si>
    <t>STO</t>
  </si>
  <si>
    <t>17580, 18325, 61341,72161</t>
  </si>
  <si>
    <t>SEK</t>
  </si>
  <si>
    <t>220/90</t>
  </si>
  <si>
    <t>1.5/0.90</t>
  </si>
  <si>
    <t>within city limited and outside</t>
  </si>
  <si>
    <t>gustaf.sundqvist@dbschenker.com</t>
  </si>
  <si>
    <t>GOTHENBURG</t>
  </si>
  <si>
    <t>GOT</t>
  </si>
  <si>
    <t>17166, 33010,33130, 43137, 43963,44240, 57328</t>
  </si>
  <si>
    <t>MALMO</t>
  </si>
  <si>
    <t>MMA</t>
  </si>
  <si>
    <t>STOCKHOM</t>
  </si>
  <si>
    <t>SWITZERLAND</t>
  </si>
  <si>
    <t>GENEVA</t>
  </si>
  <si>
    <t>GVA</t>
  </si>
  <si>
    <t>CHF</t>
  </si>
  <si>
    <t>Nicole.Wepfer@dbschenker.com</t>
  </si>
  <si>
    <t>ZURICH</t>
  </si>
  <si>
    <t>ZRH</t>
  </si>
  <si>
    <t>5424, 8854, 5702</t>
  </si>
  <si>
    <t>UNITED KINGDOM</t>
  </si>
  <si>
    <t>BIRMINGHAM</t>
  </si>
  <si>
    <t>LE8 4GZ</t>
  </si>
  <si>
    <t>GBP</t>
  </si>
  <si>
    <t>BR</t>
  </si>
  <si>
    <t>BRISTOL</t>
  </si>
  <si>
    <t xml:space="preserve">EAST MIDLAND </t>
  </si>
  <si>
    <t>EMA</t>
  </si>
  <si>
    <t>GLASGOW</t>
  </si>
  <si>
    <t>GLA</t>
  </si>
  <si>
    <t>ML5 4TF</t>
  </si>
  <si>
    <t>LONDON</t>
  </si>
  <si>
    <t>LHR</t>
  </si>
  <si>
    <t>SG13 7UB, LU3 4BU,RG14 5AS,BA1 3JQ</t>
  </si>
  <si>
    <t>USA</t>
  </si>
  <si>
    <t>ATLANTA</t>
  </si>
  <si>
    <t>ATL</t>
  </si>
  <si>
    <t>NC 28643, FL34234</t>
  </si>
  <si>
    <t>BOSTON</t>
  </si>
  <si>
    <t>BOS</t>
  </si>
  <si>
    <t>NH 03431</t>
  </si>
  <si>
    <t>CHICAGO</t>
  </si>
  <si>
    <t>ORD</t>
  </si>
  <si>
    <t>MN 55344, MN56701, IL60101</t>
  </si>
  <si>
    <t>LOS ANGELES</t>
  </si>
  <si>
    <t>LAX</t>
  </si>
  <si>
    <t>CA 95050, OH 44818, AZ85226, UT84104, CA95035, CA92704, CA95060, TX77040</t>
  </si>
  <si>
    <t>NEWYORK</t>
  </si>
  <si>
    <t>NYC</t>
  </si>
  <si>
    <t>PA 19090, NY14225</t>
  </si>
  <si>
    <t>SANFRANCISCO</t>
  </si>
  <si>
    <t>SFO</t>
  </si>
  <si>
    <t>VA 21252</t>
  </si>
  <si>
    <t>USA (DGR)</t>
  </si>
  <si>
    <t>WI 53022</t>
  </si>
  <si>
    <t>Remark***</t>
  </si>
  <si>
    <t>Pick up base on within city limited (50 km)</t>
  </si>
  <si>
    <t>FSC base on At cost</t>
  </si>
  <si>
    <t>WRS base on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</si>
</sst>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0.00_)"/>
  </numFmts>
  <fonts count="20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sz val="14"/>
      <name val="Cordia New"/>
      <family val="2"/>
      <charset val="222"/>
    </font>
    <font>
      <sz val="14"/>
      <name val="Cordia New"/>
      <family val="2"/>
    </font>
    <font>
      <sz val="10"/>
      <color indexed="5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9"/>
      <color indexed="12"/>
      <name val="Arial"/>
      <family val="2"/>
    </font>
    <font>
      <b/>
      <sz val="10"/>
      <color indexed="56"/>
      <name val="Arial"/>
      <family val="2"/>
    </font>
    <font>
      <sz val="9"/>
      <color indexed="10"/>
      <name val="Geneva"/>
      <family val="2"/>
    </font>
    <font>
      <sz val="8"/>
      <name val="Arial"/>
      <family val="2"/>
    </font>
    <font>
      <b/>
      <i/>
      <sz val="16"/>
      <name val="Helv"/>
      <charset val="222"/>
    </font>
    <font>
      <sz val="11"/>
      <color indexed="8"/>
      <name val="Tahoma"/>
      <family val="2"/>
    </font>
    <font>
      <sz val="11"/>
      <name val="돋움"/>
      <family val="2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187" fontId="2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15" fillId="3" borderId="0" applyNumberFormat="0" applyBorder="0" applyAlignment="0" applyProtection="0"/>
    <xf numFmtId="10" fontId="15" fillId="3" borderId="31" applyNumberFormat="0" applyBorder="0" applyAlignment="0" applyProtection="0"/>
    <xf numFmtId="188" fontId="16" fillId="0" borderId="0"/>
    <xf numFmtId="0" fontId="17" fillId="0" borderId="0"/>
    <xf numFmtId="10" fontId="1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9" fillId="0" borderId="0"/>
  </cellStyleXfs>
  <cellXfs count="230">
    <xf numFmtId="0" fontId="0" fillId="0" borderId="0" xfId="0"/>
    <xf numFmtId="0" fontId="1" fillId="0" borderId="0" xfId="2" applyFont="1" applyFill="1" applyAlignment="1">
      <alignment vertical="center"/>
    </xf>
    <xf numFmtId="0" fontId="1" fillId="0" borderId="0" xfId="2" applyFont="1" applyFill="1" applyAlignment="1">
      <alignment horizontal="left" vertical="center"/>
    </xf>
    <xf numFmtId="187" fontId="1" fillId="0" borderId="0" xfId="3" applyFont="1" applyFill="1" applyAlignment="1">
      <alignment vertical="center"/>
    </xf>
    <xf numFmtId="187" fontId="1" fillId="0" borderId="0" xfId="1" applyFont="1" applyFill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 wrapText="1"/>
    </xf>
    <xf numFmtId="187" fontId="3" fillId="0" borderId="4" xfId="3" applyFont="1" applyFill="1" applyBorder="1" applyAlignment="1">
      <alignment horizontal="center" vertical="center"/>
    </xf>
    <xf numFmtId="187" fontId="3" fillId="0" borderId="5" xfId="3" applyFont="1" applyFill="1" applyBorder="1" applyAlignment="1">
      <alignment horizontal="center" vertical="center"/>
    </xf>
    <xf numFmtId="187" fontId="3" fillId="0" borderId="6" xfId="3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1" fillId="0" borderId="9" xfId="2" applyFont="1" applyFill="1" applyBorder="1" applyAlignment="1">
      <alignment vertical="center" wrapText="1"/>
    </xf>
    <xf numFmtId="187" fontId="3" fillId="0" borderId="10" xfId="3" applyFont="1" applyFill="1" applyBorder="1" applyAlignment="1">
      <alignment horizontal="center" vertical="center"/>
    </xf>
    <xf numFmtId="187" fontId="3" fillId="0" borderId="11" xfId="3" applyFont="1" applyFill="1" applyBorder="1" applyAlignment="1">
      <alignment horizontal="center" vertical="center"/>
    </xf>
    <xf numFmtId="187" fontId="3" fillId="0" borderId="12" xfId="3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left" vertical="center"/>
    </xf>
    <xf numFmtId="0" fontId="4" fillId="2" borderId="8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left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1" fillId="0" borderId="18" xfId="2" applyFont="1" applyFill="1" applyBorder="1" applyAlignment="1">
      <alignment horizontal="center" vertical="center" wrapText="1"/>
    </xf>
    <xf numFmtId="187" fontId="1" fillId="0" borderId="14" xfId="3" applyFont="1" applyFill="1" applyBorder="1" applyAlignment="1">
      <alignment vertical="center" wrapText="1"/>
    </xf>
    <xf numFmtId="187" fontId="1" fillId="0" borderId="15" xfId="3" applyFont="1" applyFill="1" applyBorder="1" applyAlignment="1">
      <alignment vertical="center" wrapText="1"/>
    </xf>
    <xf numFmtId="187" fontId="1" fillId="0" borderId="16" xfId="3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vertical="center" wrapText="1"/>
    </xf>
    <xf numFmtId="0" fontId="6" fillId="2" borderId="19" xfId="2" applyFont="1" applyFill="1" applyBorder="1" applyAlignment="1">
      <alignment vertical="center" wrapText="1"/>
    </xf>
    <xf numFmtId="49" fontId="5" fillId="2" borderId="14" xfId="2" applyNumberFormat="1" applyFont="1" applyFill="1" applyBorder="1" applyAlignment="1">
      <alignment horizontal="left" vertical="center" wrapText="1"/>
    </xf>
    <xf numFmtId="49" fontId="5" fillId="2" borderId="20" xfId="2" applyNumberFormat="1" applyFont="1" applyFill="1" applyBorder="1" applyAlignment="1">
      <alignment horizontal="center" vertical="center" wrapText="1"/>
    </xf>
    <xf numFmtId="49" fontId="5" fillId="2" borderId="15" xfId="2" applyNumberFormat="1" applyFont="1" applyFill="1" applyBorder="1" applyAlignment="1">
      <alignment horizontal="left" vertical="center" wrapText="1"/>
    </xf>
    <xf numFmtId="187" fontId="5" fillId="2" borderId="15" xfId="1" quotePrefix="1" applyFont="1" applyFill="1" applyBorder="1" applyAlignment="1">
      <alignment horizontal="center" vertical="center" wrapText="1"/>
    </xf>
    <xf numFmtId="187" fontId="5" fillId="2" borderId="16" xfId="1" quotePrefix="1" applyFont="1" applyFill="1" applyBorder="1" applyAlignment="1">
      <alignment horizontal="center" vertical="center" wrapText="1"/>
    </xf>
    <xf numFmtId="49" fontId="1" fillId="2" borderId="15" xfId="2" applyNumberFormat="1" applyFont="1" applyFill="1" applyBorder="1" applyAlignment="1">
      <alignment horizontal="center" vertical="center" wrapText="1"/>
    </xf>
    <xf numFmtId="0" fontId="1" fillId="2" borderId="17" xfId="2" applyFont="1" applyFill="1" applyBorder="1" applyAlignment="1">
      <alignment horizontal="center" vertical="center" wrapText="1"/>
    </xf>
    <xf numFmtId="187" fontId="5" fillId="2" borderId="16" xfId="1" applyFont="1" applyFill="1" applyBorder="1" applyAlignment="1">
      <alignment horizontal="center" vertical="center" wrapText="1"/>
    </xf>
    <xf numFmtId="187" fontId="5" fillId="2" borderId="16" xfId="1" applyFont="1" applyFill="1" applyBorder="1" applyAlignment="1">
      <alignment horizontal="center" vertical="center" wrapText="1"/>
    </xf>
    <xf numFmtId="187" fontId="5" fillId="2" borderId="21" xfId="1" applyFont="1" applyFill="1" applyBorder="1" applyAlignment="1">
      <alignment horizontal="center" vertical="center" wrapText="1"/>
    </xf>
    <xf numFmtId="187" fontId="5" fillId="2" borderId="20" xfId="1" applyFont="1" applyFill="1" applyBorder="1" applyAlignment="1">
      <alignment horizontal="center" vertical="center" wrapText="1"/>
    </xf>
    <xf numFmtId="187" fontId="5" fillId="2" borderId="15" xfId="1" applyFont="1" applyFill="1" applyBorder="1" applyAlignment="1">
      <alignment horizontal="center" vertical="center" wrapText="1"/>
    </xf>
    <xf numFmtId="187" fontId="5" fillId="2" borderId="17" xfId="1" applyFont="1" applyFill="1" applyBorder="1" applyAlignment="1">
      <alignment horizontal="center" wrapText="1"/>
    </xf>
    <xf numFmtId="0" fontId="1" fillId="0" borderId="22" xfId="2" applyFont="1" applyFill="1" applyBorder="1" applyAlignment="1">
      <alignment vertical="center"/>
    </xf>
    <xf numFmtId="0" fontId="1" fillId="0" borderId="23" xfId="2" applyFont="1" applyFill="1" applyBorder="1" applyAlignment="1">
      <alignment horizontal="left" vertical="center"/>
    </xf>
    <xf numFmtId="0" fontId="1" fillId="0" borderId="24" xfId="2" applyFont="1" applyFill="1" applyBorder="1" applyAlignment="1">
      <alignment horizontal="left" vertical="center"/>
    </xf>
    <xf numFmtId="0" fontId="1" fillId="0" borderId="25" xfId="2" applyFont="1" applyFill="1" applyBorder="1" applyAlignment="1">
      <alignment vertical="center"/>
    </xf>
    <xf numFmtId="0" fontId="1" fillId="0" borderId="26" xfId="2" applyFont="1" applyFill="1" applyBorder="1" applyAlignment="1">
      <alignment horizontal="center" vertical="center"/>
    </xf>
    <xf numFmtId="187" fontId="3" fillId="0" borderId="23" xfId="3" applyFont="1" applyFill="1" applyBorder="1" applyAlignment="1">
      <alignment horizontal="left" vertical="center"/>
    </xf>
    <xf numFmtId="187" fontId="4" fillId="0" borderId="24" xfId="3" applyFont="1" applyFill="1" applyBorder="1" applyAlignment="1">
      <alignment horizontal="center" vertical="center" wrapText="1"/>
    </xf>
    <xf numFmtId="0" fontId="1" fillId="0" borderId="27" xfId="2" applyFont="1" applyFill="1" applyBorder="1" applyAlignment="1">
      <alignment vertical="center"/>
    </xf>
    <xf numFmtId="3" fontId="4" fillId="2" borderId="27" xfId="2" applyNumberFormat="1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3" xfId="2" applyFont="1" applyFill="1" applyBorder="1" applyAlignment="1">
      <alignment horizontal="left" vertical="center" wrapText="1"/>
    </xf>
    <xf numFmtId="0" fontId="3" fillId="2" borderId="23" xfId="2" applyFont="1" applyFill="1" applyBorder="1" applyAlignment="1">
      <alignment horizontal="left" vertical="center"/>
    </xf>
    <xf numFmtId="187" fontId="4" fillId="2" borderId="23" xfId="1" applyFont="1" applyFill="1" applyBorder="1" applyAlignment="1">
      <alignment horizontal="left" vertical="center"/>
    </xf>
    <xf numFmtId="0" fontId="4" fillId="2" borderId="23" xfId="2" applyFont="1" applyFill="1" applyBorder="1" applyAlignment="1">
      <alignment horizontal="left" vertical="center"/>
    </xf>
    <xf numFmtId="0" fontId="4" fillId="2" borderId="25" xfId="2" applyFont="1" applyFill="1" applyBorder="1" applyAlignment="1">
      <alignment horizontal="left" vertical="center"/>
    </xf>
    <xf numFmtId="0" fontId="4" fillId="2" borderId="22" xfId="2" applyFont="1" applyFill="1" applyBorder="1" applyAlignment="1">
      <alignment vertical="center" wrapText="1"/>
    </xf>
    <xf numFmtId="187" fontId="4" fillId="2" borderId="23" xfId="1" applyFont="1" applyFill="1" applyBorder="1" applyAlignment="1">
      <alignment vertical="center"/>
    </xf>
    <xf numFmtId="187" fontId="3" fillId="2" borderId="23" xfId="1" applyFont="1" applyFill="1" applyBorder="1" applyAlignment="1">
      <alignment horizontal="left" vertical="center"/>
    </xf>
    <xf numFmtId="187" fontId="3" fillId="2" borderId="23" xfId="1" applyFont="1" applyFill="1" applyBorder="1" applyAlignment="1">
      <alignment vertical="center"/>
    </xf>
    <xf numFmtId="187" fontId="4" fillId="2" borderId="28" xfId="1" applyFont="1" applyFill="1" applyBorder="1" applyAlignment="1">
      <alignment vertical="center"/>
    </xf>
    <xf numFmtId="187" fontId="4" fillId="2" borderId="29" xfId="1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left"/>
    </xf>
    <xf numFmtId="0" fontId="1" fillId="0" borderId="14" xfId="4" applyFont="1" applyFill="1" applyBorder="1" applyAlignment="1">
      <alignment horizontal="left"/>
    </xf>
    <xf numFmtId="0" fontId="1" fillId="0" borderId="15" xfId="5" applyFont="1" applyFill="1" applyBorder="1" applyAlignment="1">
      <alignment horizontal="left"/>
    </xf>
    <xf numFmtId="0" fontId="1" fillId="0" borderId="16" xfId="5" applyFont="1" applyFill="1" applyBorder="1" applyAlignment="1">
      <alignment horizontal="left"/>
    </xf>
    <xf numFmtId="0" fontId="1" fillId="0" borderId="14" xfId="2" applyFont="1" applyFill="1" applyBorder="1" applyAlignment="1">
      <alignment horizontal="left"/>
    </xf>
    <xf numFmtId="0" fontId="1" fillId="0" borderId="17" xfId="2" applyFont="1" applyFill="1" applyBorder="1" applyAlignment="1">
      <alignment horizontal="left"/>
    </xf>
    <xf numFmtId="0" fontId="1" fillId="0" borderId="18" xfId="2" applyFont="1" applyFill="1" applyBorder="1" applyAlignment="1">
      <alignment horizontal="left"/>
    </xf>
    <xf numFmtId="187" fontId="1" fillId="0" borderId="20" xfId="3" applyFont="1" applyFill="1" applyBorder="1" applyAlignment="1">
      <alignment horizontal="left"/>
    </xf>
    <xf numFmtId="187" fontId="1" fillId="0" borderId="15" xfId="3" applyFont="1" applyFill="1" applyBorder="1" applyAlignment="1">
      <alignment horizontal="left"/>
    </xf>
    <xf numFmtId="187" fontId="1" fillId="0" borderId="16" xfId="3" applyFont="1" applyFill="1" applyBorder="1" applyAlignment="1">
      <alignment horizontal="left"/>
    </xf>
    <xf numFmtId="0" fontId="1" fillId="0" borderId="19" xfId="2" applyFont="1" applyFill="1" applyBorder="1" applyAlignment="1">
      <alignment horizontal="left"/>
    </xf>
    <xf numFmtId="3" fontId="1" fillId="2" borderId="19" xfId="2" applyNumberFormat="1" applyFont="1" applyFill="1" applyBorder="1" applyAlignment="1">
      <alignment horizontal="left"/>
    </xf>
    <xf numFmtId="0" fontId="1" fillId="2" borderId="14" xfId="2" applyFont="1" applyFill="1" applyBorder="1" applyAlignment="1">
      <alignment horizontal="left"/>
    </xf>
    <xf numFmtId="0" fontId="1" fillId="2" borderId="15" xfId="2" applyFont="1" applyFill="1" applyBorder="1" applyAlignment="1" applyProtection="1">
      <alignment horizontal="left"/>
      <protection locked="0"/>
    </xf>
    <xf numFmtId="0" fontId="1" fillId="2" borderId="15" xfId="2" applyFont="1" applyFill="1" applyBorder="1" applyAlignment="1">
      <alignment horizontal="left"/>
    </xf>
    <xf numFmtId="187" fontId="1" fillId="2" borderId="15" xfId="1" applyFont="1" applyFill="1" applyBorder="1" applyAlignment="1">
      <alignment horizontal="left"/>
    </xf>
    <xf numFmtId="0" fontId="1" fillId="2" borderId="17" xfId="2" applyFont="1" applyFill="1" applyBorder="1" applyAlignment="1" applyProtection="1">
      <alignment horizontal="left"/>
      <protection locked="0"/>
    </xf>
    <xf numFmtId="187" fontId="1" fillId="2" borderId="16" xfId="1" applyFont="1" applyFill="1" applyBorder="1" applyAlignment="1">
      <alignment horizontal="left"/>
    </xf>
    <xf numFmtId="187" fontId="1" fillId="2" borderId="17" xfId="1" applyFont="1" applyFill="1" applyBorder="1" applyAlignment="1">
      <alignment horizontal="left"/>
    </xf>
    <xf numFmtId="187" fontId="1" fillId="0" borderId="0" xfId="1" applyFont="1" applyFill="1" applyAlignment="1">
      <alignment horizontal="left"/>
    </xf>
    <xf numFmtId="0" fontId="1" fillId="0" borderId="30" xfId="4" applyFont="1" applyFill="1" applyBorder="1" applyAlignment="1">
      <alignment horizontal="left"/>
    </xf>
    <xf numFmtId="0" fontId="1" fillId="0" borderId="31" xfId="5" applyFont="1" applyFill="1" applyBorder="1" applyAlignment="1">
      <alignment horizontal="left"/>
    </xf>
    <xf numFmtId="0" fontId="1" fillId="0" borderId="31" xfId="2" applyFont="1" applyFill="1" applyBorder="1" applyAlignment="1">
      <alignment horizontal="left"/>
    </xf>
    <xf numFmtId="187" fontId="1" fillId="0" borderId="31" xfId="3" applyFont="1" applyFill="1" applyBorder="1" applyAlignment="1">
      <alignment horizontal="left"/>
    </xf>
    <xf numFmtId="3" fontId="1" fillId="2" borderId="31" xfId="2" applyNumberFormat="1" applyFont="1" applyFill="1" applyBorder="1" applyAlignment="1">
      <alignment horizontal="left"/>
    </xf>
    <xf numFmtId="0" fontId="1" fillId="2" borderId="31" xfId="2" applyFont="1" applyFill="1" applyBorder="1" applyAlignment="1">
      <alignment horizontal="left"/>
    </xf>
    <xf numFmtId="187" fontId="1" fillId="2" borderId="31" xfId="1" applyFont="1" applyFill="1" applyBorder="1" applyAlignment="1">
      <alignment horizontal="left"/>
    </xf>
    <xf numFmtId="187" fontId="1" fillId="2" borderId="32" xfId="1" applyFont="1" applyFill="1" applyBorder="1" applyAlignment="1">
      <alignment horizontal="left"/>
    </xf>
    <xf numFmtId="0" fontId="1" fillId="0" borderId="31" xfId="4" applyFont="1" applyFill="1" applyBorder="1" applyAlignment="1">
      <alignment horizontal="left"/>
    </xf>
    <xf numFmtId="187" fontId="1" fillId="2" borderId="31" xfId="1" applyFont="1" applyFill="1" applyBorder="1" applyAlignment="1" applyProtection="1">
      <alignment horizontal="left"/>
      <protection locked="0"/>
    </xf>
    <xf numFmtId="187" fontId="1" fillId="2" borderId="32" xfId="1" applyFont="1" applyFill="1" applyBorder="1" applyAlignment="1" applyProtection="1">
      <alignment horizontal="left"/>
      <protection locked="0"/>
    </xf>
    <xf numFmtId="0" fontId="1" fillId="0" borderId="33" xfId="5" applyFont="1" applyFill="1" applyBorder="1" applyAlignment="1">
      <alignment horizontal="left"/>
    </xf>
    <xf numFmtId="0" fontId="1" fillId="0" borderId="34" xfId="2" applyFont="1" applyFill="1" applyBorder="1" applyAlignment="1">
      <alignment horizontal="left"/>
    </xf>
    <xf numFmtId="0" fontId="1" fillId="0" borderId="35" xfId="2" applyFont="1" applyFill="1" applyBorder="1" applyAlignment="1">
      <alignment horizontal="left"/>
    </xf>
    <xf numFmtId="0" fontId="1" fillId="0" borderId="36" xfId="2" applyFont="1" applyFill="1" applyBorder="1" applyAlignment="1">
      <alignment horizontal="left"/>
    </xf>
    <xf numFmtId="187" fontId="1" fillId="0" borderId="37" xfId="3" applyFont="1" applyFill="1" applyBorder="1" applyAlignment="1">
      <alignment horizontal="left"/>
    </xf>
    <xf numFmtId="187" fontId="1" fillId="0" borderId="38" xfId="3" applyFont="1" applyFill="1" applyBorder="1" applyAlignment="1">
      <alignment horizontal="left"/>
    </xf>
    <xf numFmtId="0" fontId="1" fillId="0" borderId="39" xfId="2" applyFont="1" applyFill="1" applyBorder="1" applyAlignment="1">
      <alignment horizontal="left"/>
    </xf>
    <xf numFmtId="3" fontId="1" fillId="2" borderId="39" xfId="2" applyNumberFormat="1" applyFont="1" applyFill="1" applyBorder="1" applyAlignment="1">
      <alignment horizontal="left"/>
    </xf>
    <xf numFmtId="0" fontId="1" fillId="2" borderId="30" xfId="2" applyFont="1" applyFill="1" applyBorder="1" applyAlignment="1">
      <alignment horizontal="left"/>
    </xf>
    <xf numFmtId="0" fontId="1" fillId="2" borderId="31" xfId="2" applyFont="1" applyFill="1" applyBorder="1" applyAlignment="1" applyProtection="1">
      <alignment horizontal="left"/>
      <protection locked="0"/>
    </xf>
    <xf numFmtId="0" fontId="1" fillId="2" borderId="33" xfId="2" applyFont="1" applyFill="1" applyBorder="1" applyAlignment="1" applyProtection="1">
      <alignment horizontal="left"/>
      <protection locked="0"/>
    </xf>
    <xf numFmtId="0" fontId="1" fillId="2" borderId="32" xfId="2" applyFont="1" applyFill="1" applyBorder="1" applyAlignment="1">
      <alignment horizontal="left"/>
    </xf>
    <xf numFmtId="187" fontId="1" fillId="2" borderId="33" xfId="1" applyFont="1" applyFill="1" applyBorder="1" applyAlignment="1">
      <alignment horizontal="left"/>
    </xf>
    <xf numFmtId="0" fontId="1" fillId="2" borderId="40" xfId="2" applyFont="1" applyFill="1" applyBorder="1" applyAlignment="1">
      <alignment horizontal="left"/>
    </xf>
    <xf numFmtId="0" fontId="1" fillId="2" borderId="38" xfId="2" applyFont="1" applyFill="1" applyBorder="1" applyAlignment="1">
      <alignment horizontal="left"/>
    </xf>
    <xf numFmtId="3" fontId="9" fillId="2" borderId="39" xfId="2" applyNumberFormat="1" applyFont="1" applyFill="1" applyBorder="1" applyAlignment="1">
      <alignment horizontal="left"/>
    </xf>
    <xf numFmtId="3" fontId="9" fillId="2" borderId="31" xfId="2" applyNumberFormat="1" applyFont="1" applyFill="1" applyBorder="1" applyAlignment="1">
      <alignment horizontal="left"/>
    </xf>
    <xf numFmtId="187" fontId="9" fillId="2" borderId="31" xfId="1" applyFont="1" applyFill="1" applyBorder="1" applyAlignment="1">
      <alignment horizontal="left"/>
    </xf>
    <xf numFmtId="3" fontId="9" fillId="2" borderId="33" xfId="2" applyNumberFormat="1" applyFont="1" applyFill="1" applyBorder="1" applyAlignment="1">
      <alignment horizontal="left"/>
    </xf>
    <xf numFmtId="3" fontId="9" fillId="2" borderId="30" xfId="2" applyNumberFormat="1" applyFont="1" applyFill="1" applyBorder="1" applyAlignment="1">
      <alignment horizontal="left"/>
    </xf>
    <xf numFmtId="0" fontId="1" fillId="0" borderId="30" xfId="6" applyFont="1" applyFill="1" applyBorder="1" applyAlignment="1">
      <alignment horizontal="left"/>
    </xf>
    <xf numFmtId="0" fontId="1" fillId="0" borderId="31" xfId="6" applyFont="1" applyFill="1" applyBorder="1" applyAlignment="1">
      <alignment horizontal="left"/>
    </xf>
    <xf numFmtId="0" fontId="1" fillId="0" borderId="33" xfId="6" applyFont="1" applyFill="1" applyBorder="1" applyAlignment="1">
      <alignment horizontal="left"/>
    </xf>
    <xf numFmtId="0" fontId="1" fillId="2" borderId="30" xfId="2" applyFont="1" applyFill="1" applyBorder="1" applyAlignment="1" applyProtection="1">
      <alignment horizontal="left"/>
      <protection locked="0"/>
    </xf>
    <xf numFmtId="0" fontId="1" fillId="2" borderId="40" xfId="2" applyFont="1" applyFill="1" applyBorder="1" applyAlignment="1" applyProtection="1">
      <alignment horizontal="left"/>
      <protection locked="0"/>
    </xf>
    <xf numFmtId="187" fontId="10" fillId="2" borderId="31" xfId="1" applyFont="1" applyFill="1" applyBorder="1" applyAlignment="1" applyProtection="1">
      <alignment horizontal="left"/>
      <protection locked="0"/>
    </xf>
    <xf numFmtId="0" fontId="1" fillId="2" borderId="38" xfId="2" applyFont="1" applyFill="1" applyBorder="1" applyAlignment="1" applyProtection="1">
      <alignment horizontal="left"/>
      <protection locked="0"/>
    </xf>
    <xf numFmtId="0" fontId="9" fillId="0" borderId="0" xfId="2" applyFont="1" applyFill="1" applyAlignment="1">
      <alignment horizontal="left"/>
    </xf>
    <xf numFmtId="0" fontId="9" fillId="0" borderId="30" xfId="6" applyFont="1" applyFill="1" applyBorder="1" applyAlignment="1">
      <alignment horizontal="left"/>
    </xf>
    <xf numFmtId="0" fontId="9" fillId="0" borderId="31" xfId="6" applyFont="1" applyFill="1" applyBorder="1" applyAlignment="1">
      <alignment horizontal="left"/>
    </xf>
    <xf numFmtId="0" fontId="9" fillId="0" borderId="33" xfId="6" applyFont="1" applyFill="1" applyBorder="1" applyAlignment="1">
      <alignment horizontal="left"/>
    </xf>
    <xf numFmtId="0" fontId="9" fillId="0" borderId="34" xfId="2" applyFont="1" applyFill="1" applyBorder="1" applyAlignment="1">
      <alignment horizontal="left"/>
    </xf>
    <xf numFmtId="0" fontId="9" fillId="0" borderId="35" xfId="2" applyFont="1" applyFill="1" applyBorder="1" applyAlignment="1">
      <alignment horizontal="left"/>
    </xf>
    <xf numFmtId="0" fontId="9" fillId="0" borderId="36" xfId="2" applyFont="1" applyFill="1" applyBorder="1" applyAlignment="1">
      <alignment horizontal="left"/>
    </xf>
    <xf numFmtId="187" fontId="9" fillId="0" borderId="37" xfId="3" applyFont="1" applyFill="1" applyBorder="1" applyAlignment="1">
      <alignment horizontal="left"/>
    </xf>
    <xf numFmtId="187" fontId="9" fillId="0" borderId="31" xfId="3" applyFont="1" applyFill="1" applyBorder="1" applyAlignment="1">
      <alignment horizontal="left"/>
    </xf>
    <xf numFmtId="187" fontId="9" fillId="0" borderId="38" xfId="3" applyFont="1" applyFill="1" applyBorder="1" applyAlignment="1">
      <alignment horizontal="left"/>
    </xf>
    <xf numFmtId="0" fontId="9" fillId="0" borderId="39" xfId="2" applyFont="1" applyFill="1" applyBorder="1" applyAlignment="1">
      <alignment horizontal="left"/>
    </xf>
    <xf numFmtId="0" fontId="9" fillId="2" borderId="30" xfId="2" applyFont="1" applyFill="1" applyBorder="1" applyAlignment="1" applyProtection="1">
      <alignment horizontal="left"/>
      <protection locked="0"/>
    </xf>
    <xf numFmtId="187" fontId="9" fillId="2" borderId="32" xfId="1" applyFont="1" applyFill="1" applyBorder="1" applyAlignment="1" applyProtection="1">
      <alignment horizontal="left"/>
      <protection locked="0"/>
    </xf>
    <xf numFmtId="187" fontId="9" fillId="0" borderId="0" xfId="1" applyFont="1" applyFill="1" applyAlignment="1">
      <alignment horizontal="left"/>
    </xf>
    <xf numFmtId="0" fontId="9" fillId="2" borderId="30" xfId="2" applyFont="1" applyFill="1" applyBorder="1" applyAlignment="1">
      <alignment horizontal="left"/>
    </xf>
    <xf numFmtId="3" fontId="9" fillId="2" borderId="40" xfId="2" applyNumberFormat="1" applyFont="1" applyFill="1" applyBorder="1" applyAlignment="1">
      <alignment horizontal="left"/>
    </xf>
    <xf numFmtId="187" fontId="9" fillId="2" borderId="39" xfId="1" applyFont="1" applyFill="1" applyBorder="1" applyAlignment="1">
      <alignment horizontal="left"/>
    </xf>
    <xf numFmtId="3" fontId="9" fillId="2" borderId="41" xfId="2" applyNumberFormat="1" applyFont="1" applyFill="1" applyBorder="1" applyAlignment="1">
      <alignment horizontal="left"/>
    </xf>
    <xf numFmtId="0" fontId="1" fillId="0" borderId="33" xfId="4" applyFont="1" applyFill="1" applyBorder="1" applyAlignment="1">
      <alignment horizontal="left"/>
    </xf>
    <xf numFmtId="0" fontId="1" fillId="2" borderId="33" xfId="2" applyFont="1" applyFill="1" applyBorder="1" applyAlignment="1">
      <alignment horizontal="left"/>
    </xf>
    <xf numFmtId="0" fontId="1" fillId="2" borderId="39" xfId="2" applyFont="1" applyFill="1" applyBorder="1" applyAlignment="1" applyProtection="1">
      <alignment horizontal="left"/>
      <protection locked="0"/>
    </xf>
    <xf numFmtId="187" fontId="1" fillId="2" borderId="39" xfId="1" applyFont="1" applyFill="1" applyBorder="1" applyAlignment="1" applyProtection="1">
      <alignment horizontal="left"/>
      <protection locked="0"/>
    </xf>
    <xf numFmtId="0" fontId="1" fillId="2" borderId="41" xfId="2" applyFont="1" applyFill="1" applyBorder="1" applyAlignment="1" applyProtection="1">
      <alignment horizontal="left"/>
      <protection locked="0"/>
    </xf>
    <xf numFmtId="0" fontId="9" fillId="0" borderId="33" xfId="5" applyFont="1" applyFill="1" applyBorder="1" applyAlignment="1">
      <alignment horizontal="left"/>
    </xf>
    <xf numFmtId="187" fontId="9" fillId="2" borderId="32" xfId="1" applyFont="1" applyFill="1" applyBorder="1" applyAlignment="1">
      <alignment horizontal="left"/>
    </xf>
    <xf numFmtId="0" fontId="1" fillId="0" borderId="0" xfId="2" applyFont="1" applyFill="1" applyBorder="1" applyAlignment="1">
      <alignment horizontal="left"/>
    </xf>
    <xf numFmtId="187" fontId="1" fillId="0" borderId="0" xfId="1" applyFont="1" applyFill="1" applyBorder="1" applyAlignment="1">
      <alignment horizontal="left"/>
    </xf>
    <xf numFmtId="0" fontId="1" fillId="0" borderId="30" xfId="5" applyFont="1" applyFill="1" applyBorder="1" applyAlignment="1">
      <alignment horizontal="left"/>
    </xf>
    <xf numFmtId="0" fontId="11" fillId="2" borderId="30" xfId="2" applyFont="1" applyFill="1" applyBorder="1" applyAlignment="1">
      <alignment horizontal="left"/>
    </xf>
    <xf numFmtId="0" fontId="1" fillId="0" borderId="33" xfId="5" quotePrefix="1" applyFont="1" applyFill="1" applyBorder="1" applyAlignment="1">
      <alignment horizontal="left"/>
    </xf>
    <xf numFmtId="187" fontId="10" fillId="2" borderId="39" xfId="1" applyFont="1" applyFill="1" applyBorder="1" applyAlignment="1" applyProtection="1">
      <alignment horizontal="left"/>
      <protection locked="0"/>
    </xf>
    <xf numFmtId="187" fontId="12" fillId="0" borderId="0" xfId="1" applyFont="1" applyFill="1" applyAlignment="1" applyProtection="1">
      <alignment horizontal="left"/>
    </xf>
    <xf numFmtId="0" fontId="10" fillId="0" borderId="30" xfId="6" applyFont="1" applyFill="1" applyBorder="1" applyAlignment="1">
      <alignment horizontal="left"/>
    </xf>
    <xf numFmtId="0" fontId="10" fillId="0" borderId="31" xfId="6" applyFont="1" applyFill="1" applyBorder="1" applyAlignment="1">
      <alignment horizontal="left"/>
    </xf>
    <xf numFmtId="0" fontId="10" fillId="0" borderId="33" xfId="6" applyFont="1" applyFill="1" applyBorder="1" applyAlignment="1">
      <alignment horizontal="left"/>
    </xf>
    <xf numFmtId="0" fontId="10" fillId="0" borderId="34" xfId="2" applyFont="1" applyFill="1" applyBorder="1" applyAlignment="1">
      <alignment horizontal="left"/>
    </xf>
    <xf numFmtId="0" fontId="10" fillId="0" borderId="35" xfId="2" applyFont="1" applyFill="1" applyBorder="1" applyAlignment="1">
      <alignment horizontal="left"/>
    </xf>
    <xf numFmtId="0" fontId="10" fillId="0" borderId="36" xfId="2" applyFont="1" applyFill="1" applyBorder="1" applyAlignment="1">
      <alignment horizontal="left"/>
    </xf>
    <xf numFmtId="187" fontId="10" fillId="0" borderId="37" xfId="3" applyFont="1" applyFill="1" applyBorder="1" applyAlignment="1">
      <alignment horizontal="left"/>
    </xf>
    <xf numFmtId="187" fontId="10" fillId="0" borderId="38" xfId="3" applyFont="1" applyFill="1" applyBorder="1" applyAlignment="1">
      <alignment horizontal="left"/>
    </xf>
    <xf numFmtId="0" fontId="10" fillId="0" borderId="39" xfId="2" applyFont="1" applyFill="1" applyBorder="1" applyAlignment="1">
      <alignment horizontal="left"/>
    </xf>
    <xf numFmtId="3" fontId="10" fillId="2" borderId="39" xfId="2" applyNumberFormat="1" applyFont="1" applyFill="1" applyBorder="1" applyAlignment="1">
      <alignment horizontal="left"/>
    </xf>
    <xf numFmtId="0" fontId="10" fillId="2" borderId="30" xfId="2" applyFont="1" applyFill="1" applyBorder="1" applyAlignment="1">
      <alignment horizontal="left"/>
    </xf>
    <xf numFmtId="0" fontId="10" fillId="2" borderId="31" xfId="2" applyFont="1" applyFill="1" applyBorder="1" applyAlignment="1">
      <alignment horizontal="left"/>
    </xf>
    <xf numFmtId="187" fontId="10" fillId="2" borderId="31" xfId="1" applyFont="1" applyFill="1" applyBorder="1" applyAlignment="1">
      <alignment horizontal="left"/>
    </xf>
    <xf numFmtId="187" fontId="10" fillId="2" borderId="32" xfId="1" applyFont="1" applyFill="1" applyBorder="1" applyAlignment="1" applyProtection="1">
      <alignment horizontal="left"/>
      <protection locked="0"/>
    </xf>
    <xf numFmtId="187" fontId="10" fillId="0" borderId="0" xfId="1" applyFont="1" applyFill="1" applyAlignment="1">
      <alignment horizontal="left"/>
    </xf>
    <xf numFmtId="0" fontId="10" fillId="0" borderId="0" xfId="2" applyFont="1" applyFill="1" applyAlignment="1">
      <alignment horizontal="left"/>
    </xf>
    <xf numFmtId="0" fontId="1" fillId="0" borderId="30" xfId="7" applyFont="1" applyFill="1" applyBorder="1" applyAlignment="1">
      <alignment horizontal="left"/>
    </xf>
    <xf numFmtId="0" fontId="1" fillId="0" borderId="31" xfId="7" applyFont="1" applyFill="1" applyBorder="1" applyAlignment="1">
      <alignment horizontal="left"/>
    </xf>
    <xf numFmtId="3" fontId="1" fillId="2" borderId="30" xfId="2" applyNumberFormat="1" applyFont="1" applyFill="1" applyBorder="1" applyAlignment="1">
      <alignment horizontal="left"/>
    </xf>
    <xf numFmtId="0" fontId="1" fillId="2" borderId="39" xfId="2" applyFont="1" applyFill="1" applyBorder="1" applyAlignment="1">
      <alignment horizontal="left"/>
    </xf>
    <xf numFmtId="187" fontId="1" fillId="2" borderId="39" xfId="1" applyFont="1" applyFill="1" applyBorder="1" applyAlignment="1">
      <alignment horizontal="left"/>
    </xf>
    <xf numFmtId="0" fontId="1" fillId="2" borderId="41" xfId="2" applyFont="1" applyFill="1" applyBorder="1" applyAlignment="1">
      <alignment horizontal="left"/>
    </xf>
    <xf numFmtId="0" fontId="1" fillId="0" borderId="34" xfId="7" applyFont="1" applyFill="1" applyBorder="1" applyAlignment="1">
      <alignment horizontal="left"/>
    </xf>
    <xf numFmtId="0" fontId="1" fillId="0" borderId="40" xfId="7" applyFont="1" applyFill="1" applyBorder="1" applyAlignment="1">
      <alignment horizontal="left"/>
    </xf>
    <xf numFmtId="0" fontId="1" fillId="0" borderId="38" xfId="7" applyFont="1" applyFill="1" applyBorder="1" applyAlignment="1">
      <alignment horizontal="left"/>
    </xf>
    <xf numFmtId="0" fontId="13" fillId="2" borderId="31" xfId="2" applyFont="1" applyFill="1" applyBorder="1" applyAlignment="1" applyProtection="1">
      <alignment horizontal="left"/>
      <protection locked="0"/>
    </xf>
    <xf numFmtId="187" fontId="9" fillId="0" borderId="0" xfId="1" applyFont="1" applyFill="1" applyBorder="1" applyAlignment="1">
      <alignment horizontal="left"/>
    </xf>
    <xf numFmtId="0" fontId="9" fillId="0" borderId="0" xfId="2" applyFont="1" applyFill="1" applyBorder="1" applyAlignment="1">
      <alignment horizontal="left"/>
    </xf>
    <xf numFmtId="0" fontId="1" fillId="0" borderId="33" xfId="7" applyFont="1" applyFill="1" applyBorder="1" applyAlignment="1">
      <alignment horizontal="left"/>
    </xf>
    <xf numFmtId="0" fontId="11" fillId="2" borderId="31" xfId="2" applyFont="1" applyFill="1" applyBorder="1" applyAlignment="1">
      <alignment horizontal="left"/>
    </xf>
    <xf numFmtId="187" fontId="12" fillId="0" borderId="0" xfId="1" applyFont="1" applyAlignment="1" applyProtection="1"/>
    <xf numFmtId="0" fontId="10" fillId="0" borderId="30" xfId="5" applyFont="1" applyFill="1" applyBorder="1" applyAlignment="1">
      <alignment horizontal="left"/>
    </xf>
    <xf numFmtId="3" fontId="1" fillId="2" borderId="42" xfId="2" applyNumberFormat="1" applyFont="1" applyFill="1" applyBorder="1" applyAlignment="1">
      <alignment horizontal="left"/>
    </xf>
    <xf numFmtId="0" fontId="10" fillId="0" borderId="31" xfId="7" applyFont="1" applyFill="1" applyBorder="1" applyAlignment="1">
      <alignment horizontal="left"/>
    </xf>
    <xf numFmtId="3" fontId="1" fillId="2" borderId="41" xfId="2" applyNumberFormat="1" applyFont="1" applyFill="1" applyBorder="1" applyAlignment="1">
      <alignment horizontal="left"/>
    </xf>
    <xf numFmtId="0" fontId="10" fillId="0" borderId="43" xfId="5" applyFont="1" applyFill="1" applyBorder="1" applyAlignment="1">
      <alignment horizontal="left"/>
    </xf>
    <xf numFmtId="0" fontId="10" fillId="0" borderId="44" xfId="7" applyFont="1" applyFill="1" applyBorder="1" applyAlignment="1">
      <alignment horizontal="left"/>
    </xf>
    <xf numFmtId="0" fontId="1" fillId="0" borderId="44" xfId="7" applyFont="1" applyFill="1" applyBorder="1" applyAlignment="1">
      <alignment horizontal="left"/>
    </xf>
    <xf numFmtId="0" fontId="1" fillId="0" borderId="45" xfId="7" applyFont="1" applyFill="1" applyBorder="1" applyAlignment="1">
      <alignment horizontal="left"/>
    </xf>
    <xf numFmtId="0" fontId="1" fillId="0" borderId="46" xfId="2" applyFont="1" applyFill="1" applyBorder="1" applyAlignment="1">
      <alignment horizontal="left"/>
    </xf>
    <xf numFmtId="0" fontId="1" fillId="0" borderId="47" xfId="2" applyFont="1" applyFill="1" applyBorder="1" applyAlignment="1">
      <alignment horizontal="left"/>
    </xf>
    <xf numFmtId="0" fontId="1" fillId="0" borderId="9" xfId="2" applyFont="1" applyFill="1" applyBorder="1" applyAlignment="1">
      <alignment horizontal="left"/>
    </xf>
    <xf numFmtId="3" fontId="1" fillId="2" borderId="48" xfId="2" applyNumberFormat="1" applyFont="1" applyFill="1" applyBorder="1" applyAlignment="1">
      <alignment horizontal="left"/>
    </xf>
    <xf numFmtId="0" fontId="10" fillId="0" borderId="31" xfId="5" applyFont="1" applyFill="1" applyBorder="1" applyAlignment="1">
      <alignment horizontal="left"/>
    </xf>
    <xf numFmtId="0" fontId="1" fillId="0" borderId="30" xfId="2" applyFont="1" applyFill="1" applyBorder="1" applyAlignment="1">
      <alignment horizontal="left"/>
    </xf>
    <xf numFmtId="0" fontId="1" fillId="0" borderId="32" xfId="2" applyFont="1" applyFill="1" applyBorder="1" applyAlignment="1">
      <alignment horizontal="left"/>
    </xf>
    <xf numFmtId="0" fontId="1" fillId="0" borderId="49" xfId="2" applyFont="1" applyFill="1" applyBorder="1" applyAlignment="1">
      <alignment horizontal="left"/>
    </xf>
    <xf numFmtId="0" fontId="1" fillId="2" borderId="31" xfId="7" applyFont="1" applyFill="1" applyBorder="1" applyAlignment="1">
      <alignment horizontal="left"/>
    </xf>
    <xf numFmtId="0" fontId="1" fillId="0" borderId="22" xfId="5" applyFont="1" applyFill="1" applyBorder="1" applyAlignment="1">
      <alignment horizontal="left"/>
    </xf>
    <xf numFmtId="0" fontId="1" fillId="0" borderId="23" xfId="5" applyFont="1" applyFill="1" applyBorder="1" applyAlignment="1">
      <alignment horizontal="left"/>
    </xf>
    <xf numFmtId="0" fontId="1" fillId="0" borderId="23" xfId="2" applyFont="1" applyFill="1" applyBorder="1" applyAlignment="1">
      <alignment horizontal="left"/>
    </xf>
    <xf numFmtId="187" fontId="1" fillId="0" borderId="23" xfId="3" applyFont="1" applyFill="1" applyBorder="1" applyAlignment="1">
      <alignment horizontal="left"/>
    </xf>
    <xf numFmtId="3" fontId="1" fillId="2" borderId="23" xfId="2" applyNumberFormat="1" applyFont="1" applyFill="1" applyBorder="1" applyAlignment="1">
      <alignment horizontal="left"/>
    </xf>
    <xf numFmtId="0" fontId="1" fillId="2" borderId="23" xfId="2" applyFont="1" applyFill="1" applyBorder="1" applyAlignment="1" applyProtection="1">
      <alignment horizontal="left"/>
      <protection locked="0"/>
    </xf>
    <xf numFmtId="3" fontId="9" fillId="2" borderId="23" xfId="2" applyNumberFormat="1" applyFont="1" applyFill="1" applyBorder="1" applyAlignment="1">
      <alignment horizontal="left"/>
    </xf>
    <xf numFmtId="187" fontId="9" fillId="2" borderId="23" xfId="1" applyFont="1" applyFill="1" applyBorder="1" applyAlignment="1">
      <alignment horizontal="left"/>
    </xf>
    <xf numFmtId="187" fontId="9" fillId="2" borderId="25" xfId="1" applyFont="1" applyFill="1" applyBorder="1" applyAlignment="1">
      <alignment horizontal="left"/>
    </xf>
    <xf numFmtId="0" fontId="1" fillId="0" borderId="0" xfId="7" applyFont="1" applyFill="1" applyAlignment="1">
      <alignment horizontal="left"/>
    </xf>
    <xf numFmtId="187" fontId="1" fillId="0" borderId="0" xfId="3" applyFont="1" applyFill="1" applyAlignment="1">
      <alignment horizontal="left"/>
    </xf>
  </cellXfs>
  <cellStyles count="50">
    <cellStyle name="_x0004_" xfId="8"/>
    <cellStyle name="_~0069641" xfId="9"/>
    <cellStyle name="_~1111236" xfId="10"/>
    <cellStyle name="_~2282509" xfId="11"/>
    <cellStyle name="_2011-Accure-Pon" xfId="12"/>
    <cellStyle name="_Accrue 2011" xfId="13"/>
    <cellStyle name="_ACCRUE ON JAN 2011" xfId="14"/>
    <cellStyle name="_ACCRUE-01-JAN-2011-AIR" xfId="15"/>
    <cellStyle name="_ACCRUE-01-JAN-2011-KAI" xfId="16"/>
    <cellStyle name="_Bidding data- 2011" xfId="17"/>
    <cellStyle name="_Bidding data- forwarder" xfId="18"/>
    <cellStyle name="_ET_STYLE_NoName_00_" xfId="19"/>
    <cellStyle name="_Jan" xfId="20"/>
    <cellStyle name="_Jan'11" xfId="21"/>
    <cellStyle name="_Jan-2011" xfId="22"/>
    <cellStyle name="_P'Ray" xfId="23"/>
    <cellStyle name="_航空公司运价（固定运力）OCT 20_Book1" xfId="24"/>
    <cellStyle name="Comma" xfId="1" builtinId="3"/>
    <cellStyle name="Comma 10" xfId="3"/>
    <cellStyle name="Comma 2" xfId="25"/>
    <cellStyle name="Comma 3" xfId="26"/>
    <cellStyle name="Comma 4" xfId="27"/>
    <cellStyle name="Comma 5" xfId="28"/>
    <cellStyle name="Comma 6" xfId="29"/>
    <cellStyle name="Comma 7" xfId="30"/>
    <cellStyle name="Comma 8" xfId="31"/>
    <cellStyle name="Comma 9" xfId="32"/>
    <cellStyle name="Currency 2" xfId="33"/>
    <cellStyle name="Currency 3" xfId="34"/>
    <cellStyle name="Currency 4" xfId="35"/>
    <cellStyle name="Currency 5" xfId="36"/>
    <cellStyle name="Currency 6" xfId="37"/>
    <cellStyle name="Currency 7" xfId="38"/>
    <cellStyle name="Currency 8" xfId="39"/>
    <cellStyle name="Currency 9" xfId="40"/>
    <cellStyle name="Grey" xfId="41"/>
    <cellStyle name="Input [yellow]" xfId="42"/>
    <cellStyle name="Normal" xfId="0" builtinId="0"/>
    <cellStyle name="Normal - Style1" xfId="43"/>
    <cellStyle name="Normal 2" xfId="7"/>
    <cellStyle name="Normal 4" xfId="44"/>
    <cellStyle name="Normal_~3415811" xfId="4"/>
    <cellStyle name="Normal_Inbound data" xfId="6"/>
    <cellStyle name="Normal_Sheet1" xfId="5"/>
    <cellStyle name="Normal_SVI Inbound RFQ all_Agility" xfId="2"/>
    <cellStyle name="Percent [2]" xfId="45"/>
    <cellStyle name="표준_Sheet1" xfId="46"/>
    <cellStyle name="常规 2_市场公布价PEK2010-R006(I)" xfId="47"/>
    <cellStyle name="常规_Sheet5" xfId="48"/>
    <cellStyle name="標準_Quotation original (ins)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jza.Dorosits@schenker.hu" TargetMode="External"/><Relationship Id="rId3" Type="http://schemas.openxmlformats.org/officeDocument/2006/relationships/hyperlink" Target="mailto:Nicole.Wepfer@dbschenker.com" TargetMode="External"/><Relationship Id="rId7" Type="http://schemas.openxmlformats.org/officeDocument/2006/relationships/hyperlink" Target="mailto:gustaf.sundqvist@dbschenker.com" TargetMode="External"/><Relationship Id="rId2" Type="http://schemas.openxmlformats.org/officeDocument/2006/relationships/hyperlink" Target="mailto:Nicole.Wepfer@dbschenker.com" TargetMode="External"/><Relationship Id="rId1" Type="http://schemas.openxmlformats.org/officeDocument/2006/relationships/hyperlink" Target="mailto:irena.azarevica@dbschenker.com" TargetMode="External"/><Relationship Id="rId6" Type="http://schemas.openxmlformats.org/officeDocument/2006/relationships/hyperlink" Target="mailto:gustaf.sundqvist@dbschenker.com" TargetMode="External"/><Relationship Id="rId5" Type="http://schemas.openxmlformats.org/officeDocument/2006/relationships/hyperlink" Target="mailto:gustaf.sundqvist@dbschenker.com" TargetMode="External"/><Relationship Id="rId4" Type="http://schemas.openxmlformats.org/officeDocument/2006/relationships/hyperlink" Target="mailto:gustaf.sundqvist@dbschenker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AR252"/>
  <sheetViews>
    <sheetView tabSelected="1" topLeftCell="A2" zoomScale="85" zoomScaleNormal="75" workbookViewId="0">
      <pane ySplit="5" topLeftCell="A73" activePane="bottomLeft" state="frozen"/>
      <selection activeCell="A2" sqref="A2"/>
      <selection pane="bottomLeft" activeCell="A7" sqref="A7"/>
    </sheetView>
  </sheetViews>
  <sheetFormatPr defaultRowHeight="12.75"/>
  <cols>
    <col min="1" max="1" width="15.875" style="1" customWidth="1"/>
    <col min="2" max="2" width="21.5" style="2" bestFit="1" customWidth="1"/>
    <col min="3" max="3" width="13.5" style="2" customWidth="1"/>
    <col min="4" max="4" width="9.25" style="2" hidden="1" customWidth="1"/>
    <col min="5" max="5" width="8.875" style="1" hidden="1" customWidth="1"/>
    <col min="6" max="6" width="8.75" style="1" hidden="1" customWidth="1"/>
    <col min="7" max="7" width="9.875" style="1" hidden="1" customWidth="1"/>
    <col min="8" max="10" width="11.125" style="3" hidden="1" customWidth="1"/>
    <col min="11" max="11" width="12.625" style="1" hidden="1" customWidth="1"/>
    <col min="12" max="12" width="10.75" style="1" customWidth="1"/>
    <col min="13" max="13" width="5.875" style="1" customWidth="1"/>
    <col min="14" max="14" width="10.25" style="1" customWidth="1"/>
    <col min="15" max="15" width="9" style="1"/>
    <col min="16" max="23" width="9" style="4"/>
    <col min="24" max="24" width="9.5" style="1" customWidth="1"/>
    <col min="25" max="25" width="6.75" style="1" customWidth="1"/>
    <col min="26" max="26" width="9" style="1"/>
    <col min="27" max="27" width="9" style="4" customWidth="1"/>
    <col min="28" max="28" width="8.5" style="4" customWidth="1"/>
    <col min="29" max="30" width="7.625" style="4" customWidth="1"/>
    <col min="31" max="31" width="9" style="4" customWidth="1"/>
    <col min="32" max="33" width="7.625" style="4" customWidth="1"/>
    <col min="34" max="34" width="9.25" style="4" customWidth="1"/>
    <col min="35" max="42" width="7.625" style="4" customWidth="1"/>
    <col min="43" max="43" width="35.125" style="4" bestFit="1" customWidth="1"/>
    <col min="44" max="44" width="25" style="4" bestFit="1" customWidth="1"/>
    <col min="45" max="16384" width="9" style="1"/>
  </cols>
  <sheetData>
    <row r="1" spans="1:44" ht="27" hidden="1" customHeight="1" thickBot="1"/>
    <row r="2" spans="1:44" ht="30" customHeight="1" thickBo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7"/>
      <c r="L2" s="5" t="s">
        <v>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</row>
    <row r="3" spans="1:44" ht="18" customHeight="1">
      <c r="A3" s="8" t="s">
        <v>2</v>
      </c>
      <c r="B3" s="9"/>
      <c r="C3" s="9"/>
      <c r="D3" s="9"/>
      <c r="E3" s="8" t="s">
        <v>3</v>
      </c>
      <c r="F3" s="10"/>
      <c r="G3" s="11" t="s">
        <v>4</v>
      </c>
      <c r="H3" s="12" t="s">
        <v>5</v>
      </c>
      <c r="I3" s="13"/>
      <c r="J3" s="14"/>
      <c r="K3" s="15" t="s">
        <v>6</v>
      </c>
      <c r="L3" s="16" t="s">
        <v>7</v>
      </c>
      <c r="M3" s="17" t="s">
        <v>8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20" t="s">
        <v>9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2"/>
    </row>
    <row r="4" spans="1:44" ht="18" customHeight="1" thickBot="1">
      <c r="A4" s="23"/>
      <c r="B4" s="24"/>
      <c r="C4" s="24"/>
      <c r="D4" s="24"/>
      <c r="E4" s="25"/>
      <c r="F4" s="26"/>
      <c r="G4" s="27"/>
      <c r="H4" s="28"/>
      <c r="I4" s="29"/>
      <c r="J4" s="30"/>
      <c r="K4" s="31"/>
      <c r="L4" s="32"/>
      <c r="M4" s="33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5"/>
      <c r="Z4" s="20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2"/>
    </row>
    <row r="5" spans="1:44" ht="42" customHeight="1">
      <c r="A5" s="36" t="s">
        <v>10</v>
      </c>
      <c r="B5" s="37" t="s">
        <v>11</v>
      </c>
      <c r="C5" s="37" t="s">
        <v>12</v>
      </c>
      <c r="D5" s="38" t="s">
        <v>13</v>
      </c>
      <c r="E5" s="39" t="s">
        <v>14</v>
      </c>
      <c r="F5" s="40" t="s">
        <v>15</v>
      </c>
      <c r="G5" s="41" t="s">
        <v>16</v>
      </c>
      <c r="H5" s="42" t="s">
        <v>17</v>
      </c>
      <c r="I5" s="43" t="s">
        <v>18</v>
      </c>
      <c r="J5" s="44" t="s">
        <v>19</v>
      </c>
      <c r="K5" s="45" t="s">
        <v>20</v>
      </c>
      <c r="L5" s="46" t="s">
        <v>21</v>
      </c>
      <c r="M5" s="47" t="s">
        <v>22</v>
      </c>
      <c r="N5" s="48" t="s">
        <v>23</v>
      </c>
      <c r="O5" s="49" t="s">
        <v>24</v>
      </c>
      <c r="P5" s="50" t="s">
        <v>25</v>
      </c>
      <c r="Q5" s="50" t="s">
        <v>26</v>
      </c>
      <c r="R5" s="50" t="s">
        <v>27</v>
      </c>
      <c r="S5" s="50" t="s">
        <v>28</v>
      </c>
      <c r="T5" s="50" t="s">
        <v>29</v>
      </c>
      <c r="U5" s="51" t="s">
        <v>30</v>
      </c>
      <c r="V5" s="51" t="s">
        <v>31</v>
      </c>
      <c r="W5" s="51" t="s">
        <v>32</v>
      </c>
      <c r="X5" s="52" t="s">
        <v>33</v>
      </c>
      <c r="Y5" s="53" t="s">
        <v>34</v>
      </c>
      <c r="Z5" s="47" t="s">
        <v>35</v>
      </c>
      <c r="AA5" s="54" t="s">
        <v>36</v>
      </c>
      <c r="AB5" s="54" t="s">
        <v>37</v>
      </c>
      <c r="AC5" s="54" t="s">
        <v>38</v>
      </c>
      <c r="AD5" s="55" t="s">
        <v>39</v>
      </c>
      <c r="AE5" s="56"/>
      <c r="AF5" s="57"/>
      <c r="AG5" s="58" t="s">
        <v>40</v>
      </c>
      <c r="AH5" s="58"/>
      <c r="AI5" s="58"/>
      <c r="AJ5" s="58" t="s">
        <v>41</v>
      </c>
      <c r="AK5" s="58"/>
      <c r="AL5" s="58" t="s">
        <v>42</v>
      </c>
      <c r="AM5" s="58"/>
      <c r="AN5" s="55" t="s">
        <v>43</v>
      </c>
      <c r="AO5" s="56"/>
      <c r="AP5" s="57"/>
      <c r="AQ5" s="59" t="s">
        <v>44</v>
      </c>
    </row>
    <row r="6" spans="1:44" ht="51.75" thickBot="1">
      <c r="A6" s="60"/>
      <c r="B6" s="61"/>
      <c r="C6" s="61"/>
      <c r="D6" s="62"/>
      <c r="E6" s="60"/>
      <c r="F6" s="63"/>
      <c r="G6" s="64"/>
      <c r="H6" s="65" t="str">
        <f>SUBTOTAL(9,H7:H604) &amp; " kg"</f>
        <v>5649 kg</v>
      </c>
      <c r="I6" s="65" t="str">
        <f>SUBTOTAL(9,I7:I604) &amp; " kg"</f>
        <v>1253631 kg</v>
      </c>
      <c r="J6" s="66" t="s">
        <v>45</v>
      </c>
      <c r="K6" s="67"/>
      <c r="L6" s="68" t="s">
        <v>46</v>
      </c>
      <c r="M6" s="69" t="s">
        <v>47</v>
      </c>
      <c r="N6" s="70"/>
      <c r="O6" s="71" t="s">
        <v>48</v>
      </c>
      <c r="P6" s="72" t="s">
        <v>49</v>
      </c>
      <c r="Q6" s="72" t="s">
        <v>49</v>
      </c>
      <c r="R6" s="72" t="s">
        <v>49</v>
      </c>
      <c r="S6" s="72" t="s">
        <v>49</v>
      </c>
      <c r="T6" s="72" t="s">
        <v>49</v>
      </c>
      <c r="U6" s="72" t="s">
        <v>49</v>
      </c>
      <c r="V6" s="72" t="s">
        <v>49</v>
      </c>
      <c r="W6" s="72" t="s">
        <v>49</v>
      </c>
      <c r="X6" s="73" t="s">
        <v>49</v>
      </c>
      <c r="Y6" s="74" t="s">
        <v>49</v>
      </c>
      <c r="Z6" s="75" t="s">
        <v>47</v>
      </c>
      <c r="AA6" s="76" t="s">
        <v>50</v>
      </c>
      <c r="AB6" s="76" t="s">
        <v>50</v>
      </c>
      <c r="AC6" s="76" t="s">
        <v>50</v>
      </c>
      <c r="AD6" s="76" t="s">
        <v>50</v>
      </c>
      <c r="AE6" s="77" t="s">
        <v>48</v>
      </c>
      <c r="AF6" s="76" t="s">
        <v>49</v>
      </c>
      <c r="AG6" s="76" t="s">
        <v>50</v>
      </c>
      <c r="AH6" s="77" t="s">
        <v>48</v>
      </c>
      <c r="AI6" s="76" t="s">
        <v>49</v>
      </c>
      <c r="AJ6" s="78" t="s">
        <v>48</v>
      </c>
      <c r="AK6" s="76" t="s">
        <v>49</v>
      </c>
      <c r="AL6" s="78" t="s">
        <v>48</v>
      </c>
      <c r="AM6" s="76" t="s">
        <v>49</v>
      </c>
      <c r="AN6" s="79" t="s">
        <v>50</v>
      </c>
      <c r="AO6" s="78" t="s">
        <v>48</v>
      </c>
      <c r="AP6" s="79" t="s">
        <v>49</v>
      </c>
      <c r="AQ6" s="80" t="s">
        <v>51</v>
      </c>
    </row>
    <row r="7" spans="1:44" s="81" customFormat="1" ht="15" customHeight="1">
      <c r="A7" s="82" t="s">
        <v>52</v>
      </c>
      <c r="B7" s="83" t="s">
        <v>53</v>
      </c>
      <c r="C7" s="83"/>
      <c r="D7" s="84" t="s">
        <v>54</v>
      </c>
      <c r="E7" s="85" t="s">
        <v>55</v>
      </c>
      <c r="F7" s="86" t="s">
        <v>56</v>
      </c>
      <c r="G7" s="87" t="s">
        <v>57</v>
      </c>
      <c r="H7" s="88">
        <v>18</v>
      </c>
      <c r="I7" s="89">
        <v>1560</v>
      </c>
      <c r="J7" s="90">
        <f t="shared" ref="J7:J70" si="0">I7/H7</f>
        <v>86.666666666666671</v>
      </c>
      <c r="K7" s="91" t="s">
        <v>58</v>
      </c>
      <c r="L7" s="92">
        <v>3</v>
      </c>
      <c r="M7" s="93" t="s">
        <v>59</v>
      </c>
      <c r="N7" s="94" t="s">
        <v>60</v>
      </c>
      <c r="O7" s="95">
        <v>360</v>
      </c>
      <c r="P7" s="96">
        <v>32.5</v>
      </c>
      <c r="Q7" s="96">
        <v>13.5</v>
      </c>
      <c r="R7" s="96">
        <v>11</v>
      </c>
      <c r="S7" s="96">
        <v>11</v>
      </c>
      <c r="T7" s="96">
        <v>10</v>
      </c>
      <c r="U7" s="96">
        <v>10</v>
      </c>
      <c r="V7" s="96">
        <v>10</v>
      </c>
      <c r="W7" s="96">
        <v>10</v>
      </c>
      <c r="X7" s="94" t="s">
        <v>61</v>
      </c>
      <c r="Y7" s="97" t="s">
        <v>61</v>
      </c>
      <c r="Z7" s="93" t="s">
        <v>59</v>
      </c>
      <c r="AA7" s="96">
        <v>200</v>
      </c>
      <c r="AB7" s="96">
        <v>50</v>
      </c>
      <c r="AC7" s="96"/>
      <c r="AD7" s="96"/>
      <c r="AE7" s="96">
        <v>200</v>
      </c>
      <c r="AF7" s="96">
        <v>0.8</v>
      </c>
      <c r="AG7" s="96"/>
      <c r="AH7" s="96">
        <v>400</v>
      </c>
      <c r="AI7" s="96">
        <v>0.6</v>
      </c>
      <c r="AJ7" s="96"/>
      <c r="AK7" s="98"/>
      <c r="AL7" s="98"/>
      <c r="AM7" s="98"/>
      <c r="AN7" s="96"/>
      <c r="AO7" s="96"/>
      <c r="AP7" s="96"/>
      <c r="AQ7" s="99" t="s">
        <v>62</v>
      </c>
      <c r="AR7" s="100"/>
    </row>
    <row r="8" spans="1:44" s="81" customFormat="1" ht="15" customHeight="1">
      <c r="A8" s="101" t="s">
        <v>52</v>
      </c>
      <c r="B8" s="102" t="s">
        <v>63</v>
      </c>
      <c r="C8" s="102"/>
      <c r="D8" s="102" t="s">
        <v>54</v>
      </c>
      <c r="E8" s="103" t="s">
        <v>55</v>
      </c>
      <c r="F8" s="103" t="s">
        <v>56</v>
      </c>
      <c r="G8" s="103" t="s">
        <v>57</v>
      </c>
      <c r="H8" s="104">
        <v>27</v>
      </c>
      <c r="I8" s="104">
        <v>7800</v>
      </c>
      <c r="J8" s="104">
        <f t="shared" si="0"/>
        <v>288.88888888888891</v>
      </c>
      <c r="K8" s="103" t="s">
        <v>58</v>
      </c>
      <c r="L8" s="105">
        <v>3</v>
      </c>
      <c r="M8" s="106" t="s">
        <v>59</v>
      </c>
      <c r="N8" s="106" t="s">
        <v>64</v>
      </c>
      <c r="O8" s="106">
        <v>480</v>
      </c>
      <c r="P8" s="107">
        <v>50</v>
      </c>
      <c r="Q8" s="107">
        <v>9.5</v>
      </c>
      <c r="R8" s="107">
        <v>7</v>
      </c>
      <c r="S8" s="107">
        <v>6</v>
      </c>
      <c r="T8" s="107">
        <v>4.5</v>
      </c>
      <c r="U8" s="107">
        <v>3.5</v>
      </c>
      <c r="V8" s="107">
        <v>3.5</v>
      </c>
      <c r="W8" s="107">
        <v>3.5</v>
      </c>
      <c r="X8" s="106">
        <v>7.2</v>
      </c>
      <c r="Y8" s="106">
        <v>1</v>
      </c>
      <c r="Z8" s="106" t="s">
        <v>59</v>
      </c>
      <c r="AA8" s="107">
        <v>200</v>
      </c>
      <c r="AB8" s="107"/>
      <c r="AC8" s="107">
        <v>200</v>
      </c>
      <c r="AD8" s="107"/>
      <c r="AE8" s="107">
        <v>10</v>
      </c>
      <c r="AF8" s="107">
        <v>0.5</v>
      </c>
      <c r="AG8" s="107"/>
      <c r="AH8" s="107">
        <v>200</v>
      </c>
      <c r="AI8" s="107">
        <v>0.5</v>
      </c>
      <c r="AJ8" s="107"/>
      <c r="AK8" s="107"/>
      <c r="AL8" s="107"/>
      <c r="AM8" s="107"/>
      <c r="AN8" s="107"/>
      <c r="AO8" s="107"/>
      <c r="AP8" s="107"/>
      <c r="AQ8" s="108"/>
      <c r="AR8" s="100"/>
    </row>
    <row r="9" spans="1:44" s="81" customFormat="1">
      <c r="A9" s="101" t="s">
        <v>52</v>
      </c>
      <c r="B9" s="102" t="s">
        <v>65</v>
      </c>
      <c r="C9" s="102" t="s">
        <v>66</v>
      </c>
      <c r="D9" s="102" t="s">
        <v>54</v>
      </c>
      <c r="E9" s="103" t="s">
        <v>55</v>
      </c>
      <c r="F9" s="103" t="s">
        <v>56</v>
      </c>
      <c r="G9" s="103" t="s">
        <v>57</v>
      </c>
      <c r="H9" s="104">
        <v>8</v>
      </c>
      <c r="I9" s="104">
        <v>3600</v>
      </c>
      <c r="J9" s="104">
        <f t="shared" si="0"/>
        <v>450</v>
      </c>
      <c r="K9" s="103" t="s">
        <v>58</v>
      </c>
      <c r="L9" s="105">
        <v>3</v>
      </c>
      <c r="M9" s="106" t="s">
        <v>59</v>
      </c>
      <c r="N9" s="106" t="s">
        <v>67</v>
      </c>
      <c r="O9" s="106">
        <v>500</v>
      </c>
      <c r="P9" s="107">
        <v>27</v>
      </c>
      <c r="Q9" s="107">
        <v>23</v>
      </c>
      <c r="R9" s="107">
        <v>9</v>
      </c>
      <c r="S9" s="107">
        <v>9</v>
      </c>
      <c r="T9" s="107">
        <v>8</v>
      </c>
      <c r="U9" s="107">
        <v>7</v>
      </c>
      <c r="V9" s="107">
        <v>7</v>
      </c>
      <c r="W9" s="107">
        <v>7</v>
      </c>
      <c r="X9" s="106">
        <v>5.5</v>
      </c>
      <c r="Y9" s="106">
        <v>1.2</v>
      </c>
      <c r="Z9" s="106" t="s">
        <v>59</v>
      </c>
      <c r="AA9" s="107">
        <v>400</v>
      </c>
      <c r="AB9" s="107">
        <v>150</v>
      </c>
      <c r="AC9" s="107">
        <v>150</v>
      </c>
      <c r="AD9" s="107"/>
      <c r="AE9" s="107"/>
      <c r="AF9" s="107">
        <v>0.9</v>
      </c>
      <c r="AG9" s="107"/>
      <c r="AH9" s="107">
        <v>560</v>
      </c>
      <c r="AI9" s="107">
        <v>0.8</v>
      </c>
      <c r="AJ9" s="107"/>
      <c r="AK9" s="107"/>
      <c r="AL9" s="107"/>
      <c r="AM9" s="107"/>
      <c r="AN9" s="107"/>
      <c r="AO9" s="107"/>
      <c r="AP9" s="107"/>
      <c r="AQ9" s="108"/>
      <c r="AR9" s="100"/>
    </row>
    <row r="10" spans="1:44" s="81" customFormat="1" ht="15" customHeight="1">
      <c r="A10" s="101" t="s">
        <v>52</v>
      </c>
      <c r="B10" s="109" t="s">
        <v>68</v>
      </c>
      <c r="C10" s="109"/>
      <c r="D10" s="109"/>
      <c r="E10" s="103" t="s">
        <v>55</v>
      </c>
      <c r="F10" s="103" t="s">
        <v>56</v>
      </c>
      <c r="G10" s="103" t="s">
        <v>57</v>
      </c>
      <c r="H10" s="104">
        <v>18</v>
      </c>
      <c r="I10" s="104">
        <v>3600</v>
      </c>
      <c r="J10" s="104">
        <f t="shared" si="0"/>
        <v>200</v>
      </c>
      <c r="K10" s="103" t="s">
        <v>58</v>
      </c>
      <c r="L10" s="105">
        <v>3</v>
      </c>
      <c r="M10" s="106" t="s">
        <v>59</v>
      </c>
      <c r="N10" s="106" t="s">
        <v>69</v>
      </c>
      <c r="O10" s="106">
        <v>400</v>
      </c>
      <c r="P10" s="107">
        <v>34</v>
      </c>
      <c r="Q10" s="107">
        <v>13</v>
      </c>
      <c r="R10" s="107">
        <v>7.5</v>
      </c>
      <c r="S10" s="107">
        <v>7</v>
      </c>
      <c r="T10" s="107">
        <v>6.5</v>
      </c>
      <c r="U10" s="107">
        <v>6.5</v>
      </c>
      <c r="V10" s="107">
        <v>6.2</v>
      </c>
      <c r="W10" s="107">
        <v>6.2</v>
      </c>
      <c r="X10" s="106">
        <v>6</v>
      </c>
      <c r="Y10" s="106">
        <v>1.2</v>
      </c>
      <c r="Z10" s="106" t="s">
        <v>59</v>
      </c>
      <c r="AA10" s="110">
        <v>200</v>
      </c>
      <c r="AB10" s="110">
        <v>100</v>
      </c>
      <c r="AC10" s="110">
        <v>100</v>
      </c>
      <c r="AD10" s="110" t="s">
        <v>70</v>
      </c>
      <c r="AE10" s="110">
        <v>50</v>
      </c>
      <c r="AF10" s="110">
        <v>0.3</v>
      </c>
      <c r="AG10" s="110"/>
      <c r="AH10" s="110">
        <v>200</v>
      </c>
      <c r="AI10" s="110">
        <v>0.5</v>
      </c>
      <c r="AJ10" s="110" t="s">
        <v>71</v>
      </c>
      <c r="AK10" s="110" t="s">
        <v>71</v>
      </c>
      <c r="AL10" s="110" t="s">
        <v>71</v>
      </c>
      <c r="AM10" s="110" t="s">
        <v>71</v>
      </c>
      <c r="AN10" s="110"/>
      <c r="AO10" s="110"/>
      <c r="AP10" s="110"/>
      <c r="AQ10" s="111" t="s">
        <v>72</v>
      </c>
      <c r="AR10" s="100"/>
    </row>
    <row r="11" spans="1:44" s="81" customFormat="1" ht="15" customHeight="1">
      <c r="A11" s="101" t="s">
        <v>52</v>
      </c>
      <c r="B11" s="102" t="s">
        <v>73</v>
      </c>
      <c r="C11" s="102" t="s">
        <v>74</v>
      </c>
      <c r="D11" s="102" t="s">
        <v>75</v>
      </c>
      <c r="E11" s="103" t="s">
        <v>55</v>
      </c>
      <c r="F11" s="103" t="s">
        <v>56</v>
      </c>
      <c r="G11" s="103" t="s">
        <v>57</v>
      </c>
      <c r="H11" s="104">
        <v>234</v>
      </c>
      <c r="I11" s="104">
        <v>33600</v>
      </c>
      <c r="J11" s="104">
        <f t="shared" si="0"/>
        <v>143.58974358974359</v>
      </c>
      <c r="K11" s="103" t="s">
        <v>58</v>
      </c>
      <c r="L11" s="105">
        <v>3</v>
      </c>
      <c r="M11" s="106" t="s">
        <v>59</v>
      </c>
      <c r="N11" s="106" t="s">
        <v>76</v>
      </c>
      <c r="O11" s="106">
        <v>150</v>
      </c>
      <c r="P11" s="107">
        <v>8.5</v>
      </c>
      <c r="Q11" s="107">
        <v>8.5</v>
      </c>
      <c r="R11" s="107">
        <v>7</v>
      </c>
      <c r="S11" s="107">
        <v>6.5</v>
      </c>
      <c r="T11" s="107">
        <v>6.5</v>
      </c>
      <c r="U11" s="107">
        <v>6.5</v>
      </c>
      <c r="V11" s="107">
        <v>6.5</v>
      </c>
      <c r="W11" s="107">
        <v>6.5</v>
      </c>
      <c r="X11" s="106">
        <v>6.5</v>
      </c>
      <c r="Y11" s="106">
        <v>1.2</v>
      </c>
      <c r="Z11" s="106" t="s">
        <v>59</v>
      </c>
      <c r="AA11" s="107">
        <v>150</v>
      </c>
      <c r="AB11" s="107"/>
      <c r="AC11" s="107"/>
      <c r="AD11" s="107"/>
      <c r="AE11" s="107">
        <v>150</v>
      </c>
      <c r="AF11" s="107">
        <v>0.5</v>
      </c>
      <c r="AG11" s="107"/>
      <c r="AH11" s="107">
        <v>450</v>
      </c>
      <c r="AI11" s="107">
        <v>0.6</v>
      </c>
      <c r="AJ11" s="107"/>
      <c r="AK11" s="107"/>
      <c r="AL11" s="107"/>
      <c r="AM11" s="107"/>
      <c r="AN11" s="107"/>
      <c r="AO11" s="107"/>
      <c r="AP11" s="107"/>
      <c r="AQ11" s="108" t="s">
        <v>62</v>
      </c>
      <c r="AR11" s="100"/>
    </row>
    <row r="12" spans="1:44" s="81" customFormat="1">
      <c r="A12" s="101" t="s">
        <v>52</v>
      </c>
      <c r="B12" s="102" t="s">
        <v>77</v>
      </c>
      <c r="C12" s="102"/>
      <c r="D12" s="112" t="s">
        <v>54</v>
      </c>
      <c r="E12" s="113" t="s">
        <v>55</v>
      </c>
      <c r="F12" s="114" t="s">
        <v>56</v>
      </c>
      <c r="G12" s="115" t="s">
        <v>57</v>
      </c>
      <c r="H12" s="116">
        <v>22</v>
      </c>
      <c r="I12" s="104">
        <v>1200</v>
      </c>
      <c r="J12" s="117">
        <f t="shared" si="0"/>
        <v>54.545454545454547</v>
      </c>
      <c r="K12" s="118" t="s">
        <v>58</v>
      </c>
      <c r="L12" s="119">
        <v>3</v>
      </c>
      <c r="M12" s="120" t="s">
        <v>59</v>
      </c>
      <c r="N12" s="121" t="s">
        <v>60</v>
      </c>
      <c r="O12" s="106">
        <v>1000</v>
      </c>
      <c r="P12" s="107">
        <v>37</v>
      </c>
      <c r="Q12" s="107">
        <v>18</v>
      </c>
      <c r="R12" s="107">
        <v>15</v>
      </c>
      <c r="S12" s="107">
        <v>15</v>
      </c>
      <c r="T12" s="107">
        <v>14</v>
      </c>
      <c r="U12" s="107">
        <v>14</v>
      </c>
      <c r="V12" s="107">
        <v>14</v>
      </c>
      <c r="W12" s="107">
        <v>14</v>
      </c>
      <c r="X12" s="121" t="s">
        <v>61</v>
      </c>
      <c r="Y12" s="122" t="s">
        <v>61</v>
      </c>
      <c r="Z12" s="120" t="s">
        <v>59</v>
      </c>
      <c r="AA12" s="107">
        <v>170</v>
      </c>
      <c r="AB12" s="107">
        <v>45</v>
      </c>
      <c r="AC12" s="107"/>
      <c r="AD12" s="107"/>
      <c r="AE12" s="107">
        <v>150</v>
      </c>
      <c r="AF12" s="107">
        <v>0.9</v>
      </c>
      <c r="AG12" s="107"/>
      <c r="AH12" s="107">
        <v>300</v>
      </c>
      <c r="AI12" s="107">
        <v>0.6</v>
      </c>
      <c r="AJ12" s="107"/>
      <c r="AK12" s="107"/>
      <c r="AL12" s="107"/>
      <c r="AM12" s="107"/>
      <c r="AN12" s="107"/>
      <c r="AO12" s="107"/>
      <c r="AP12" s="107"/>
      <c r="AQ12" s="108" t="s">
        <v>62</v>
      </c>
      <c r="AR12" s="100"/>
    </row>
    <row r="13" spans="1:44" s="81" customFormat="1" ht="15" customHeight="1">
      <c r="A13" s="101" t="s">
        <v>52</v>
      </c>
      <c r="B13" s="102" t="s">
        <v>78</v>
      </c>
      <c r="C13" s="102"/>
      <c r="D13" s="112" t="s">
        <v>79</v>
      </c>
      <c r="E13" s="113" t="s">
        <v>55</v>
      </c>
      <c r="F13" s="114" t="s">
        <v>56</v>
      </c>
      <c r="G13" s="115" t="s">
        <v>57</v>
      </c>
      <c r="H13" s="116">
        <v>519</v>
      </c>
      <c r="I13" s="104">
        <v>90000</v>
      </c>
      <c r="J13" s="117">
        <f t="shared" si="0"/>
        <v>173.41040462427745</v>
      </c>
      <c r="K13" s="118" t="s">
        <v>58</v>
      </c>
      <c r="L13" s="119">
        <v>3</v>
      </c>
      <c r="M13" s="120" t="s">
        <v>59</v>
      </c>
      <c r="N13" s="120" t="s">
        <v>80</v>
      </c>
      <c r="O13" s="106">
        <v>405</v>
      </c>
      <c r="P13" s="107">
        <v>18</v>
      </c>
      <c r="Q13" s="107">
        <v>9</v>
      </c>
      <c r="R13" s="107">
        <v>7</v>
      </c>
      <c r="S13" s="107">
        <v>6.5</v>
      </c>
      <c r="T13" s="107">
        <v>5.5</v>
      </c>
      <c r="U13" s="107">
        <v>4.5</v>
      </c>
      <c r="V13" s="107">
        <v>4.5</v>
      </c>
      <c r="W13" s="107">
        <v>4.5</v>
      </c>
      <c r="X13" s="106">
        <v>3.9</v>
      </c>
      <c r="Y13" s="123">
        <v>1.2</v>
      </c>
      <c r="Z13" s="120" t="s">
        <v>59</v>
      </c>
      <c r="AA13" s="107">
        <v>350</v>
      </c>
      <c r="AB13" s="107"/>
      <c r="AC13" s="107">
        <v>100</v>
      </c>
      <c r="AD13" s="107"/>
      <c r="AE13" s="107">
        <v>100</v>
      </c>
      <c r="AF13" s="107">
        <v>0.5</v>
      </c>
      <c r="AG13" s="107"/>
      <c r="AH13" s="107">
        <v>700</v>
      </c>
      <c r="AI13" s="107">
        <v>0.7</v>
      </c>
      <c r="AJ13" s="124">
        <v>100</v>
      </c>
      <c r="AK13" s="124">
        <v>0.5</v>
      </c>
      <c r="AL13" s="124"/>
      <c r="AM13" s="124"/>
      <c r="AN13" s="107"/>
      <c r="AO13" s="107"/>
      <c r="AP13" s="107"/>
      <c r="AQ13" s="108" t="s">
        <v>62</v>
      </c>
      <c r="AR13" s="100"/>
    </row>
    <row r="14" spans="1:44" s="81" customFormat="1" ht="15" customHeight="1">
      <c r="A14" s="101" t="s">
        <v>52</v>
      </c>
      <c r="B14" s="109" t="s">
        <v>81</v>
      </c>
      <c r="C14" s="109"/>
      <c r="D14" s="112"/>
      <c r="E14" s="113" t="s">
        <v>55</v>
      </c>
      <c r="F14" s="114" t="s">
        <v>56</v>
      </c>
      <c r="G14" s="115" t="s">
        <v>57</v>
      </c>
      <c r="H14" s="116">
        <v>29</v>
      </c>
      <c r="I14" s="104">
        <v>4200</v>
      </c>
      <c r="J14" s="117">
        <f t="shared" si="0"/>
        <v>144.82758620689654</v>
      </c>
      <c r="K14" s="118" t="s">
        <v>58</v>
      </c>
      <c r="L14" s="119">
        <v>3</v>
      </c>
      <c r="M14" s="120" t="s">
        <v>59</v>
      </c>
      <c r="N14" s="121" t="s">
        <v>60</v>
      </c>
      <c r="O14" s="106">
        <v>1300</v>
      </c>
      <c r="P14" s="107">
        <v>35</v>
      </c>
      <c r="Q14" s="107">
        <v>16</v>
      </c>
      <c r="R14" s="107">
        <v>13</v>
      </c>
      <c r="S14" s="107">
        <v>13</v>
      </c>
      <c r="T14" s="107">
        <v>12</v>
      </c>
      <c r="U14" s="107">
        <v>12</v>
      </c>
      <c r="V14" s="107">
        <v>12</v>
      </c>
      <c r="W14" s="107">
        <v>12</v>
      </c>
      <c r="X14" s="121" t="s">
        <v>61</v>
      </c>
      <c r="Y14" s="122" t="s">
        <v>61</v>
      </c>
      <c r="Z14" s="120" t="s">
        <v>59</v>
      </c>
      <c r="AA14" s="107">
        <v>170</v>
      </c>
      <c r="AB14" s="107">
        <v>45</v>
      </c>
      <c r="AC14" s="107"/>
      <c r="AD14" s="107"/>
      <c r="AE14" s="107">
        <v>150</v>
      </c>
      <c r="AF14" s="107">
        <v>0.9</v>
      </c>
      <c r="AG14" s="107"/>
      <c r="AH14" s="107">
        <v>300</v>
      </c>
      <c r="AI14" s="107">
        <v>0.6</v>
      </c>
      <c r="AJ14" s="107"/>
      <c r="AK14" s="107"/>
      <c r="AL14" s="107"/>
      <c r="AM14" s="107"/>
      <c r="AN14" s="107"/>
      <c r="AO14" s="107"/>
      <c r="AP14" s="107"/>
      <c r="AQ14" s="108" t="s">
        <v>62</v>
      </c>
      <c r="AR14" s="100"/>
    </row>
    <row r="15" spans="1:44" s="81" customFormat="1" ht="15" customHeight="1">
      <c r="A15" s="101" t="s">
        <v>52</v>
      </c>
      <c r="B15" s="109" t="s">
        <v>82</v>
      </c>
      <c r="C15" s="109"/>
      <c r="D15" s="112">
        <v>361021</v>
      </c>
      <c r="E15" s="113" t="s">
        <v>55</v>
      </c>
      <c r="F15" s="114" t="s">
        <v>56</v>
      </c>
      <c r="G15" s="115" t="s">
        <v>57</v>
      </c>
      <c r="H15" s="116">
        <v>140</v>
      </c>
      <c r="I15" s="104">
        <v>27600</v>
      </c>
      <c r="J15" s="117">
        <f t="shared" si="0"/>
        <v>197.14285714285714</v>
      </c>
      <c r="K15" s="118" t="s">
        <v>58</v>
      </c>
      <c r="L15" s="119">
        <v>3</v>
      </c>
      <c r="M15" s="120" t="s">
        <v>59</v>
      </c>
      <c r="N15" s="125" t="s">
        <v>83</v>
      </c>
      <c r="O15" s="106">
        <v>480</v>
      </c>
      <c r="P15" s="107">
        <v>41.5</v>
      </c>
      <c r="Q15" s="107">
        <v>15</v>
      </c>
      <c r="R15" s="107">
        <v>12.5</v>
      </c>
      <c r="S15" s="107">
        <v>11</v>
      </c>
      <c r="T15" s="107">
        <v>10</v>
      </c>
      <c r="U15" s="107">
        <v>9</v>
      </c>
      <c r="V15" s="107">
        <v>9</v>
      </c>
      <c r="W15" s="107">
        <v>9</v>
      </c>
      <c r="X15" s="125">
        <v>1</v>
      </c>
      <c r="Y15" s="126">
        <v>0.5</v>
      </c>
      <c r="Z15" s="120" t="s">
        <v>59</v>
      </c>
      <c r="AA15" s="107">
        <v>200</v>
      </c>
      <c r="AB15" s="107"/>
      <c r="AC15" s="107">
        <v>200</v>
      </c>
      <c r="AD15" s="107"/>
      <c r="AE15" s="107">
        <v>10</v>
      </c>
      <c r="AF15" s="107">
        <v>0.5</v>
      </c>
      <c r="AG15" s="107"/>
      <c r="AH15" s="107">
        <v>200</v>
      </c>
      <c r="AI15" s="107">
        <v>0.5</v>
      </c>
      <c r="AJ15" s="107"/>
      <c r="AK15" s="107"/>
      <c r="AL15" s="107"/>
      <c r="AM15" s="107"/>
      <c r="AN15" s="107"/>
      <c r="AO15" s="107"/>
      <c r="AP15" s="107"/>
      <c r="AQ15" s="108" t="s">
        <v>62</v>
      </c>
      <c r="AR15" s="100"/>
    </row>
    <row r="16" spans="1:44" s="81" customFormat="1">
      <c r="A16" s="101" t="s">
        <v>84</v>
      </c>
      <c r="B16" s="109" t="s">
        <v>85</v>
      </c>
      <c r="C16" s="109" t="s">
        <v>86</v>
      </c>
      <c r="D16" s="112"/>
      <c r="E16" s="113" t="s">
        <v>55</v>
      </c>
      <c r="F16" s="114" t="s">
        <v>56</v>
      </c>
      <c r="G16" s="115" t="s">
        <v>57</v>
      </c>
      <c r="H16" s="116">
        <v>15</v>
      </c>
      <c r="I16" s="104">
        <v>456</v>
      </c>
      <c r="J16" s="117">
        <f t="shared" si="0"/>
        <v>30.4</v>
      </c>
      <c r="K16" s="118" t="s">
        <v>58</v>
      </c>
      <c r="L16" s="127" t="s">
        <v>87</v>
      </c>
      <c r="M16" s="120" t="s">
        <v>59</v>
      </c>
      <c r="N16" s="121" t="s">
        <v>60</v>
      </c>
      <c r="O16" s="128" t="s">
        <v>87</v>
      </c>
      <c r="P16" s="129" t="s">
        <v>87</v>
      </c>
      <c r="Q16" s="129" t="s">
        <v>87</v>
      </c>
      <c r="R16" s="129" t="s">
        <v>87</v>
      </c>
      <c r="S16" s="129" t="s">
        <v>87</v>
      </c>
      <c r="T16" s="129" t="s">
        <v>87</v>
      </c>
      <c r="U16" s="129" t="s">
        <v>87</v>
      </c>
      <c r="V16" s="129" t="s">
        <v>87</v>
      </c>
      <c r="W16" s="129" t="s">
        <v>87</v>
      </c>
      <c r="X16" s="128" t="s">
        <v>87</v>
      </c>
      <c r="Y16" s="130" t="s">
        <v>87</v>
      </c>
      <c r="Z16" s="131" t="s">
        <v>87</v>
      </c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8" t="s">
        <v>62</v>
      </c>
      <c r="AR16" s="100"/>
    </row>
    <row r="17" spans="1:44" s="81" customFormat="1" ht="15" customHeight="1">
      <c r="A17" s="132" t="s">
        <v>88</v>
      </c>
      <c r="B17" s="133" t="s">
        <v>88</v>
      </c>
      <c r="C17" s="133"/>
      <c r="D17" s="134"/>
      <c r="E17" s="113" t="s">
        <v>55</v>
      </c>
      <c r="F17" s="114" t="s">
        <v>56</v>
      </c>
      <c r="G17" s="115" t="s">
        <v>57</v>
      </c>
      <c r="H17" s="116">
        <v>519</v>
      </c>
      <c r="I17" s="104">
        <v>300000</v>
      </c>
      <c r="J17" s="117">
        <f t="shared" si="0"/>
        <v>578.03468208092488</v>
      </c>
      <c r="K17" s="118" t="s">
        <v>58</v>
      </c>
      <c r="L17" s="119">
        <v>2</v>
      </c>
      <c r="M17" s="135" t="s">
        <v>89</v>
      </c>
      <c r="N17" s="136" t="s">
        <v>90</v>
      </c>
      <c r="O17" s="121">
        <v>210</v>
      </c>
      <c r="P17" s="137">
        <v>3</v>
      </c>
      <c r="Q17" s="137">
        <v>3</v>
      </c>
      <c r="R17" s="137">
        <v>3</v>
      </c>
      <c r="S17" s="137">
        <v>3</v>
      </c>
      <c r="T17" s="137">
        <v>3</v>
      </c>
      <c r="U17" s="137">
        <v>3</v>
      </c>
      <c r="V17" s="137">
        <v>3</v>
      </c>
      <c r="W17" s="137">
        <v>3</v>
      </c>
      <c r="X17" s="136" t="s">
        <v>91</v>
      </c>
      <c r="Y17" s="138" t="s">
        <v>91</v>
      </c>
      <c r="Z17" s="135" t="s">
        <v>89</v>
      </c>
      <c r="AA17" s="137"/>
      <c r="AB17" s="137"/>
      <c r="AC17" s="137"/>
      <c r="AD17" s="137"/>
      <c r="AE17" s="137"/>
      <c r="AF17" s="137"/>
      <c r="AG17" s="137"/>
      <c r="AH17" s="137"/>
      <c r="AI17" s="137">
        <v>3</v>
      </c>
      <c r="AJ17" s="137"/>
      <c r="AK17" s="137"/>
      <c r="AL17" s="137"/>
      <c r="AM17" s="137"/>
      <c r="AN17" s="137"/>
      <c r="AO17" s="137"/>
      <c r="AP17" s="137"/>
      <c r="AQ17" s="111" t="s">
        <v>92</v>
      </c>
      <c r="AR17" s="100"/>
    </row>
    <row r="18" spans="1:44" s="139" customFormat="1" ht="15.75" customHeight="1">
      <c r="A18" s="140" t="s">
        <v>93</v>
      </c>
      <c r="B18" s="141" t="s">
        <v>94</v>
      </c>
      <c r="C18" s="141"/>
      <c r="D18" s="142"/>
      <c r="E18" s="143" t="s">
        <v>55</v>
      </c>
      <c r="F18" s="144" t="s">
        <v>56</v>
      </c>
      <c r="G18" s="145" t="s">
        <v>57</v>
      </c>
      <c r="H18" s="146">
        <v>5</v>
      </c>
      <c r="I18" s="147">
        <v>300</v>
      </c>
      <c r="J18" s="148">
        <f t="shared" si="0"/>
        <v>60</v>
      </c>
      <c r="K18" s="149" t="s">
        <v>58</v>
      </c>
      <c r="L18" s="127" t="s">
        <v>87</v>
      </c>
      <c r="M18" s="150" t="s">
        <v>95</v>
      </c>
      <c r="N18" s="128" t="s">
        <v>87</v>
      </c>
      <c r="O18" s="128" t="s">
        <v>87</v>
      </c>
      <c r="P18" s="129" t="s">
        <v>87</v>
      </c>
      <c r="Q18" s="129" t="s">
        <v>87</v>
      </c>
      <c r="R18" s="129" t="s">
        <v>87</v>
      </c>
      <c r="S18" s="129" t="s">
        <v>87</v>
      </c>
      <c r="T18" s="129" t="s">
        <v>87</v>
      </c>
      <c r="U18" s="129" t="s">
        <v>87</v>
      </c>
      <c r="V18" s="129" t="s">
        <v>87</v>
      </c>
      <c r="W18" s="129" t="s">
        <v>87</v>
      </c>
      <c r="X18" s="128" t="s">
        <v>87</v>
      </c>
      <c r="Y18" s="130" t="s">
        <v>87</v>
      </c>
      <c r="Z18" s="150" t="s">
        <v>95</v>
      </c>
      <c r="AA18" s="129" t="s">
        <v>87</v>
      </c>
      <c r="AB18" s="129" t="s">
        <v>87</v>
      </c>
      <c r="AC18" s="129" t="s">
        <v>87</v>
      </c>
      <c r="AD18" s="129" t="s">
        <v>87</v>
      </c>
      <c r="AE18" s="129" t="s">
        <v>87</v>
      </c>
      <c r="AF18" s="129" t="s">
        <v>87</v>
      </c>
      <c r="AG18" s="129" t="s">
        <v>87</v>
      </c>
      <c r="AH18" s="129" t="s">
        <v>87</v>
      </c>
      <c r="AI18" s="129" t="s">
        <v>87</v>
      </c>
      <c r="AJ18" s="129" t="s">
        <v>87</v>
      </c>
      <c r="AK18" s="129" t="s">
        <v>87</v>
      </c>
      <c r="AL18" s="129" t="s">
        <v>87</v>
      </c>
      <c r="AM18" s="129" t="s">
        <v>87</v>
      </c>
      <c r="AN18" s="129" t="s">
        <v>87</v>
      </c>
      <c r="AO18" s="129" t="s">
        <v>87</v>
      </c>
      <c r="AP18" s="129" t="s">
        <v>87</v>
      </c>
      <c r="AQ18" s="151" t="s">
        <v>87</v>
      </c>
      <c r="AR18" s="152"/>
    </row>
    <row r="19" spans="1:44" s="139" customFormat="1">
      <c r="A19" s="140" t="s">
        <v>96</v>
      </c>
      <c r="B19" s="141" t="s">
        <v>97</v>
      </c>
      <c r="C19" s="141"/>
      <c r="D19" s="142"/>
      <c r="E19" s="143" t="s">
        <v>55</v>
      </c>
      <c r="F19" s="144" t="s">
        <v>56</v>
      </c>
      <c r="G19" s="145" t="s">
        <v>57</v>
      </c>
      <c r="H19" s="146">
        <v>5</v>
      </c>
      <c r="I19" s="147">
        <v>336</v>
      </c>
      <c r="J19" s="148">
        <f t="shared" si="0"/>
        <v>67.2</v>
      </c>
      <c r="K19" s="149" t="s">
        <v>58</v>
      </c>
      <c r="L19" s="127" t="s">
        <v>87</v>
      </c>
      <c r="M19" s="153" t="s">
        <v>95</v>
      </c>
      <c r="N19" s="154" t="s">
        <v>87</v>
      </c>
      <c r="O19" s="127" t="s">
        <v>87</v>
      </c>
      <c r="P19" s="155" t="s">
        <v>87</v>
      </c>
      <c r="Q19" s="155" t="s">
        <v>87</v>
      </c>
      <c r="R19" s="155" t="s">
        <v>87</v>
      </c>
      <c r="S19" s="155" t="s">
        <v>87</v>
      </c>
      <c r="T19" s="155" t="s">
        <v>87</v>
      </c>
      <c r="U19" s="155" t="s">
        <v>87</v>
      </c>
      <c r="V19" s="155" t="s">
        <v>87</v>
      </c>
      <c r="W19" s="155" t="s">
        <v>87</v>
      </c>
      <c r="X19" s="127" t="s">
        <v>87</v>
      </c>
      <c r="Y19" s="156" t="s">
        <v>87</v>
      </c>
      <c r="Z19" s="153" t="s">
        <v>95</v>
      </c>
      <c r="AA19" s="129" t="s">
        <v>87</v>
      </c>
      <c r="AB19" s="129" t="s">
        <v>87</v>
      </c>
      <c r="AC19" s="129" t="s">
        <v>87</v>
      </c>
      <c r="AD19" s="129" t="s">
        <v>87</v>
      </c>
      <c r="AE19" s="129" t="s">
        <v>87</v>
      </c>
      <c r="AF19" s="129" t="s">
        <v>87</v>
      </c>
      <c r="AG19" s="129" t="s">
        <v>87</v>
      </c>
      <c r="AH19" s="129" t="s">
        <v>87</v>
      </c>
      <c r="AI19" s="129" t="s">
        <v>87</v>
      </c>
      <c r="AJ19" s="129" t="s">
        <v>87</v>
      </c>
      <c r="AK19" s="129" t="s">
        <v>87</v>
      </c>
      <c r="AL19" s="129" t="s">
        <v>87</v>
      </c>
      <c r="AM19" s="129" t="s">
        <v>87</v>
      </c>
      <c r="AN19" s="129" t="s">
        <v>87</v>
      </c>
      <c r="AO19" s="129" t="s">
        <v>87</v>
      </c>
      <c r="AP19" s="129" t="s">
        <v>87</v>
      </c>
      <c r="AQ19" s="151" t="s">
        <v>87</v>
      </c>
      <c r="AR19" s="152"/>
    </row>
    <row r="20" spans="1:44" s="81" customFormat="1">
      <c r="A20" s="132" t="s">
        <v>96</v>
      </c>
      <c r="B20" s="133" t="s">
        <v>98</v>
      </c>
      <c r="C20" s="133" t="s">
        <v>99</v>
      </c>
      <c r="D20" s="112" t="s">
        <v>54</v>
      </c>
      <c r="E20" s="113" t="s">
        <v>55</v>
      </c>
      <c r="F20" s="114" t="s">
        <v>56</v>
      </c>
      <c r="G20" s="115" t="s">
        <v>57</v>
      </c>
      <c r="H20" s="116">
        <v>39</v>
      </c>
      <c r="I20" s="104">
        <v>4200</v>
      </c>
      <c r="J20" s="117">
        <f t="shared" si="0"/>
        <v>107.69230769230769</v>
      </c>
      <c r="K20" s="118" t="s">
        <v>58</v>
      </c>
      <c r="L20" s="119">
        <v>3</v>
      </c>
      <c r="M20" s="120" t="s">
        <v>95</v>
      </c>
      <c r="N20" s="125" t="s">
        <v>60</v>
      </c>
      <c r="O20" s="106">
        <v>34</v>
      </c>
      <c r="P20" s="107">
        <v>5.58</v>
      </c>
      <c r="Q20" s="107">
        <v>3.63</v>
      </c>
      <c r="R20" s="107">
        <v>1.31</v>
      </c>
      <c r="S20" s="107">
        <v>1.21</v>
      </c>
      <c r="T20" s="107">
        <v>0.86</v>
      </c>
      <c r="U20" s="107">
        <v>0.76</v>
      </c>
      <c r="V20" s="107">
        <v>0.76</v>
      </c>
      <c r="W20" s="107">
        <v>0.76</v>
      </c>
      <c r="X20" s="125" t="s">
        <v>91</v>
      </c>
      <c r="Y20" s="126" t="s">
        <v>91</v>
      </c>
      <c r="Z20" s="120" t="s">
        <v>95</v>
      </c>
      <c r="AA20" s="107">
        <v>70</v>
      </c>
      <c r="AB20" s="107">
        <v>35</v>
      </c>
      <c r="AC20" s="107"/>
      <c r="AD20" s="107"/>
      <c r="AE20" s="107">
        <v>20</v>
      </c>
      <c r="AF20" s="107">
        <v>0.22</v>
      </c>
      <c r="AG20" s="107"/>
      <c r="AH20" s="107">
        <v>55</v>
      </c>
      <c r="AI20" s="107">
        <v>0.25</v>
      </c>
      <c r="AJ20" s="107"/>
      <c r="AK20" s="107"/>
      <c r="AL20" s="107"/>
      <c r="AM20" s="107"/>
      <c r="AN20" s="107"/>
      <c r="AO20" s="107"/>
      <c r="AP20" s="107"/>
      <c r="AQ20" s="108"/>
      <c r="AR20" s="100"/>
    </row>
    <row r="21" spans="1:44" s="81" customFormat="1">
      <c r="A21" s="101" t="s">
        <v>100</v>
      </c>
      <c r="B21" s="109" t="s">
        <v>101</v>
      </c>
      <c r="C21" s="109"/>
      <c r="D21" s="112" t="s">
        <v>54</v>
      </c>
      <c r="E21" s="113" t="s">
        <v>55</v>
      </c>
      <c r="F21" s="114" t="s">
        <v>56</v>
      </c>
      <c r="G21" s="115" t="s">
        <v>57</v>
      </c>
      <c r="H21" s="116">
        <v>4</v>
      </c>
      <c r="I21" s="104">
        <v>300</v>
      </c>
      <c r="J21" s="117">
        <f t="shared" si="0"/>
        <v>75</v>
      </c>
      <c r="K21" s="118" t="s">
        <v>58</v>
      </c>
      <c r="L21" s="119" t="s">
        <v>102</v>
      </c>
      <c r="M21" s="120" t="s">
        <v>103</v>
      </c>
      <c r="N21" s="125" t="s">
        <v>104</v>
      </c>
      <c r="O21" s="106">
        <v>8500</v>
      </c>
      <c r="P21" s="107">
        <v>460</v>
      </c>
      <c r="Q21" s="107">
        <v>280</v>
      </c>
      <c r="R21" s="107">
        <v>190</v>
      </c>
      <c r="S21" s="107">
        <v>140</v>
      </c>
      <c r="T21" s="107">
        <v>130</v>
      </c>
      <c r="U21" s="107">
        <v>120</v>
      </c>
      <c r="V21" s="107">
        <v>110</v>
      </c>
      <c r="W21" s="107">
        <v>110</v>
      </c>
      <c r="X21" s="125">
        <v>105</v>
      </c>
      <c r="Y21" s="126"/>
      <c r="Z21" s="120" t="s">
        <v>103</v>
      </c>
      <c r="AA21" s="107">
        <v>3500</v>
      </c>
      <c r="AB21" s="107">
        <v>1500</v>
      </c>
      <c r="AC21" s="107"/>
      <c r="AD21" s="107"/>
      <c r="AE21" s="107">
        <v>1500</v>
      </c>
      <c r="AF21" s="107">
        <v>15</v>
      </c>
      <c r="AG21" s="107"/>
      <c r="AH21" s="107">
        <v>2000</v>
      </c>
      <c r="AI21" s="107">
        <v>30</v>
      </c>
      <c r="AJ21" s="107"/>
      <c r="AK21" s="107"/>
      <c r="AL21" s="107"/>
      <c r="AM21" s="107"/>
      <c r="AN21" s="107" t="s">
        <v>105</v>
      </c>
      <c r="AO21" s="107" t="s">
        <v>106</v>
      </c>
      <c r="AP21" s="107"/>
      <c r="AQ21" s="108"/>
      <c r="AR21" s="100"/>
    </row>
    <row r="22" spans="1:44" s="81" customFormat="1">
      <c r="A22" s="101" t="s">
        <v>100</v>
      </c>
      <c r="B22" s="109" t="s">
        <v>107</v>
      </c>
      <c r="C22" s="109"/>
      <c r="D22" s="157"/>
      <c r="E22" s="113" t="s">
        <v>55</v>
      </c>
      <c r="F22" s="114" t="s">
        <v>56</v>
      </c>
      <c r="G22" s="115" t="s">
        <v>57</v>
      </c>
      <c r="H22" s="116">
        <v>4</v>
      </c>
      <c r="I22" s="104">
        <v>360</v>
      </c>
      <c r="J22" s="117">
        <f t="shared" si="0"/>
        <v>90</v>
      </c>
      <c r="K22" s="118" t="s">
        <v>58</v>
      </c>
      <c r="L22" s="119" t="s">
        <v>102</v>
      </c>
      <c r="M22" s="120" t="s">
        <v>103</v>
      </c>
      <c r="N22" s="106" t="s">
        <v>108</v>
      </c>
      <c r="O22" s="106">
        <v>4000</v>
      </c>
      <c r="P22" s="107">
        <v>220</v>
      </c>
      <c r="Q22" s="107">
        <v>180</v>
      </c>
      <c r="R22" s="107">
        <v>160</v>
      </c>
      <c r="S22" s="107">
        <v>130</v>
      </c>
      <c r="T22" s="107">
        <v>120</v>
      </c>
      <c r="U22" s="107">
        <v>110</v>
      </c>
      <c r="V22" s="107">
        <v>100</v>
      </c>
      <c r="W22" s="107">
        <v>100</v>
      </c>
      <c r="X22" s="106">
        <v>91</v>
      </c>
      <c r="Y22" s="158"/>
      <c r="Z22" s="120" t="s">
        <v>103</v>
      </c>
      <c r="AA22" s="110">
        <v>3500</v>
      </c>
      <c r="AB22" s="110">
        <v>1500</v>
      </c>
      <c r="AC22" s="110"/>
      <c r="AD22" s="110"/>
      <c r="AE22" s="110">
        <v>1500</v>
      </c>
      <c r="AF22" s="110">
        <v>15</v>
      </c>
      <c r="AG22" s="110"/>
      <c r="AH22" s="110">
        <v>2000</v>
      </c>
      <c r="AI22" s="110">
        <v>30</v>
      </c>
      <c r="AJ22" s="110"/>
      <c r="AK22" s="110"/>
      <c r="AL22" s="110"/>
      <c r="AM22" s="110"/>
      <c r="AN22" s="110"/>
      <c r="AO22" s="110"/>
      <c r="AP22" s="110"/>
      <c r="AQ22" s="111"/>
      <c r="AR22" s="100"/>
    </row>
    <row r="23" spans="1:44" s="81" customFormat="1">
      <c r="A23" s="101" t="s">
        <v>100</v>
      </c>
      <c r="B23" s="109" t="s">
        <v>109</v>
      </c>
      <c r="C23" s="109" t="s">
        <v>110</v>
      </c>
      <c r="D23" s="157"/>
      <c r="E23" s="113" t="s">
        <v>55</v>
      </c>
      <c r="F23" s="114" t="s">
        <v>56</v>
      </c>
      <c r="G23" s="115" t="s">
        <v>57</v>
      </c>
      <c r="H23" s="116">
        <v>8</v>
      </c>
      <c r="I23" s="104">
        <v>780</v>
      </c>
      <c r="J23" s="117">
        <f t="shared" si="0"/>
        <v>97.5</v>
      </c>
      <c r="K23" s="118" t="s">
        <v>58</v>
      </c>
      <c r="L23" s="119" t="s">
        <v>102</v>
      </c>
      <c r="M23" s="135" t="s">
        <v>103</v>
      </c>
      <c r="N23" s="159" t="s">
        <v>111</v>
      </c>
      <c r="O23" s="159">
        <v>4000</v>
      </c>
      <c r="P23" s="160">
        <v>220</v>
      </c>
      <c r="Q23" s="160">
        <v>180</v>
      </c>
      <c r="R23" s="160">
        <v>160</v>
      </c>
      <c r="S23" s="160">
        <v>120</v>
      </c>
      <c r="T23" s="160">
        <v>110</v>
      </c>
      <c r="U23" s="160">
        <v>100</v>
      </c>
      <c r="V23" s="160">
        <v>90</v>
      </c>
      <c r="W23" s="160">
        <v>90</v>
      </c>
      <c r="X23" s="159">
        <v>110</v>
      </c>
      <c r="Y23" s="161"/>
      <c r="Z23" s="135" t="s">
        <v>103</v>
      </c>
      <c r="AA23" s="110">
        <v>3500</v>
      </c>
      <c r="AB23" s="110">
        <v>1500</v>
      </c>
      <c r="AC23" s="110"/>
      <c r="AD23" s="110"/>
      <c r="AE23" s="110">
        <v>1500</v>
      </c>
      <c r="AF23" s="110">
        <v>15</v>
      </c>
      <c r="AG23" s="110"/>
      <c r="AH23" s="110">
        <v>2000</v>
      </c>
      <c r="AI23" s="110">
        <v>30</v>
      </c>
      <c r="AJ23" s="110"/>
      <c r="AK23" s="110"/>
      <c r="AL23" s="110"/>
      <c r="AM23" s="110"/>
      <c r="AN23" s="107" t="s">
        <v>105</v>
      </c>
      <c r="AO23" s="110" t="s">
        <v>106</v>
      </c>
      <c r="AP23" s="110"/>
      <c r="AQ23" s="111"/>
      <c r="AR23" s="100"/>
    </row>
    <row r="24" spans="1:44" s="81" customFormat="1">
      <c r="A24" s="101" t="s">
        <v>100</v>
      </c>
      <c r="B24" s="109" t="s">
        <v>112</v>
      </c>
      <c r="C24" s="109" t="s">
        <v>113</v>
      </c>
      <c r="D24" s="112" t="s">
        <v>54</v>
      </c>
      <c r="E24" s="113" t="s">
        <v>55</v>
      </c>
      <c r="F24" s="114" t="s">
        <v>56</v>
      </c>
      <c r="G24" s="115" t="s">
        <v>57</v>
      </c>
      <c r="H24" s="116">
        <v>285</v>
      </c>
      <c r="I24" s="104">
        <v>55800</v>
      </c>
      <c r="J24" s="117">
        <f t="shared" si="0"/>
        <v>195.78947368421052</v>
      </c>
      <c r="K24" s="118" t="s">
        <v>58</v>
      </c>
      <c r="L24" s="119" t="s">
        <v>102</v>
      </c>
      <c r="M24" s="120" t="s">
        <v>103</v>
      </c>
      <c r="N24" s="125" t="s">
        <v>114</v>
      </c>
      <c r="O24" s="106">
        <v>3000</v>
      </c>
      <c r="P24" s="107">
        <v>140</v>
      </c>
      <c r="Q24" s="107">
        <v>140</v>
      </c>
      <c r="R24" s="107">
        <v>130</v>
      </c>
      <c r="S24" s="107">
        <v>110</v>
      </c>
      <c r="T24" s="107">
        <v>100</v>
      </c>
      <c r="U24" s="107">
        <v>90</v>
      </c>
      <c r="V24" s="107">
        <v>85</v>
      </c>
      <c r="W24" s="107">
        <v>85</v>
      </c>
      <c r="X24" s="125">
        <v>111</v>
      </c>
      <c r="Y24" s="126"/>
      <c r="Z24" s="120" t="s">
        <v>103</v>
      </c>
      <c r="AA24" s="107">
        <v>3500</v>
      </c>
      <c r="AB24" s="107">
        <v>1500</v>
      </c>
      <c r="AC24" s="107"/>
      <c r="AD24" s="107"/>
      <c r="AE24" s="107">
        <v>1500</v>
      </c>
      <c r="AF24" s="107">
        <v>15</v>
      </c>
      <c r="AG24" s="107"/>
      <c r="AH24" s="107">
        <v>2000</v>
      </c>
      <c r="AI24" s="107">
        <v>30</v>
      </c>
      <c r="AJ24" s="107"/>
      <c r="AK24" s="107"/>
      <c r="AL24" s="107"/>
      <c r="AM24" s="107"/>
      <c r="AN24" s="107"/>
      <c r="AO24" s="107"/>
      <c r="AP24" s="107"/>
      <c r="AQ24" s="108"/>
      <c r="AR24" s="100"/>
    </row>
    <row r="25" spans="1:44" s="81" customFormat="1">
      <c r="A25" s="101" t="s">
        <v>115</v>
      </c>
      <c r="B25" s="109" t="s">
        <v>116</v>
      </c>
      <c r="C25" s="109" t="s">
        <v>117</v>
      </c>
      <c r="D25" s="112" t="s">
        <v>54</v>
      </c>
      <c r="E25" s="113" t="s">
        <v>55</v>
      </c>
      <c r="F25" s="114" t="s">
        <v>56</v>
      </c>
      <c r="G25" s="115" t="s">
        <v>57</v>
      </c>
      <c r="H25" s="116">
        <v>4</v>
      </c>
      <c r="I25" s="117">
        <v>78</v>
      </c>
      <c r="J25" s="117">
        <f t="shared" si="0"/>
        <v>19.5</v>
      </c>
      <c r="K25" s="118" t="s">
        <v>58</v>
      </c>
      <c r="L25" s="119" t="s">
        <v>102</v>
      </c>
      <c r="M25" s="120" t="s">
        <v>95</v>
      </c>
      <c r="N25" s="125" t="s">
        <v>60</v>
      </c>
      <c r="O25" s="106">
        <v>50</v>
      </c>
      <c r="P25" s="107">
        <v>2</v>
      </c>
      <c r="Q25" s="107">
        <v>0.9</v>
      </c>
      <c r="R25" s="107">
        <v>0.9</v>
      </c>
      <c r="S25" s="107">
        <v>0.9</v>
      </c>
      <c r="T25" s="107">
        <v>0.9</v>
      </c>
      <c r="U25" s="107">
        <v>0.9</v>
      </c>
      <c r="V25" s="107">
        <v>0.9</v>
      </c>
      <c r="W25" s="107">
        <v>0.9</v>
      </c>
      <c r="X25" s="125" t="s">
        <v>91</v>
      </c>
      <c r="Y25" s="126" t="s">
        <v>91</v>
      </c>
      <c r="Z25" s="120" t="s">
        <v>95</v>
      </c>
      <c r="AA25" s="107" t="s">
        <v>118</v>
      </c>
      <c r="AB25" s="107">
        <v>40</v>
      </c>
      <c r="AC25" s="107"/>
      <c r="AD25" s="107"/>
      <c r="AE25" s="107"/>
      <c r="AF25" s="107"/>
      <c r="AG25" s="107"/>
      <c r="AH25" s="107">
        <v>90</v>
      </c>
      <c r="AI25" s="107">
        <v>0.15</v>
      </c>
      <c r="AJ25" s="107"/>
      <c r="AK25" s="107"/>
      <c r="AL25" s="107"/>
      <c r="AM25" s="107"/>
      <c r="AN25" s="107"/>
      <c r="AO25" s="107"/>
      <c r="AP25" s="107"/>
      <c r="AQ25" s="108"/>
      <c r="AR25" s="100"/>
    </row>
    <row r="26" spans="1:44" s="81" customFormat="1" ht="15" customHeight="1">
      <c r="A26" s="132" t="s">
        <v>119</v>
      </c>
      <c r="B26" s="133" t="s">
        <v>120</v>
      </c>
      <c r="C26" s="133" t="s">
        <v>121</v>
      </c>
      <c r="D26" s="112" t="s">
        <v>54</v>
      </c>
      <c r="E26" s="113" t="s">
        <v>55</v>
      </c>
      <c r="F26" s="114" t="s">
        <v>56</v>
      </c>
      <c r="G26" s="115" t="s">
        <v>57</v>
      </c>
      <c r="H26" s="116">
        <v>6</v>
      </c>
      <c r="I26" s="117">
        <v>336</v>
      </c>
      <c r="J26" s="117">
        <f t="shared" si="0"/>
        <v>56</v>
      </c>
      <c r="K26" s="118" t="s">
        <v>58</v>
      </c>
      <c r="L26" s="119">
        <v>2</v>
      </c>
      <c r="M26" s="120" t="s">
        <v>95</v>
      </c>
      <c r="N26" s="106" t="s">
        <v>60</v>
      </c>
      <c r="O26" s="106">
        <v>37</v>
      </c>
      <c r="P26" s="107">
        <v>0.57999999999999996</v>
      </c>
      <c r="Q26" s="107">
        <v>0.57999999999999996</v>
      </c>
      <c r="R26" s="107">
        <v>0.53</v>
      </c>
      <c r="S26" s="107">
        <v>0.53</v>
      </c>
      <c r="T26" s="107">
        <v>0.5</v>
      </c>
      <c r="U26" s="107">
        <v>0.5</v>
      </c>
      <c r="V26" s="107">
        <v>0.5</v>
      </c>
      <c r="W26" s="107">
        <v>0.5</v>
      </c>
      <c r="X26" s="125" t="s">
        <v>91</v>
      </c>
      <c r="Y26" s="126" t="s">
        <v>91</v>
      </c>
      <c r="Z26" s="120" t="s">
        <v>95</v>
      </c>
      <c r="AA26" s="107" t="s">
        <v>122</v>
      </c>
      <c r="AB26" s="107">
        <v>15</v>
      </c>
      <c r="AC26" s="107"/>
      <c r="AD26" s="107"/>
      <c r="AE26" s="107">
        <v>7</v>
      </c>
      <c r="AF26" s="107">
        <v>7.0000000000000007E-2</v>
      </c>
      <c r="AG26" s="107"/>
      <c r="AH26" s="107">
        <v>80</v>
      </c>
      <c r="AI26" s="107">
        <v>0.25</v>
      </c>
      <c r="AJ26" s="107"/>
      <c r="AK26" s="107"/>
      <c r="AL26" s="107"/>
      <c r="AM26" s="107"/>
      <c r="AN26" s="107"/>
      <c r="AO26" s="107"/>
      <c r="AP26" s="107">
        <v>0.09</v>
      </c>
      <c r="AQ26" s="108" t="s">
        <v>123</v>
      </c>
      <c r="AR26" s="100"/>
    </row>
    <row r="27" spans="1:44" s="81" customFormat="1" ht="15" customHeight="1">
      <c r="A27" s="132" t="s">
        <v>119</v>
      </c>
      <c r="B27" s="133" t="s">
        <v>124</v>
      </c>
      <c r="C27" s="133" t="s">
        <v>125</v>
      </c>
      <c r="D27" s="112">
        <v>13700</v>
      </c>
      <c r="E27" s="113" t="s">
        <v>55</v>
      </c>
      <c r="F27" s="114" t="s">
        <v>56</v>
      </c>
      <c r="G27" s="115" t="s">
        <v>57</v>
      </c>
      <c r="H27" s="116">
        <v>70</v>
      </c>
      <c r="I27" s="117">
        <v>9960</v>
      </c>
      <c r="J27" s="117">
        <f t="shared" si="0"/>
        <v>142.28571428571428</v>
      </c>
      <c r="K27" s="118" t="s">
        <v>58</v>
      </c>
      <c r="L27" s="119">
        <v>2</v>
      </c>
      <c r="M27" s="120" t="s">
        <v>95</v>
      </c>
      <c r="N27" s="106" t="s">
        <v>60</v>
      </c>
      <c r="O27" s="106">
        <v>37</v>
      </c>
      <c r="P27" s="107">
        <v>1.19</v>
      </c>
      <c r="Q27" s="107">
        <v>0.98</v>
      </c>
      <c r="R27" s="107">
        <v>0.93</v>
      </c>
      <c r="S27" s="107">
        <v>0.93</v>
      </c>
      <c r="T27" s="107">
        <v>0.93</v>
      </c>
      <c r="U27" s="107">
        <v>0.93</v>
      </c>
      <c r="V27" s="107">
        <v>0.93</v>
      </c>
      <c r="W27" s="107">
        <v>0.93</v>
      </c>
      <c r="X27" s="125" t="s">
        <v>91</v>
      </c>
      <c r="Y27" s="126" t="s">
        <v>91</v>
      </c>
      <c r="Z27" s="120" t="s">
        <v>95</v>
      </c>
      <c r="AA27" s="107">
        <v>20</v>
      </c>
      <c r="AB27" s="107">
        <v>17</v>
      </c>
      <c r="AC27" s="107"/>
      <c r="AD27" s="107"/>
      <c r="AE27" s="107">
        <v>30</v>
      </c>
      <c r="AF27" s="107">
        <v>0.15</v>
      </c>
      <c r="AG27" s="107"/>
      <c r="AH27" s="107">
        <v>33</v>
      </c>
      <c r="AI27" s="107">
        <v>0.3</v>
      </c>
      <c r="AJ27" s="107"/>
      <c r="AK27" s="107"/>
      <c r="AL27" s="107"/>
      <c r="AM27" s="107"/>
      <c r="AN27" s="107"/>
      <c r="AO27" s="107"/>
      <c r="AP27" s="107">
        <v>0.09</v>
      </c>
      <c r="AQ27" s="108" t="s">
        <v>123</v>
      </c>
      <c r="AR27" s="100"/>
    </row>
    <row r="28" spans="1:44" s="81" customFormat="1">
      <c r="A28" s="132" t="s">
        <v>126</v>
      </c>
      <c r="B28" s="133" t="s">
        <v>126</v>
      </c>
      <c r="C28" s="133" t="s">
        <v>127</v>
      </c>
      <c r="D28" s="134"/>
      <c r="E28" s="113" t="s">
        <v>55</v>
      </c>
      <c r="F28" s="114" t="s">
        <v>56</v>
      </c>
      <c r="G28" s="115" t="s">
        <v>57</v>
      </c>
      <c r="H28" s="116">
        <v>432</v>
      </c>
      <c r="I28" s="117">
        <v>240000</v>
      </c>
      <c r="J28" s="117">
        <f t="shared" si="0"/>
        <v>555.55555555555554</v>
      </c>
      <c r="K28" s="118" t="s">
        <v>58</v>
      </c>
      <c r="L28" s="119">
        <v>1</v>
      </c>
      <c r="M28" s="135" t="s">
        <v>128</v>
      </c>
      <c r="N28" s="121"/>
      <c r="O28" s="121">
        <v>30</v>
      </c>
      <c r="P28" s="137">
        <v>0.22</v>
      </c>
      <c r="Q28" s="137">
        <v>0.22</v>
      </c>
      <c r="R28" s="137">
        <v>0.22</v>
      </c>
      <c r="S28" s="137">
        <v>0.22</v>
      </c>
      <c r="T28" s="137">
        <v>0.22</v>
      </c>
      <c r="U28" s="137">
        <v>0.22</v>
      </c>
      <c r="V28" s="137">
        <v>0.22</v>
      </c>
      <c r="W28" s="137">
        <v>0.22</v>
      </c>
      <c r="X28" s="106" t="s">
        <v>91</v>
      </c>
      <c r="Y28" s="158" t="s">
        <v>91</v>
      </c>
      <c r="Z28" s="135" t="s">
        <v>128</v>
      </c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>
        <v>80</v>
      </c>
      <c r="AP28" s="110">
        <v>0.25</v>
      </c>
      <c r="AQ28" s="111" t="s">
        <v>129</v>
      </c>
      <c r="AR28" s="100"/>
    </row>
    <row r="29" spans="1:44" s="139" customFormat="1">
      <c r="A29" s="140" t="s">
        <v>130</v>
      </c>
      <c r="B29" s="141" t="s">
        <v>131</v>
      </c>
      <c r="C29" s="141"/>
      <c r="D29" s="162" t="s">
        <v>54</v>
      </c>
      <c r="E29" s="143" t="s">
        <v>55</v>
      </c>
      <c r="F29" s="144" t="s">
        <v>56</v>
      </c>
      <c r="G29" s="145" t="s">
        <v>57</v>
      </c>
      <c r="H29" s="146">
        <v>154</v>
      </c>
      <c r="I29" s="148">
        <v>660</v>
      </c>
      <c r="J29" s="148">
        <f t="shared" si="0"/>
        <v>4.2857142857142856</v>
      </c>
      <c r="K29" s="149" t="s">
        <v>58</v>
      </c>
      <c r="L29" s="127" t="s">
        <v>87</v>
      </c>
      <c r="M29" s="153" t="s">
        <v>95</v>
      </c>
      <c r="N29" s="128" t="s">
        <v>87</v>
      </c>
      <c r="O29" s="128" t="s">
        <v>87</v>
      </c>
      <c r="P29" s="129" t="s">
        <v>87</v>
      </c>
      <c r="Q29" s="129" t="s">
        <v>87</v>
      </c>
      <c r="R29" s="129" t="s">
        <v>87</v>
      </c>
      <c r="S29" s="129" t="s">
        <v>87</v>
      </c>
      <c r="T29" s="129" t="s">
        <v>87</v>
      </c>
      <c r="U29" s="129" t="s">
        <v>87</v>
      </c>
      <c r="V29" s="129" t="s">
        <v>87</v>
      </c>
      <c r="W29" s="129" t="s">
        <v>87</v>
      </c>
      <c r="X29" s="128" t="s">
        <v>87</v>
      </c>
      <c r="Y29" s="130" t="s">
        <v>87</v>
      </c>
      <c r="Z29" s="153" t="s">
        <v>95</v>
      </c>
      <c r="AA29" s="129" t="s">
        <v>87</v>
      </c>
      <c r="AB29" s="129" t="s">
        <v>87</v>
      </c>
      <c r="AC29" s="129" t="s">
        <v>87</v>
      </c>
      <c r="AD29" s="129" t="s">
        <v>87</v>
      </c>
      <c r="AE29" s="129" t="s">
        <v>87</v>
      </c>
      <c r="AF29" s="129" t="s">
        <v>87</v>
      </c>
      <c r="AG29" s="129" t="s">
        <v>87</v>
      </c>
      <c r="AH29" s="129" t="s">
        <v>87</v>
      </c>
      <c r="AI29" s="129" t="s">
        <v>87</v>
      </c>
      <c r="AJ29" s="129" t="s">
        <v>87</v>
      </c>
      <c r="AK29" s="129" t="s">
        <v>87</v>
      </c>
      <c r="AL29" s="129" t="s">
        <v>87</v>
      </c>
      <c r="AM29" s="129" t="s">
        <v>87</v>
      </c>
      <c r="AN29" s="129" t="s">
        <v>87</v>
      </c>
      <c r="AO29" s="129"/>
      <c r="AP29" s="129"/>
      <c r="AQ29" s="163"/>
      <c r="AR29" s="152"/>
    </row>
    <row r="30" spans="1:44" s="81" customFormat="1">
      <c r="A30" s="132" t="s">
        <v>132</v>
      </c>
      <c r="B30" s="133" t="s">
        <v>133</v>
      </c>
      <c r="C30" s="133" t="s">
        <v>134</v>
      </c>
      <c r="D30" s="112"/>
      <c r="E30" s="113" t="s">
        <v>55</v>
      </c>
      <c r="F30" s="114" t="s">
        <v>56</v>
      </c>
      <c r="G30" s="115" t="s">
        <v>57</v>
      </c>
      <c r="H30" s="116">
        <v>1140</v>
      </c>
      <c r="I30" s="117">
        <v>93000</v>
      </c>
      <c r="J30" s="117">
        <f t="shared" si="0"/>
        <v>81.578947368421055</v>
      </c>
      <c r="K30" s="118" t="s">
        <v>58</v>
      </c>
      <c r="L30" s="119">
        <v>2</v>
      </c>
      <c r="M30" s="120" t="s">
        <v>95</v>
      </c>
      <c r="N30" s="106" t="s">
        <v>108</v>
      </c>
      <c r="O30" s="106">
        <v>45</v>
      </c>
      <c r="P30" s="107">
        <v>2.9</v>
      </c>
      <c r="Q30" s="107">
        <v>1.2</v>
      </c>
      <c r="R30" s="107">
        <v>0.67</v>
      </c>
      <c r="S30" s="107">
        <v>0.67</v>
      </c>
      <c r="T30" s="107">
        <v>0.63</v>
      </c>
      <c r="U30" s="107">
        <v>0.6</v>
      </c>
      <c r="V30" s="107">
        <v>0.53</v>
      </c>
      <c r="W30" s="107">
        <v>0.53</v>
      </c>
      <c r="X30" s="106" t="s">
        <v>61</v>
      </c>
      <c r="Y30" s="158" t="s">
        <v>91</v>
      </c>
      <c r="Z30" s="120" t="s">
        <v>95</v>
      </c>
      <c r="AA30" s="107">
        <v>35</v>
      </c>
      <c r="AB30" s="107"/>
      <c r="AC30" s="107"/>
      <c r="AD30" s="107"/>
      <c r="AE30" s="107">
        <v>5</v>
      </c>
      <c r="AF30" s="107">
        <v>0.17</v>
      </c>
      <c r="AG30" s="107"/>
      <c r="AH30" s="107">
        <v>50</v>
      </c>
      <c r="AI30" s="107">
        <v>0.17</v>
      </c>
      <c r="AJ30" s="107"/>
      <c r="AK30" s="107"/>
      <c r="AL30" s="107"/>
      <c r="AM30" s="107"/>
      <c r="AN30" s="107"/>
      <c r="AO30" s="107"/>
      <c r="AP30" s="107"/>
      <c r="AQ30" s="108"/>
      <c r="AR30" s="100"/>
    </row>
    <row r="31" spans="1:44" s="164" customFormat="1">
      <c r="A31" s="132" t="s">
        <v>135</v>
      </c>
      <c r="B31" s="133" t="s">
        <v>136</v>
      </c>
      <c r="C31" s="133" t="s">
        <v>137</v>
      </c>
      <c r="D31" s="134"/>
      <c r="E31" s="113" t="s">
        <v>55</v>
      </c>
      <c r="F31" s="114" t="s">
        <v>56</v>
      </c>
      <c r="G31" s="115" t="s">
        <v>57</v>
      </c>
      <c r="H31" s="116">
        <v>10</v>
      </c>
      <c r="I31" s="117">
        <v>300</v>
      </c>
      <c r="J31" s="117">
        <f t="shared" si="0"/>
        <v>30</v>
      </c>
      <c r="K31" s="118" t="s">
        <v>58</v>
      </c>
      <c r="L31" s="119">
        <v>5</v>
      </c>
      <c r="M31" s="135" t="s">
        <v>138</v>
      </c>
      <c r="N31" s="121" t="s">
        <v>60</v>
      </c>
      <c r="O31" s="121">
        <v>25</v>
      </c>
      <c r="P31" s="110">
        <v>0.4</v>
      </c>
      <c r="Q31" s="110">
        <v>0.4</v>
      </c>
      <c r="R31" s="110">
        <v>0.4</v>
      </c>
      <c r="S31" s="110">
        <v>0.4</v>
      </c>
      <c r="T31" s="110">
        <v>0.4</v>
      </c>
      <c r="U31" s="110">
        <v>0.4</v>
      </c>
      <c r="V31" s="110">
        <v>0.4</v>
      </c>
      <c r="W31" s="110">
        <v>0.4</v>
      </c>
      <c r="X31" s="121" t="s">
        <v>61</v>
      </c>
      <c r="Y31" s="122" t="s">
        <v>91</v>
      </c>
      <c r="Z31" s="135" t="s">
        <v>138</v>
      </c>
      <c r="AA31" s="110">
        <v>40</v>
      </c>
      <c r="AB31" s="110">
        <v>15</v>
      </c>
      <c r="AC31" s="110"/>
      <c r="AD31" s="110"/>
      <c r="AE31" s="110"/>
      <c r="AF31" s="110"/>
      <c r="AG31" s="110"/>
      <c r="AH31" s="110">
        <v>20</v>
      </c>
      <c r="AI31" s="110">
        <v>0.25</v>
      </c>
      <c r="AJ31" s="110"/>
      <c r="AK31" s="110"/>
      <c r="AL31" s="110"/>
      <c r="AM31" s="110"/>
      <c r="AN31" s="110"/>
      <c r="AO31" s="110">
        <v>12</v>
      </c>
      <c r="AP31" s="110"/>
      <c r="AQ31" s="111" t="s">
        <v>139</v>
      </c>
      <c r="AR31" s="165"/>
    </row>
    <row r="32" spans="1:44" s="81" customFormat="1">
      <c r="A32" s="132" t="s">
        <v>140</v>
      </c>
      <c r="B32" s="133" t="s">
        <v>141</v>
      </c>
      <c r="C32" s="133" t="s">
        <v>142</v>
      </c>
      <c r="D32" s="134"/>
      <c r="E32" s="113" t="s">
        <v>55</v>
      </c>
      <c r="F32" s="114" t="s">
        <v>56</v>
      </c>
      <c r="G32" s="115" t="s">
        <v>57</v>
      </c>
      <c r="H32" s="116">
        <v>10</v>
      </c>
      <c r="I32" s="117">
        <v>600</v>
      </c>
      <c r="J32" s="117">
        <f t="shared" si="0"/>
        <v>60</v>
      </c>
      <c r="K32" s="118" t="s">
        <v>58</v>
      </c>
      <c r="L32" s="119">
        <v>5</v>
      </c>
      <c r="M32" s="135" t="s">
        <v>138</v>
      </c>
      <c r="N32" s="121" t="s">
        <v>60</v>
      </c>
      <c r="O32" s="121">
        <v>35</v>
      </c>
      <c r="P32" s="110">
        <v>1.25</v>
      </c>
      <c r="Q32" s="110">
        <v>1.1000000000000001</v>
      </c>
      <c r="R32" s="110">
        <v>0.75</v>
      </c>
      <c r="S32" s="110">
        <v>0.67</v>
      </c>
      <c r="T32" s="110">
        <v>0.65</v>
      </c>
      <c r="U32" s="110">
        <v>0.62</v>
      </c>
      <c r="V32" s="110">
        <v>0.62</v>
      </c>
      <c r="W32" s="110">
        <v>0.62</v>
      </c>
      <c r="X32" s="121" t="s">
        <v>61</v>
      </c>
      <c r="Y32" s="122" t="s">
        <v>91</v>
      </c>
      <c r="Z32" s="135" t="s">
        <v>138</v>
      </c>
      <c r="AA32" s="110">
        <v>45</v>
      </c>
      <c r="AB32" s="110">
        <v>45</v>
      </c>
      <c r="AC32" s="110"/>
      <c r="AD32" s="110"/>
      <c r="AE32" s="110"/>
      <c r="AF32" s="110"/>
      <c r="AG32" s="110"/>
      <c r="AH32" s="110">
        <v>35</v>
      </c>
      <c r="AI32" s="110">
        <v>0.23</v>
      </c>
      <c r="AJ32" s="110"/>
      <c r="AK32" s="110"/>
      <c r="AL32" s="110">
        <v>50</v>
      </c>
      <c r="AM32" s="110">
        <v>0.12</v>
      </c>
      <c r="AN32" s="110"/>
      <c r="AO32" s="110"/>
      <c r="AP32" s="110"/>
      <c r="AQ32" s="111"/>
      <c r="AR32" s="100"/>
    </row>
    <row r="33" spans="1:44" s="81" customFormat="1">
      <c r="A33" s="166" t="s">
        <v>143</v>
      </c>
      <c r="B33" s="102" t="s">
        <v>144</v>
      </c>
      <c r="C33" s="102" t="s">
        <v>144</v>
      </c>
      <c r="D33" s="112"/>
      <c r="E33" s="113" t="s">
        <v>55</v>
      </c>
      <c r="F33" s="114" t="s">
        <v>56</v>
      </c>
      <c r="G33" s="115" t="s">
        <v>57</v>
      </c>
      <c r="H33" s="116">
        <v>5</v>
      </c>
      <c r="I33" s="117">
        <v>300</v>
      </c>
      <c r="J33" s="117">
        <f t="shared" si="0"/>
        <v>60</v>
      </c>
      <c r="K33" s="118" t="s">
        <v>58</v>
      </c>
      <c r="L33" s="119">
        <v>5</v>
      </c>
      <c r="M33" s="167" t="s">
        <v>145</v>
      </c>
      <c r="N33" s="121" t="s">
        <v>60</v>
      </c>
      <c r="O33" s="106">
        <v>99</v>
      </c>
      <c r="P33" s="107">
        <v>5.63</v>
      </c>
      <c r="Q33" s="107">
        <v>3.27</v>
      </c>
      <c r="R33" s="107">
        <v>1.29</v>
      </c>
      <c r="S33" s="107">
        <v>1.26</v>
      </c>
      <c r="T33" s="107">
        <v>1.26</v>
      </c>
      <c r="U33" s="107">
        <v>1.21</v>
      </c>
      <c r="V33" s="107">
        <v>1.21</v>
      </c>
      <c r="W33" s="107">
        <v>1.21</v>
      </c>
      <c r="X33" s="121" t="s">
        <v>61</v>
      </c>
      <c r="Y33" s="122" t="s">
        <v>61</v>
      </c>
      <c r="Z33" s="167" t="s">
        <v>145</v>
      </c>
      <c r="AA33" s="107">
        <v>40</v>
      </c>
      <c r="AB33" s="107">
        <v>40</v>
      </c>
      <c r="AC33" s="107"/>
      <c r="AD33" s="107"/>
      <c r="AE33" s="107"/>
      <c r="AF33" s="107"/>
      <c r="AG33" s="107"/>
      <c r="AH33" s="107">
        <v>35</v>
      </c>
      <c r="AI33" s="107">
        <v>0.25</v>
      </c>
      <c r="AJ33" s="107"/>
      <c r="AK33" s="107"/>
      <c r="AL33" s="107"/>
      <c r="AM33" s="107"/>
      <c r="AN33" s="107"/>
      <c r="AO33" s="107">
        <v>5</v>
      </c>
      <c r="AP33" s="107">
        <v>7.0000000000000007E-2</v>
      </c>
      <c r="AQ33" s="108" t="s">
        <v>146</v>
      </c>
      <c r="AR33" s="100"/>
    </row>
    <row r="34" spans="1:44" s="81" customFormat="1">
      <c r="A34" s="132" t="s">
        <v>147</v>
      </c>
      <c r="B34" s="133" t="s">
        <v>148</v>
      </c>
      <c r="C34" s="133" t="s">
        <v>149</v>
      </c>
      <c r="D34" s="134"/>
      <c r="E34" s="113" t="s">
        <v>55</v>
      </c>
      <c r="F34" s="114" t="s">
        <v>56</v>
      </c>
      <c r="G34" s="115" t="s">
        <v>57</v>
      </c>
      <c r="H34" s="116">
        <v>10</v>
      </c>
      <c r="I34" s="117">
        <v>480</v>
      </c>
      <c r="J34" s="117">
        <f t="shared" si="0"/>
        <v>48</v>
      </c>
      <c r="K34" s="118" t="s">
        <v>58</v>
      </c>
      <c r="L34" s="119">
        <v>5</v>
      </c>
      <c r="M34" s="135" t="s">
        <v>138</v>
      </c>
      <c r="N34" s="121" t="s">
        <v>60</v>
      </c>
      <c r="O34" s="121">
        <v>40</v>
      </c>
      <c r="P34" s="110">
        <v>1.08</v>
      </c>
      <c r="Q34" s="110">
        <v>0.96</v>
      </c>
      <c r="R34" s="110">
        <v>0.85</v>
      </c>
      <c r="S34" s="110">
        <v>0.81</v>
      </c>
      <c r="T34" s="110">
        <v>0.79</v>
      </c>
      <c r="U34" s="110">
        <v>0.78</v>
      </c>
      <c r="V34" s="110">
        <v>0.78</v>
      </c>
      <c r="W34" s="110">
        <v>0.78</v>
      </c>
      <c r="X34" s="121" t="s">
        <v>61</v>
      </c>
      <c r="Y34" s="122" t="s">
        <v>61</v>
      </c>
      <c r="Z34" s="135" t="s">
        <v>138</v>
      </c>
      <c r="AA34" s="110">
        <v>30</v>
      </c>
      <c r="AB34" s="110"/>
      <c r="AC34" s="110"/>
      <c r="AD34" s="110"/>
      <c r="AE34" s="110">
        <v>35</v>
      </c>
      <c r="AF34" s="110">
        <v>0.09</v>
      </c>
      <c r="AG34" s="110"/>
      <c r="AH34" s="110">
        <v>15</v>
      </c>
      <c r="AI34" s="110">
        <v>0.12</v>
      </c>
      <c r="AJ34" s="110"/>
      <c r="AK34" s="110"/>
      <c r="AL34" s="110"/>
      <c r="AM34" s="110"/>
      <c r="AN34" s="110"/>
      <c r="AO34" s="110"/>
      <c r="AP34" s="110"/>
      <c r="AQ34" s="111" t="s">
        <v>150</v>
      </c>
      <c r="AR34" s="100"/>
    </row>
    <row r="35" spans="1:44" s="81" customFormat="1">
      <c r="A35" s="132" t="s">
        <v>147</v>
      </c>
      <c r="B35" s="133" t="s">
        <v>151</v>
      </c>
      <c r="C35" s="133" t="s">
        <v>152</v>
      </c>
      <c r="D35" s="134"/>
      <c r="E35" s="113" t="s">
        <v>55</v>
      </c>
      <c r="F35" s="114" t="s">
        <v>56</v>
      </c>
      <c r="G35" s="115" t="s">
        <v>57</v>
      </c>
      <c r="H35" s="116">
        <v>10</v>
      </c>
      <c r="I35" s="117">
        <v>480</v>
      </c>
      <c r="J35" s="117">
        <f t="shared" si="0"/>
        <v>48</v>
      </c>
      <c r="K35" s="118" t="s">
        <v>58</v>
      </c>
      <c r="L35" s="119">
        <v>5</v>
      </c>
      <c r="M35" s="135" t="s">
        <v>138</v>
      </c>
      <c r="N35" s="121" t="s">
        <v>60</v>
      </c>
      <c r="O35" s="121">
        <v>40</v>
      </c>
      <c r="P35" s="110">
        <v>1.08</v>
      </c>
      <c r="Q35" s="110">
        <v>0.96</v>
      </c>
      <c r="R35" s="110">
        <v>0.85</v>
      </c>
      <c r="S35" s="110">
        <v>0.81</v>
      </c>
      <c r="T35" s="110">
        <v>0.79</v>
      </c>
      <c r="U35" s="110">
        <v>0.78</v>
      </c>
      <c r="V35" s="110">
        <v>0.78</v>
      </c>
      <c r="W35" s="110">
        <v>0.78</v>
      </c>
      <c r="X35" s="121" t="s">
        <v>61</v>
      </c>
      <c r="Y35" s="122" t="s">
        <v>61</v>
      </c>
      <c r="Z35" s="135" t="s">
        <v>138</v>
      </c>
      <c r="AA35" s="110">
        <v>30</v>
      </c>
      <c r="AB35" s="110"/>
      <c r="AC35" s="110"/>
      <c r="AD35" s="110"/>
      <c r="AE35" s="110">
        <v>35</v>
      </c>
      <c r="AF35" s="110">
        <v>0.09</v>
      </c>
      <c r="AG35" s="110"/>
      <c r="AH35" s="110">
        <v>15</v>
      </c>
      <c r="AI35" s="110">
        <v>0.12</v>
      </c>
      <c r="AJ35" s="110"/>
      <c r="AK35" s="110"/>
      <c r="AL35" s="110"/>
      <c r="AM35" s="110"/>
      <c r="AN35" s="110"/>
      <c r="AO35" s="110"/>
      <c r="AP35" s="110"/>
      <c r="AQ35" s="111" t="s">
        <v>150</v>
      </c>
      <c r="AR35" s="100"/>
    </row>
    <row r="36" spans="1:44" s="81" customFormat="1">
      <c r="A36" s="132" t="s">
        <v>153</v>
      </c>
      <c r="B36" s="133" t="s">
        <v>154</v>
      </c>
      <c r="C36" s="133" t="s">
        <v>155</v>
      </c>
      <c r="D36" s="134"/>
      <c r="E36" s="113" t="s">
        <v>55</v>
      </c>
      <c r="F36" s="114" t="s">
        <v>56</v>
      </c>
      <c r="G36" s="115" t="s">
        <v>57</v>
      </c>
      <c r="H36" s="116">
        <v>519</v>
      </c>
      <c r="I36" s="117">
        <v>198000</v>
      </c>
      <c r="J36" s="117">
        <f t="shared" si="0"/>
        <v>381.50289017341038</v>
      </c>
      <c r="K36" s="118" t="s">
        <v>58</v>
      </c>
      <c r="L36" s="119">
        <v>2</v>
      </c>
      <c r="M36" s="135" t="s">
        <v>156</v>
      </c>
      <c r="N36" s="121" t="s">
        <v>157</v>
      </c>
      <c r="O36" s="121">
        <v>125</v>
      </c>
      <c r="P36" s="110">
        <v>7.5</v>
      </c>
      <c r="Q36" s="110">
        <v>7.5</v>
      </c>
      <c r="R36" s="110">
        <v>7.5</v>
      </c>
      <c r="S36" s="110">
        <v>7.5</v>
      </c>
      <c r="T36" s="110">
        <v>7</v>
      </c>
      <c r="U36" s="110">
        <v>7</v>
      </c>
      <c r="V36" s="110">
        <v>7</v>
      </c>
      <c r="W36" s="110">
        <v>7</v>
      </c>
      <c r="X36" s="121" t="s">
        <v>158</v>
      </c>
      <c r="Y36" s="122" t="s">
        <v>158</v>
      </c>
      <c r="Z36" s="135" t="s">
        <v>156</v>
      </c>
      <c r="AA36" s="110">
        <v>35</v>
      </c>
      <c r="AB36" s="110"/>
      <c r="AC36" s="110"/>
      <c r="AD36" s="110"/>
      <c r="AE36" s="110">
        <v>40</v>
      </c>
      <c r="AF36" s="110">
        <v>0.55000000000000004</v>
      </c>
      <c r="AG36" s="110">
        <v>0</v>
      </c>
      <c r="AH36" s="110">
        <v>125</v>
      </c>
      <c r="AI36" s="110">
        <v>0.7</v>
      </c>
      <c r="AJ36" s="110">
        <v>0</v>
      </c>
      <c r="AK36" s="110">
        <v>0</v>
      </c>
      <c r="AL36" s="110" t="s">
        <v>159</v>
      </c>
      <c r="AM36" s="110">
        <v>2</v>
      </c>
      <c r="AN36" s="110"/>
      <c r="AO36" s="110"/>
      <c r="AP36" s="110"/>
      <c r="AQ36" s="111"/>
      <c r="AR36" s="100"/>
    </row>
    <row r="37" spans="1:44" s="139" customFormat="1">
      <c r="A37" s="140" t="s">
        <v>160</v>
      </c>
      <c r="B37" s="141"/>
      <c r="C37" s="141"/>
      <c r="D37" s="142"/>
      <c r="E37" s="143" t="s">
        <v>55</v>
      </c>
      <c r="F37" s="144" t="s">
        <v>56</v>
      </c>
      <c r="G37" s="145" t="s">
        <v>57</v>
      </c>
      <c r="H37" s="146">
        <v>5</v>
      </c>
      <c r="I37" s="148">
        <v>216</v>
      </c>
      <c r="J37" s="148">
        <f t="shared" si="0"/>
        <v>43.2</v>
      </c>
      <c r="K37" s="149" t="s">
        <v>58</v>
      </c>
      <c r="L37" s="127" t="s">
        <v>87</v>
      </c>
      <c r="M37" s="150" t="s">
        <v>138</v>
      </c>
      <c r="N37" s="128" t="s">
        <v>87</v>
      </c>
      <c r="O37" s="128" t="s">
        <v>87</v>
      </c>
      <c r="P37" s="129" t="s">
        <v>87</v>
      </c>
      <c r="Q37" s="129" t="s">
        <v>87</v>
      </c>
      <c r="R37" s="129" t="s">
        <v>87</v>
      </c>
      <c r="S37" s="129" t="s">
        <v>87</v>
      </c>
      <c r="T37" s="129" t="s">
        <v>87</v>
      </c>
      <c r="U37" s="129" t="s">
        <v>87</v>
      </c>
      <c r="V37" s="129" t="s">
        <v>87</v>
      </c>
      <c r="W37" s="129" t="s">
        <v>87</v>
      </c>
      <c r="X37" s="128" t="s">
        <v>87</v>
      </c>
      <c r="Y37" s="130" t="s">
        <v>87</v>
      </c>
      <c r="Z37" s="150" t="s">
        <v>138</v>
      </c>
      <c r="AA37" s="129" t="s">
        <v>87</v>
      </c>
      <c r="AB37" s="129" t="s">
        <v>87</v>
      </c>
      <c r="AC37" s="129" t="s">
        <v>87</v>
      </c>
      <c r="AD37" s="129" t="s">
        <v>87</v>
      </c>
      <c r="AE37" s="129" t="s">
        <v>87</v>
      </c>
      <c r="AF37" s="129" t="s">
        <v>87</v>
      </c>
      <c r="AG37" s="129" t="s">
        <v>87</v>
      </c>
      <c r="AH37" s="129" t="s">
        <v>87</v>
      </c>
      <c r="AI37" s="129" t="s">
        <v>87</v>
      </c>
      <c r="AJ37" s="129" t="s">
        <v>87</v>
      </c>
      <c r="AK37" s="129" t="s">
        <v>87</v>
      </c>
      <c r="AL37" s="129" t="s">
        <v>87</v>
      </c>
      <c r="AM37" s="129" t="s">
        <v>87</v>
      </c>
      <c r="AN37" s="129" t="s">
        <v>87</v>
      </c>
      <c r="AO37" s="129" t="s">
        <v>87</v>
      </c>
      <c r="AP37" s="129" t="s">
        <v>87</v>
      </c>
      <c r="AQ37" s="163" t="s">
        <v>87</v>
      </c>
      <c r="AR37" s="152"/>
    </row>
    <row r="38" spans="1:44" s="81" customFormat="1">
      <c r="A38" s="166" t="s">
        <v>161</v>
      </c>
      <c r="B38" s="102" t="s">
        <v>162</v>
      </c>
      <c r="C38" s="102" t="s">
        <v>163</v>
      </c>
      <c r="D38" s="168" t="s">
        <v>164</v>
      </c>
      <c r="E38" s="113" t="s">
        <v>55</v>
      </c>
      <c r="F38" s="114" t="s">
        <v>56</v>
      </c>
      <c r="G38" s="115" t="s">
        <v>57</v>
      </c>
      <c r="H38" s="116">
        <v>8</v>
      </c>
      <c r="I38" s="117">
        <v>116</v>
      </c>
      <c r="J38" s="117">
        <f t="shared" si="0"/>
        <v>14.5</v>
      </c>
      <c r="K38" s="118" t="s">
        <v>58</v>
      </c>
      <c r="L38" s="119">
        <v>5</v>
      </c>
      <c r="M38" s="135" t="s">
        <v>138</v>
      </c>
      <c r="N38" s="121" t="s">
        <v>60</v>
      </c>
      <c r="O38" s="121">
        <v>65</v>
      </c>
      <c r="P38" s="110">
        <v>1.25</v>
      </c>
      <c r="Q38" s="110">
        <v>1.1499999999999999</v>
      </c>
      <c r="R38" s="110">
        <v>1.1000000000000001</v>
      </c>
      <c r="S38" s="110">
        <v>1.03</v>
      </c>
      <c r="T38" s="110">
        <v>1.01</v>
      </c>
      <c r="U38" s="110">
        <v>0.97</v>
      </c>
      <c r="V38" s="110">
        <v>0.97</v>
      </c>
      <c r="W38" s="110">
        <v>0.97</v>
      </c>
      <c r="X38" s="121" t="s">
        <v>61</v>
      </c>
      <c r="Y38" s="122" t="s">
        <v>61</v>
      </c>
      <c r="Z38" s="135" t="s">
        <v>138</v>
      </c>
      <c r="AA38" s="107">
        <v>40</v>
      </c>
      <c r="AB38" s="107">
        <v>17</v>
      </c>
      <c r="AC38" s="107"/>
      <c r="AD38" s="107"/>
      <c r="AE38" s="107"/>
      <c r="AF38" s="107"/>
      <c r="AG38" s="107"/>
      <c r="AH38" s="107">
        <v>30</v>
      </c>
      <c r="AI38" s="107">
        <v>0.3</v>
      </c>
      <c r="AJ38" s="107"/>
      <c r="AK38" s="107"/>
      <c r="AL38" s="107">
        <v>7.5</v>
      </c>
      <c r="AM38" s="107">
        <v>0.11</v>
      </c>
      <c r="AN38" s="107"/>
      <c r="AO38" s="107"/>
      <c r="AP38" s="107"/>
      <c r="AQ38" s="108"/>
      <c r="AR38" s="100"/>
    </row>
    <row r="39" spans="1:44" s="81" customFormat="1">
      <c r="A39" s="166" t="s">
        <v>165</v>
      </c>
      <c r="B39" s="102" t="s">
        <v>166</v>
      </c>
      <c r="C39" s="102" t="s">
        <v>167</v>
      </c>
      <c r="D39" s="112">
        <v>74460</v>
      </c>
      <c r="E39" s="113" t="s">
        <v>55</v>
      </c>
      <c r="F39" s="114" t="s">
        <v>56</v>
      </c>
      <c r="G39" s="115" t="s">
        <v>57</v>
      </c>
      <c r="H39" s="116">
        <v>12</v>
      </c>
      <c r="I39" s="117">
        <v>3912</v>
      </c>
      <c r="J39" s="117">
        <f t="shared" si="0"/>
        <v>326</v>
      </c>
      <c r="K39" s="118" t="s">
        <v>58</v>
      </c>
      <c r="L39" s="119">
        <v>5</v>
      </c>
      <c r="M39" s="135" t="s">
        <v>138</v>
      </c>
      <c r="N39" s="121" t="s">
        <v>60</v>
      </c>
      <c r="O39" s="121">
        <v>5</v>
      </c>
      <c r="P39" s="110">
        <v>0.35</v>
      </c>
      <c r="Q39" s="110">
        <v>0.35</v>
      </c>
      <c r="R39" s="110">
        <v>0.35</v>
      </c>
      <c r="S39" s="110">
        <v>0.35</v>
      </c>
      <c r="T39" s="110">
        <v>0.35</v>
      </c>
      <c r="U39" s="110">
        <v>0.35</v>
      </c>
      <c r="V39" s="110">
        <v>0.35</v>
      </c>
      <c r="W39" s="110">
        <v>0.35</v>
      </c>
      <c r="X39" s="121" t="s">
        <v>61</v>
      </c>
      <c r="Y39" s="122" t="s">
        <v>61</v>
      </c>
      <c r="Z39" s="135" t="s">
        <v>138</v>
      </c>
      <c r="AA39" s="110">
        <v>15</v>
      </c>
      <c r="AB39" s="110">
        <v>20</v>
      </c>
      <c r="AC39" s="110"/>
      <c r="AD39" s="110"/>
      <c r="AE39" s="110">
        <v>18</v>
      </c>
      <c r="AF39" s="110">
        <v>0.11</v>
      </c>
      <c r="AG39" s="110"/>
      <c r="AH39" s="110">
        <v>25</v>
      </c>
      <c r="AI39" s="110">
        <v>0.25</v>
      </c>
      <c r="AJ39" s="110"/>
      <c r="AK39" s="110"/>
      <c r="AL39" s="110">
        <v>17</v>
      </c>
      <c r="AM39" s="110">
        <v>0.12</v>
      </c>
      <c r="AN39" s="110"/>
      <c r="AO39" s="110">
        <v>25</v>
      </c>
      <c r="AP39" s="110">
        <v>0.13</v>
      </c>
      <c r="AQ39" s="111" t="s">
        <v>168</v>
      </c>
      <c r="AR39" s="100"/>
    </row>
    <row r="40" spans="1:44" s="81" customFormat="1">
      <c r="A40" s="132" t="s">
        <v>165</v>
      </c>
      <c r="B40" s="133" t="s">
        <v>169</v>
      </c>
      <c r="C40" s="133" t="s">
        <v>170</v>
      </c>
      <c r="D40" s="134"/>
      <c r="E40" s="113" t="s">
        <v>55</v>
      </c>
      <c r="F40" s="114" t="s">
        <v>56</v>
      </c>
      <c r="G40" s="115" t="s">
        <v>57</v>
      </c>
      <c r="H40" s="116">
        <v>6</v>
      </c>
      <c r="I40" s="117">
        <v>960</v>
      </c>
      <c r="J40" s="117">
        <f t="shared" si="0"/>
        <v>160</v>
      </c>
      <c r="K40" s="118" t="s">
        <v>58</v>
      </c>
      <c r="L40" s="119">
        <v>5</v>
      </c>
      <c r="M40" s="135" t="s">
        <v>138</v>
      </c>
      <c r="N40" s="121" t="s">
        <v>171</v>
      </c>
      <c r="O40" s="121">
        <v>20</v>
      </c>
      <c r="P40" s="110">
        <v>0.51</v>
      </c>
      <c r="Q40" s="110">
        <v>0.51</v>
      </c>
      <c r="R40" s="110">
        <v>0.51</v>
      </c>
      <c r="S40" s="110">
        <v>0.51</v>
      </c>
      <c r="T40" s="110">
        <v>0.51</v>
      </c>
      <c r="U40" s="110">
        <v>0.51</v>
      </c>
      <c r="V40" s="110">
        <v>0.51</v>
      </c>
      <c r="W40" s="110">
        <v>0.51</v>
      </c>
      <c r="X40" s="121" t="s">
        <v>61</v>
      </c>
      <c r="Y40" s="122" t="s">
        <v>61</v>
      </c>
      <c r="Z40" s="135" t="s">
        <v>138</v>
      </c>
      <c r="AA40" s="110">
        <v>15</v>
      </c>
      <c r="AB40" s="110">
        <v>20</v>
      </c>
      <c r="AC40" s="110"/>
      <c r="AD40" s="110"/>
      <c r="AE40" s="110">
        <v>16</v>
      </c>
      <c r="AF40" s="110">
        <v>0.08</v>
      </c>
      <c r="AG40" s="110"/>
      <c r="AH40" s="110">
        <v>25</v>
      </c>
      <c r="AI40" s="110">
        <v>0.25</v>
      </c>
      <c r="AJ40" s="110"/>
      <c r="AK40" s="110"/>
      <c r="AL40" s="110">
        <v>17</v>
      </c>
      <c r="AM40" s="110">
        <v>0.12</v>
      </c>
      <c r="AN40" s="110"/>
      <c r="AO40" s="110">
        <v>25</v>
      </c>
      <c r="AP40" s="110">
        <v>0.13</v>
      </c>
      <c r="AQ40" s="111" t="s">
        <v>168</v>
      </c>
      <c r="AR40" s="100"/>
    </row>
    <row r="41" spans="1:44" s="81" customFormat="1">
      <c r="A41" s="132" t="s">
        <v>165</v>
      </c>
      <c r="B41" s="133" t="s">
        <v>172</v>
      </c>
      <c r="C41" s="133" t="s">
        <v>173</v>
      </c>
      <c r="D41" s="134"/>
      <c r="E41" s="113" t="s">
        <v>55</v>
      </c>
      <c r="F41" s="114" t="s">
        <v>56</v>
      </c>
      <c r="G41" s="115" t="s">
        <v>57</v>
      </c>
      <c r="H41" s="116">
        <v>5</v>
      </c>
      <c r="I41" s="117">
        <v>540</v>
      </c>
      <c r="J41" s="117">
        <f t="shared" si="0"/>
        <v>108</v>
      </c>
      <c r="K41" s="118" t="s">
        <v>58</v>
      </c>
      <c r="L41" s="119">
        <v>5</v>
      </c>
      <c r="M41" s="135" t="s">
        <v>138</v>
      </c>
      <c r="N41" s="121" t="s">
        <v>171</v>
      </c>
      <c r="O41" s="121">
        <v>20</v>
      </c>
      <c r="P41" s="110">
        <v>0.63</v>
      </c>
      <c r="Q41" s="110">
        <v>0.63</v>
      </c>
      <c r="R41" s="110">
        <v>0.63</v>
      </c>
      <c r="S41" s="110">
        <v>0.63</v>
      </c>
      <c r="T41" s="110">
        <v>0.63</v>
      </c>
      <c r="U41" s="110">
        <v>0.63</v>
      </c>
      <c r="V41" s="110">
        <v>0.63</v>
      </c>
      <c r="W41" s="110">
        <v>0.63</v>
      </c>
      <c r="X41" s="121" t="s">
        <v>61</v>
      </c>
      <c r="Y41" s="122" t="s">
        <v>61</v>
      </c>
      <c r="Z41" s="135" t="s">
        <v>138</v>
      </c>
      <c r="AA41" s="110">
        <v>15</v>
      </c>
      <c r="AB41" s="110">
        <v>20</v>
      </c>
      <c r="AC41" s="110"/>
      <c r="AD41" s="110"/>
      <c r="AE41" s="110">
        <v>16</v>
      </c>
      <c r="AF41" s="110">
        <v>0.08</v>
      </c>
      <c r="AG41" s="110"/>
      <c r="AH41" s="110">
        <v>25</v>
      </c>
      <c r="AI41" s="110">
        <v>0.25</v>
      </c>
      <c r="AJ41" s="110"/>
      <c r="AK41" s="110"/>
      <c r="AL41" s="110">
        <v>17</v>
      </c>
      <c r="AM41" s="110">
        <v>0.12</v>
      </c>
      <c r="AN41" s="110"/>
      <c r="AO41" s="110">
        <v>25</v>
      </c>
      <c r="AP41" s="110">
        <v>0.13</v>
      </c>
      <c r="AQ41" s="111" t="s">
        <v>168</v>
      </c>
      <c r="AR41" s="100"/>
    </row>
    <row r="42" spans="1:44" s="81" customFormat="1">
      <c r="A42" s="166" t="s">
        <v>174</v>
      </c>
      <c r="B42" s="102" t="s">
        <v>175</v>
      </c>
      <c r="C42" s="102" t="s">
        <v>176</v>
      </c>
      <c r="D42" s="112"/>
      <c r="E42" s="113" t="s">
        <v>55</v>
      </c>
      <c r="F42" s="114" t="s">
        <v>56</v>
      </c>
      <c r="G42" s="115" t="s">
        <v>57</v>
      </c>
      <c r="H42" s="116">
        <v>10</v>
      </c>
      <c r="I42" s="104">
        <v>1440</v>
      </c>
      <c r="J42" s="117">
        <f t="shared" si="0"/>
        <v>144</v>
      </c>
      <c r="K42" s="118" t="s">
        <v>58</v>
      </c>
      <c r="L42" s="119">
        <v>5</v>
      </c>
      <c r="M42" s="135" t="s">
        <v>138</v>
      </c>
      <c r="N42" s="121" t="s">
        <v>177</v>
      </c>
      <c r="O42" s="121">
        <v>20</v>
      </c>
      <c r="P42" s="137">
        <v>0.24</v>
      </c>
      <c r="Q42" s="137">
        <v>0.24</v>
      </c>
      <c r="R42" s="137">
        <v>0.24</v>
      </c>
      <c r="S42" s="137">
        <v>0.24</v>
      </c>
      <c r="T42" s="137">
        <v>0.24</v>
      </c>
      <c r="U42" s="137">
        <v>0.24</v>
      </c>
      <c r="V42" s="137">
        <v>0.24</v>
      </c>
      <c r="W42" s="137">
        <v>0.24</v>
      </c>
      <c r="X42" s="121" t="s">
        <v>178</v>
      </c>
      <c r="Y42" s="122" t="s">
        <v>178</v>
      </c>
      <c r="Z42" s="135" t="s">
        <v>138</v>
      </c>
      <c r="AA42" s="107">
        <v>8.5</v>
      </c>
      <c r="AB42" s="107"/>
      <c r="AC42" s="107"/>
      <c r="AD42" s="107"/>
      <c r="AE42" s="107"/>
      <c r="AF42" s="107"/>
      <c r="AG42" s="107"/>
      <c r="AH42" s="107">
        <v>30</v>
      </c>
      <c r="AI42" s="107">
        <v>0.15</v>
      </c>
      <c r="AJ42" s="107">
        <v>15</v>
      </c>
      <c r="AK42" s="107"/>
      <c r="AL42" s="107">
        <v>25</v>
      </c>
      <c r="AM42" s="107">
        <v>5</v>
      </c>
      <c r="AN42" s="107" t="s">
        <v>179</v>
      </c>
      <c r="AO42" s="107"/>
      <c r="AP42" s="107"/>
      <c r="AQ42" s="108"/>
      <c r="AR42" s="100"/>
    </row>
    <row r="43" spans="1:44" s="81" customFormat="1">
      <c r="A43" s="166" t="s">
        <v>174</v>
      </c>
      <c r="B43" s="102" t="s">
        <v>180</v>
      </c>
      <c r="C43" s="102" t="s">
        <v>181</v>
      </c>
      <c r="D43" s="112"/>
      <c r="E43" s="113" t="s">
        <v>55</v>
      </c>
      <c r="F43" s="114" t="s">
        <v>56</v>
      </c>
      <c r="G43" s="115" t="s">
        <v>57</v>
      </c>
      <c r="H43" s="116">
        <v>10</v>
      </c>
      <c r="I43" s="117">
        <v>1440</v>
      </c>
      <c r="J43" s="117">
        <f t="shared" si="0"/>
        <v>144</v>
      </c>
      <c r="K43" s="118" t="s">
        <v>58</v>
      </c>
      <c r="L43" s="119">
        <v>5</v>
      </c>
      <c r="M43" s="135" t="s">
        <v>138</v>
      </c>
      <c r="N43" s="121" t="s">
        <v>177</v>
      </c>
      <c r="O43" s="121">
        <v>20</v>
      </c>
      <c r="P43" s="137">
        <v>0.24</v>
      </c>
      <c r="Q43" s="137">
        <v>0.24</v>
      </c>
      <c r="R43" s="137">
        <v>0.24</v>
      </c>
      <c r="S43" s="137">
        <v>0.24</v>
      </c>
      <c r="T43" s="137">
        <v>0.24</v>
      </c>
      <c r="U43" s="137">
        <v>0.24</v>
      </c>
      <c r="V43" s="137">
        <v>0.24</v>
      </c>
      <c r="W43" s="137">
        <v>0.24</v>
      </c>
      <c r="X43" s="121" t="s">
        <v>178</v>
      </c>
      <c r="Y43" s="122" t="s">
        <v>178</v>
      </c>
      <c r="Z43" s="135" t="s">
        <v>138</v>
      </c>
      <c r="AA43" s="107">
        <v>8.5</v>
      </c>
      <c r="AB43" s="107"/>
      <c r="AC43" s="107"/>
      <c r="AD43" s="107"/>
      <c r="AE43" s="107"/>
      <c r="AF43" s="107"/>
      <c r="AG43" s="107"/>
      <c r="AH43" s="107">
        <v>30</v>
      </c>
      <c r="AI43" s="107">
        <v>0.15</v>
      </c>
      <c r="AJ43" s="107">
        <v>15</v>
      </c>
      <c r="AK43" s="107"/>
      <c r="AL43" s="107">
        <v>25</v>
      </c>
      <c r="AM43" s="107">
        <v>5</v>
      </c>
      <c r="AN43" s="107" t="s">
        <v>179</v>
      </c>
      <c r="AO43" s="107"/>
      <c r="AP43" s="107"/>
      <c r="AQ43" s="108"/>
      <c r="AR43" s="100"/>
    </row>
    <row r="44" spans="1:44" s="81" customFormat="1">
      <c r="A44" s="166" t="s">
        <v>174</v>
      </c>
      <c r="B44" s="102" t="s">
        <v>182</v>
      </c>
      <c r="C44" s="102" t="s">
        <v>183</v>
      </c>
      <c r="D44" s="112"/>
      <c r="E44" s="113" t="s">
        <v>55</v>
      </c>
      <c r="F44" s="114" t="s">
        <v>56</v>
      </c>
      <c r="G44" s="115" t="s">
        <v>57</v>
      </c>
      <c r="H44" s="116">
        <v>10</v>
      </c>
      <c r="I44" s="117">
        <v>1440</v>
      </c>
      <c r="J44" s="117">
        <f t="shared" si="0"/>
        <v>144</v>
      </c>
      <c r="K44" s="118" t="s">
        <v>58</v>
      </c>
      <c r="L44" s="119">
        <v>5</v>
      </c>
      <c r="M44" s="135" t="s">
        <v>138</v>
      </c>
      <c r="N44" s="159" t="s">
        <v>177</v>
      </c>
      <c r="O44" s="159">
        <v>20</v>
      </c>
      <c r="P44" s="169">
        <v>0.24</v>
      </c>
      <c r="Q44" s="169">
        <v>0.24</v>
      </c>
      <c r="R44" s="169">
        <v>0.24</v>
      </c>
      <c r="S44" s="169">
        <v>0.24</v>
      </c>
      <c r="T44" s="169">
        <v>0.24</v>
      </c>
      <c r="U44" s="169">
        <v>0.24</v>
      </c>
      <c r="V44" s="169">
        <v>0.24</v>
      </c>
      <c r="W44" s="169">
        <v>0.24</v>
      </c>
      <c r="X44" s="159" t="s">
        <v>178</v>
      </c>
      <c r="Y44" s="161" t="s">
        <v>178</v>
      </c>
      <c r="Z44" s="135" t="s">
        <v>138</v>
      </c>
      <c r="AA44" s="107">
        <v>8.5</v>
      </c>
      <c r="AB44" s="107"/>
      <c r="AC44" s="107"/>
      <c r="AD44" s="107"/>
      <c r="AE44" s="107"/>
      <c r="AF44" s="107"/>
      <c r="AG44" s="107"/>
      <c r="AH44" s="107">
        <v>30</v>
      </c>
      <c r="AI44" s="107">
        <v>0.15</v>
      </c>
      <c r="AJ44" s="107">
        <v>15</v>
      </c>
      <c r="AK44" s="107"/>
      <c r="AL44" s="107">
        <v>25</v>
      </c>
      <c r="AM44" s="107">
        <v>5</v>
      </c>
      <c r="AN44" s="107" t="s">
        <v>179</v>
      </c>
      <c r="AO44" s="107"/>
      <c r="AP44" s="107"/>
      <c r="AQ44" s="108"/>
      <c r="AR44" s="100"/>
    </row>
    <row r="45" spans="1:44" s="81" customFormat="1">
      <c r="A45" s="166" t="s">
        <v>174</v>
      </c>
      <c r="B45" s="102" t="s">
        <v>184</v>
      </c>
      <c r="C45" s="102" t="s">
        <v>185</v>
      </c>
      <c r="D45" s="112">
        <v>44534</v>
      </c>
      <c r="E45" s="113" t="s">
        <v>55</v>
      </c>
      <c r="F45" s="114" t="s">
        <v>56</v>
      </c>
      <c r="G45" s="115" t="s">
        <v>57</v>
      </c>
      <c r="H45" s="116">
        <v>39</v>
      </c>
      <c r="I45" s="117">
        <v>528</v>
      </c>
      <c r="J45" s="117">
        <f t="shared" si="0"/>
        <v>13.538461538461538</v>
      </c>
      <c r="K45" s="118" t="s">
        <v>58</v>
      </c>
      <c r="L45" s="119">
        <v>5</v>
      </c>
      <c r="M45" s="135" t="s">
        <v>138</v>
      </c>
      <c r="N45" s="159" t="s">
        <v>177</v>
      </c>
      <c r="O45" s="159">
        <v>20</v>
      </c>
      <c r="P45" s="169">
        <v>0.24</v>
      </c>
      <c r="Q45" s="169">
        <v>0.24</v>
      </c>
      <c r="R45" s="169">
        <v>0.24</v>
      </c>
      <c r="S45" s="169">
        <v>0.24</v>
      </c>
      <c r="T45" s="169">
        <v>0.24</v>
      </c>
      <c r="U45" s="169">
        <v>0.24</v>
      </c>
      <c r="V45" s="169">
        <v>0.24</v>
      </c>
      <c r="W45" s="169">
        <v>0.24</v>
      </c>
      <c r="X45" s="159" t="s">
        <v>178</v>
      </c>
      <c r="Y45" s="161" t="s">
        <v>178</v>
      </c>
      <c r="Z45" s="135" t="s">
        <v>138</v>
      </c>
      <c r="AA45" s="107">
        <v>8.5</v>
      </c>
      <c r="AB45" s="107"/>
      <c r="AC45" s="107"/>
      <c r="AD45" s="107"/>
      <c r="AE45" s="107"/>
      <c r="AF45" s="107"/>
      <c r="AG45" s="107"/>
      <c r="AH45" s="107">
        <v>30</v>
      </c>
      <c r="AI45" s="107">
        <v>0.15</v>
      </c>
      <c r="AJ45" s="107">
        <v>15</v>
      </c>
      <c r="AK45" s="107"/>
      <c r="AL45" s="107">
        <v>25</v>
      </c>
      <c r="AM45" s="107">
        <v>5</v>
      </c>
      <c r="AN45" s="107" t="s">
        <v>179</v>
      </c>
      <c r="AO45" s="107"/>
      <c r="AP45" s="107"/>
      <c r="AQ45" s="108"/>
      <c r="AR45" s="100"/>
    </row>
    <row r="46" spans="1:44" s="81" customFormat="1">
      <c r="A46" s="166" t="s">
        <v>174</v>
      </c>
      <c r="B46" s="102" t="s">
        <v>186</v>
      </c>
      <c r="C46" s="102" t="s">
        <v>187</v>
      </c>
      <c r="D46" s="112" t="s">
        <v>188</v>
      </c>
      <c r="E46" s="113" t="s">
        <v>55</v>
      </c>
      <c r="F46" s="114" t="s">
        <v>56</v>
      </c>
      <c r="G46" s="115" t="s">
        <v>57</v>
      </c>
      <c r="H46" s="116">
        <v>35</v>
      </c>
      <c r="I46" s="117">
        <v>1560</v>
      </c>
      <c r="J46" s="117">
        <f t="shared" si="0"/>
        <v>44.571428571428569</v>
      </c>
      <c r="K46" s="118" t="s">
        <v>58</v>
      </c>
      <c r="L46" s="119">
        <v>5</v>
      </c>
      <c r="M46" s="135" t="s">
        <v>138</v>
      </c>
      <c r="N46" s="121" t="s">
        <v>177</v>
      </c>
      <c r="O46" s="121">
        <v>20</v>
      </c>
      <c r="P46" s="137">
        <v>0.24</v>
      </c>
      <c r="Q46" s="137">
        <v>0.24</v>
      </c>
      <c r="R46" s="137">
        <v>0.24</v>
      </c>
      <c r="S46" s="137">
        <v>0.24</v>
      </c>
      <c r="T46" s="137">
        <v>0.24</v>
      </c>
      <c r="U46" s="137">
        <v>0.24</v>
      </c>
      <c r="V46" s="137">
        <v>0.24</v>
      </c>
      <c r="W46" s="137">
        <v>0.24</v>
      </c>
      <c r="X46" s="121" t="s">
        <v>178</v>
      </c>
      <c r="Y46" s="122" t="s">
        <v>178</v>
      </c>
      <c r="Z46" s="135" t="s">
        <v>138</v>
      </c>
      <c r="AA46" s="107">
        <v>8.5</v>
      </c>
      <c r="AB46" s="107"/>
      <c r="AC46" s="107"/>
      <c r="AD46" s="107"/>
      <c r="AE46" s="107"/>
      <c r="AF46" s="107"/>
      <c r="AG46" s="107"/>
      <c r="AH46" s="107">
        <v>30</v>
      </c>
      <c r="AI46" s="107">
        <v>0.15</v>
      </c>
      <c r="AJ46" s="107">
        <v>15</v>
      </c>
      <c r="AK46" s="107"/>
      <c r="AL46" s="107">
        <v>25</v>
      </c>
      <c r="AM46" s="107">
        <v>5</v>
      </c>
      <c r="AN46" s="107" t="s">
        <v>179</v>
      </c>
      <c r="AO46" s="107"/>
      <c r="AP46" s="107"/>
      <c r="AQ46" s="108"/>
      <c r="AR46" s="100"/>
    </row>
    <row r="47" spans="1:44" s="81" customFormat="1">
      <c r="A47" s="166" t="s">
        <v>174</v>
      </c>
      <c r="B47" s="102" t="s">
        <v>189</v>
      </c>
      <c r="C47" s="102"/>
      <c r="D47" s="112">
        <v>59557</v>
      </c>
      <c r="E47" s="113" t="s">
        <v>55</v>
      </c>
      <c r="F47" s="114" t="s">
        <v>56</v>
      </c>
      <c r="G47" s="115" t="s">
        <v>57</v>
      </c>
      <c r="H47" s="116">
        <v>5</v>
      </c>
      <c r="I47" s="117">
        <v>60</v>
      </c>
      <c r="J47" s="117">
        <f t="shared" si="0"/>
        <v>12</v>
      </c>
      <c r="K47" s="118" t="s">
        <v>58</v>
      </c>
      <c r="L47" s="119">
        <v>5</v>
      </c>
      <c r="M47" s="135" t="s">
        <v>138</v>
      </c>
      <c r="N47" s="121" t="s">
        <v>177</v>
      </c>
      <c r="O47" s="121">
        <v>20</v>
      </c>
      <c r="P47" s="137">
        <v>0.24</v>
      </c>
      <c r="Q47" s="137">
        <v>0.24</v>
      </c>
      <c r="R47" s="137">
        <v>0.24</v>
      </c>
      <c r="S47" s="137">
        <v>0.24</v>
      </c>
      <c r="T47" s="137">
        <v>0.24</v>
      </c>
      <c r="U47" s="137">
        <v>0.24</v>
      </c>
      <c r="V47" s="137">
        <v>0.24</v>
      </c>
      <c r="W47" s="137">
        <v>0.24</v>
      </c>
      <c r="X47" s="121" t="s">
        <v>178</v>
      </c>
      <c r="Y47" s="122" t="s">
        <v>178</v>
      </c>
      <c r="Z47" s="135" t="s">
        <v>138</v>
      </c>
      <c r="AA47" s="107">
        <v>8.5</v>
      </c>
      <c r="AB47" s="107"/>
      <c r="AC47" s="107"/>
      <c r="AD47" s="107"/>
      <c r="AE47" s="107"/>
      <c r="AF47" s="107"/>
      <c r="AG47" s="107"/>
      <c r="AH47" s="107">
        <v>30</v>
      </c>
      <c r="AI47" s="107">
        <v>0.15</v>
      </c>
      <c r="AJ47" s="107">
        <v>15</v>
      </c>
      <c r="AK47" s="107"/>
      <c r="AL47" s="107">
        <v>25</v>
      </c>
      <c r="AM47" s="107">
        <v>5</v>
      </c>
      <c r="AN47" s="107" t="s">
        <v>179</v>
      </c>
      <c r="AO47" s="107"/>
      <c r="AP47" s="107"/>
      <c r="AQ47" s="108"/>
      <c r="AR47" s="100"/>
    </row>
    <row r="48" spans="1:44" s="81" customFormat="1">
      <c r="A48" s="166" t="s">
        <v>174</v>
      </c>
      <c r="B48" s="102" t="s">
        <v>190</v>
      </c>
      <c r="C48" s="102" t="s">
        <v>191</v>
      </c>
      <c r="D48" s="112" t="s">
        <v>192</v>
      </c>
      <c r="E48" s="113" t="s">
        <v>55</v>
      </c>
      <c r="F48" s="114" t="s">
        <v>56</v>
      </c>
      <c r="G48" s="115" t="s">
        <v>57</v>
      </c>
      <c r="H48" s="116">
        <v>260</v>
      </c>
      <c r="I48" s="117">
        <v>9720</v>
      </c>
      <c r="J48" s="117">
        <f t="shared" si="0"/>
        <v>37.384615384615387</v>
      </c>
      <c r="K48" s="118" t="s">
        <v>58</v>
      </c>
      <c r="L48" s="119">
        <v>5</v>
      </c>
      <c r="M48" s="135" t="s">
        <v>138</v>
      </c>
      <c r="N48" s="121" t="s">
        <v>177</v>
      </c>
      <c r="O48" s="121">
        <v>20</v>
      </c>
      <c r="P48" s="137">
        <v>0.24</v>
      </c>
      <c r="Q48" s="137">
        <v>0.24</v>
      </c>
      <c r="R48" s="137">
        <v>0.24</v>
      </c>
      <c r="S48" s="137">
        <v>0.24</v>
      </c>
      <c r="T48" s="137">
        <v>0.24</v>
      </c>
      <c r="U48" s="137">
        <v>0.24</v>
      </c>
      <c r="V48" s="137">
        <v>0.24</v>
      </c>
      <c r="W48" s="137">
        <v>0.24</v>
      </c>
      <c r="X48" s="121" t="s">
        <v>178</v>
      </c>
      <c r="Y48" s="122" t="s">
        <v>178</v>
      </c>
      <c r="Z48" s="135" t="s">
        <v>138</v>
      </c>
      <c r="AA48" s="107">
        <v>8.5</v>
      </c>
      <c r="AB48" s="107"/>
      <c r="AC48" s="107"/>
      <c r="AD48" s="107"/>
      <c r="AE48" s="107"/>
      <c r="AF48" s="107"/>
      <c r="AG48" s="107"/>
      <c r="AH48" s="107">
        <v>30</v>
      </c>
      <c r="AI48" s="107">
        <v>0.15</v>
      </c>
      <c r="AJ48" s="107">
        <v>15</v>
      </c>
      <c r="AK48" s="107"/>
      <c r="AL48" s="107">
        <v>25</v>
      </c>
      <c r="AM48" s="107">
        <v>5</v>
      </c>
      <c r="AN48" s="107" t="s">
        <v>179</v>
      </c>
      <c r="AO48" s="107"/>
      <c r="AP48" s="107"/>
      <c r="AQ48" s="108"/>
      <c r="AR48" s="100"/>
    </row>
    <row r="49" spans="1:44" s="81" customFormat="1" ht="15" customHeight="1">
      <c r="A49" s="166" t="s">
        <v>174</v>
      </c>
      <c r="B49" s="102" t="s">
        <v>193</v>
      </c>
      <c r="C49" s="102" t="s">
        <v>194</v>
      </c>
      <c r="D49" s="112"/>
      <c r="E49" s="113" t="s">
        <v>55</v>
      </c>
      <c r="F49" s="114" t="s">
        <v>56</v>
      </c>
      <c r="G49" s="115" t="s">
        <v>57</v>
      </c>
      <c r="H49" s="116">
        <v>10</v>
      </c>
      <c r="I49" s="117">
        <v>1440</v>
      </c>
      <c r="J49" s="117">
        <f t="shared" si="0"/>
        <v>144</v>
      </c>
      <c r="K49" s="118" t="s">
        <v>58</v>
      </c>
      <c r="L49" s="119">
        <v>5</v>
      </c>
      <c r="M49" s="135" t="s">
        <v>138</v>
      </c>
      <c r="N49" s="121" t="s">
        <v>177</v>
      </c>
      <c r="O49" s="121">
        <v>20</v>
      </c>
      <c r="P49" s="137">
        <v>0.24</v>
      </c>
      <c r="Q49" s="137">
        <v>0.24</v>
      </c>
      <c r="R49" s="137">
        <v>0.24</v>
      </c>
      <c r="S49" s="137">
        <v>0.24</v>
      </c>
      <c r="T49" s="137">
        <v>0.24</v>
      </c>
      <c r="U49" s="137">
        <v>0.24</v>
      </c>
      <c r="V49" s="137">
        <v>0.24</v>
      </c>
      <c r="W49" s="137">
        <v>0.24</v>
      </c>
      <c r="X49" s="121" t="s">
        <v>178</v>
      </c>
      <c r="Y49" s="122" t="s">
        <v>178</v>
      </c>
      <c r="Z49" s="135" t="s">
        <v>138</v>
      </c>
      <c r="AA49" s="107">
        <v>8.5</v>
      </c>
      <c r="AB49" s="107"/>
      <c r="AC49" s="107"/>
      <c r="AD49" s="107"/>
      <c r="AE49" s="107"/>
      <c r="AF49" s="107"/>
      <c r="AG49" s="107"/>
      <c r="AH49" s="107">
        <v>30</v>
      </c>
      <c r="AI49" s="107">
        <v>0.15</v>
      </c>
      <c r="AJ49" s="107">
        <v>15</v>
      </c>
      <c r="AK49" s="107"/>
      <c r="AL49" s="107">
        <v>25</v>
      </c>
      <c r="AM49" s="107">
        <v>5</v>
      </c>
      <c r="AN49" s="107" t="s">
        <v>179</v>
      </c>
      <c r="AO49" s="107"/>
      <c r="AP49" s="107"/>
      <c r="AQ49" s="108"/>
      <c r="AR49" s="100"/>
    </row>
    <row r="50" spans="1:44" s="81" customFormat="1" ht="15" customHeight="1">
      <c r="A50" s="166" t="s">
        <v>174</v>
      </c>
      <c r="B50" s="102" t="s">
        <v>195</v>
      </c>
      <c r="C50" s="102" t="s">
        <v>196</v>
      </c>
      <c r="D50" s="112"/>
      <c r="E50" s="113" t="s">
        <v>55</v>
      </c>
      <c r="F50" s="114" t="s">
        <v>56</v>
      </c>
      <c r="G50" s="115" t="s">
        <v>57</v>
      </c>
      <c r="H50" s="116">
        <v>10</v>
      </c>
      <c r="I50" s="117">
        <v>1440</v>
      </c>
      <c r="J50" s="117">
        <f t="shared" si="0"/>
        <v>144</v>
      </c>
      <c r="K50" s="118" t="s">
        <v>58</v>
      </c>
      <c r="L50" s="119">
        <v>5</v>
      </c>
      <c r="M50" s="135" t="s">
        <v>138</v>
      </c>
      <c r="N50" s="121" t="s">
        <v>177</v>
      </c>
      <c r="O50" s="121">
        <v>20</v>
      </c>
      <c r="P50" s="137">
        <v>0.24</v>
      </c>
      <c r="Q50" s="137">
        <v>0.24</v>
      </c>
      <c r="R50" s="137">
        <v>0.24</v>
      </c>
      <c r="S50" s="137">
        <v>0.24</v>
      </c>
      <c r="T50" s="137">
        <v>0.24</v>
      </c>
      <c r="U50" s="137">
        <v>0.24</v>
      </c>
      <c r="V50" s="137">
        <v>0.24</v>
      </c>
      <c r="W50" s="137">
        <v>0.24</v>
      </c>
      <c r="X50" s="121" t="s">
        <v>178</v>
      </c>
      <c r="Y50" s="122" t="s">
        <v>178</v>
      </c>
      <c r="Z50" s="135" t="s">
        <v>138</v>
      </c>
      <c r="AA50" s="107">
        <v>8.5</v>
      </c>
      <c r="AB50" s="107"/>
      <c r="AC50" s="107"/>
      <c r="AD50" s="107"/>
      <c r="AE50" s="107"/>
      <c r="AF50" s="107"/>
      <c r="AG50" s="107"/>
      <c r="AH50" s="107">
        <v>30</v>
      </c>
      <c r="AI50" s="107">
        <v>0.15</v>
      </c>
      <c r="AJ50" s="107">
        <v>15</v>
      </c>
      <c r="AK50" s="107"/>
      <c r="AL50" s="107">
        <v>25</v>
      </c>
      <c r="AM50" s="107">
        <v>5</v>
      </c>
      <c r="AN50" s="107" t="s">
        <v>179</v>
      </c>
      <c r="AO50" s="107"/>
      <c r="AP50" s="107"/>
      <c r="AQ50" s="108"/>
      <c r="AR50" s="100"/>
    </row>
    <row r="51" spans="1:44" s="81" customFormat="1" ht="15" customHeight="1">
      <c r="A51" s="166" t="s">
        <v>174</v>
      </c>
      <c r="B51" s="102" t="s">
        <v>197</v>
      </c>
      <c r="C51" s="102"/>
      <c r="D51" s="112">
        <v>4349</v>
      </c>
      <c r="E51" s="113" t="s">
        <v>55</v>
      </c>
      <c r="F51" s="114" t="s">
        <v>56</v>
      </c>
      <c r="G51" s="115" t="s">
        <v>57</v>
      </c>
      <c r="H51" s="116">
        <v>27</v>
      </c>
      <c r="I51" s="117">
        <v>1320</v>
      </c>
      <c r="J51" s="117">
        <f t="shared" si="0"/>
        <v>48.888888888888886</v>
      </c>
      <c r="K51" s="118" t="s">
        <v>58</v>
      </c>
      <c r="L51" s="119">
        <v>5</v>
      </c>
      <c r="M51" s="135" t="s">
        <v>138</v>
      </c>
      <c r="N51" s="121" t="s">
        <v>177</v>
      </c>
      <c r="O51" s="121">
        <v>20</v>
      </c>
      <c r="P51" s="137">
        <v>0.24</v>
      </c>
      <c r="Q51" s="137">
        <v>0.24</v>
      </c>
      <c r="R51" s="137">
        <v>0.24</v>
      </c>
      <c r="S51" s="137">
        <v>0.24</v>
      </c>
      <c r="T51" s="137">
        <v>0.24</v>
      </c>
      <c r="U51" s="137">
        <v>0.24</v>
      </c>
      <c r="V51" s="137">
        <v>0.24</v>
      </c>
      <c r="W51" s="137">
        <v>0.24</v>
      </c>
      <c r="X51" s="121" t="s">
        <v>178</v>
      </c>
      <c r="Y51" s="122" t="s">
        <v>178</v>
      </c>
      <c r="Z51" s="135" t="s">
        <v>138</v>
      </c>
      <c r="AA51" s="107">
        <v>8.5</v>
      </c>
      <c r="AB51" s="107"/>
      <c r="AC51" s="107"/>
      <c r="AD51" s="107"/>
      <c r="AE51" s="107"/>
      <c r="AF51" s="107"/>
      <c r="AG51" s="107"/>
      <c r="AH51" s="107">
        <v>30</v>
      </c>
      <c r="AI51" s="107">
        <v>0.15</v>
      </c>
      <c r="AJ51" s="107">
        <v>15</v>
      </c>
      <c r="AK51" s="107"/>
      <c r="AL51" s="107">
        <v>25</v>
      </c>
      <c r="AM51" s="107">
        <v>5</v>
      </c>
      <c r="AN51" s="107" t="s">
        <v>179</v>
      </c>
      <c r="AO51" s="107"/>
      <c r="AP51" s="107"/>
      <c r="AQ51" s="108"/>
      <c r="AR51" s="100"/>
    </row>
    <row r="52" spans="1:44" s="81" customFormat="1" ht="15" customHeight="1">
      <c r="A52" s="166" t="s">
        <v>174</v>
      </c>
      <c r="B52" s="102" t="s">
        <v>198</v>
      </c>
      <c r="C52" s="102" t="s">
        <v>199</v>
      </c>
      <c r="D52" s="112" t="s">
        <v>200</v>
      </c>
      <c r="E52" s="113" t="s">
        <v>55</v>
      </c>
      <c r="F52" s="114" t="s">
        <v>56</v>
      </c>
      <c r="G52" s="115" t="s">
        <v>57</v>
      </c>
      <c r="H52" s="116">
        <v>183</v>
      </c>
      <c r="I52" s="117">
        <v>19800</v>
      </c>
      <c r="J52" s="117">
        <f t="shared" si="0"/>
        <v>108.19672131147541</v>
      </c>
      <c r="K52" s="118" t="s">
        <v>58</v>
      </c>
      <c r="L52" s="119">
        <v>5</v>
      </c>
      <c r="M52" s="135" t="s">
        <v>138</v>
      </c>
      <c r="N52" s="121" t="s">
        <v>177</v>
      </c>
      <c r="O52" s="121">
        <v>20</v>
      </c>
      <c r="P52" s="137">
        <v>0.24</v>
      </c>
      <c r="Q52" s="137">
        <v>0.24</v>
      </c>
      <c r="R52" s="137">
        <v>0.24</v>
      </c>
      <c r="S52" s="137">
        <v>0.24</v>
      </c>
      <c r="T52" s="137">
        <v>0.24</v>
      </c>
      <c r="U52" s="137">
        <v>0.24</v>
      </c>
      <c r="V52" s="137">
        <v>0.24</v>
      </c>
      <c r="W52" s="137">
        <v>0.24</v>
      </c>
      <c r="X52" s="121" t="s">
        <v>178</v>
      </c>
      <c r="Y52" s="122" t="s">
        <v>178</v>
      </c>
      <c r="Z52" s="135" t="s">
        <v>138</v>
      </c>
      <c r="AA52" s="107">
        <v>8.5</v>
      </c>
      <c r="AB52" s="107"/>
      <c r="AC52" s="107"/>
      <c r="AD52" s="107"/>
      <c r="AE52" s="107"/>
      <c r="AF52" s="107"/>
      <c r="AG52" s="107"/>
      <c r="AH52" s="107">
        <v>30</v>
      </c>
      <c r="AI52" s="107">
        <v>0.15</v>
      </c>
      <c r="AJ52" s="107">
        <v>15</v>
      </c>
      <c r="AK52" s="107"/>
      <c r="AL52" s="107">
        <v>25</v>
      </c>
      <c r="AM52" s="107">
        <v>5</v>
      </c>
      <c r="AN52" s="107" t="s">
        <v>179</v>
      </c>
      <c r="AO52" s="107"/>
      <c r="AP52" s="107"/>
      <c r="AQ52" s="108"/>
      <c r="AR52" s="100"/>
    </row>
    <row r="53" spans="1:44" s="81" customFormat="1" ht="15" customHeight="1">
      <c r="A53" s="166" t="s">
        <v>174</v>
      </c>
      <c r="B53" s="102" t="s">
        <v>201</v>
      </c>
      <c r="C53" s="102" t="s">
        <v>202</v>
      </c>
      <c r="D53" s="112" t="s">
        <v>203</v>
      </c>
      <c r="E53" s="113" t="s">
        <v>55</v>
      </c>
      <c r="F53" s="114" t="s">
        <v>56</v>
      </c>
      <c r="G53" s="115" t="s">
        <v>57</v>
      </c>
      <c r="H53" s="116">
        <v>62</v>
      </c>
      <c r="I53" s="117">
        <v>3360</v>
      </c>
      <c r="J53" s="117">
        <f t="shared" si="0"/>
        <v>54.193548387096776</v>
      </c>
      <c r="K53" s="118" t="s">
        <v>58</v>
      </c>
      <c r="L53" s="119">
        <v>5</v>
      </c>
      <c r="M53" s="135" t="s">
        <v>138</v>
      </c>
      <c r="N53" s="121" t="s">
        <v>177</v>
      </c>
      <c r="O53" s="121">
        <v>20</v>
      </c>
      <c r="P53" s="137">
        <v>0.24</v>
      </c>
      <c r="Q53" s="137">
        <v>0.24</v>
      </c>
      <c r="R53" s="137">
        <v>0.24</v>
      </c>
      <c r="S53" s="137">
        <v>0.24</v>
      </c>
      <c r="T53" s="137">
        <v>0.24</v>
      </c>
      <c r="U53" s="137">
        <v>0.24</v>
      </c>
      <c r="V53" s="137">
        <v>0.24</v>
      </c>
      <c r="W53" s="137">
        <v>0.24</v>
      </c>
      <c r="X53" s="121" t="s">
        <v>178</v>
      </c>
      <c r="Y53" s="122" t="s">
        <v>178</v>
      </c>
      <c r="Z53" s="135" t="s">
        <v>138</v>
      </c>
      <c r="AA53" s="107">
        <v>8.5</v>
      </c>
      <c r="AB53" s="107"/>
      <c r="AC53" s="107"/>
      <c r="AD53" s="107"/>
      <c r="AE53" s="107"/>
      <c r="AF53" s="107"/>
      <c r="AG53" s="107"/>
      <c r="AH53" s="107">
        <v>30</v>
      </c>
      <c r="AI53" s="107">
        <v>0.15</v>
      </c>
      <c r="AJ53" s="107">
        <v>15</v>
      </c>
      <c r="AK53" s="107"/>
      <c r="AL53" s="107">
        <v>25</v>
      </c>
      <c r="AM53" s="107">
        <v>5</v>
      </c>
      <c r="AN53" s="107" t="s">
        <v>179</v>
      </c>
      <c r="AO53" s="107"/>
      <c r="AP53" s="107"/>
      <c r="AQ53" s="108"/>
      <c r="AR53" s="100"/>
    </row>
    <row r="54" spans="1:44" s="81" customFormat="1">
      <c r="A54" s="166" t="s">
        <v>174</v>
      </c>
      <c r="B54" s="102" t="s">
        <v>204</v>
      </c>
      <c r="C54" s="102"/>
      <c r="D54" s="112">
        <v>71394</v>
      </c>
      <c r="E54" s="113" t="s">
        <v>55</v>
      </c>
      <c r="F54" s="114" t="s">
        <v>56</v>
      </c>
      <c r="G54" s="115" t="s">
        <v>57</v>
      </c>
      <c r="H54" s="116">
        <v>40</v>
      </c>
      <c r="I54" s="117">
        <v>5520</v>
      </c>
      <c r="J54" s="117">
        <f t="shared" si="0"/>
        <v>138</v>
      </c>
      <c r="K54" s="118" t="s">
        <v>58</v>
      </c>
      <c r="L54" s="119">
        <v>5</v>
      </c>
      <c r="M54" s="135" t="s">
        <v>138</v>
      </c>
      <c r="N54" s="121" t="s">
        <v>177</v>
      </c>
      <c r="O54" s="121">
        <v>20</v>
      </c>
      <c r="P54" s="137">
        <v>0.24</v>
      </c>
      <c r="Q54" s="137">
        <v>0.24</v>
      </c>
      <c r="R54" s="137">
        <v>0.24</v>
      </c>
      <c r="S54" s="137">
        <v>0.24</v>
      </c>
      <c r="T54" s="137">
        <v>0.24</v>
      </c>
      <c r="U54" s="137">
        <v>0.24</v>
      </c>
      <c r="V54" s="137">
        <v>0.24</v>
      </c>
      <c r="W54" s="137">
        <v>0.24</v>
      </c>
      <c r="X54" s="121" t="s">
        <v>178</v>
      </c>
      <c r="Y54" s="122" t="s">
        <v>178</v>
      </c>
      <c r="Z54" s="135" t="s">
        <v>138</v>
      </c>
      <c r="AA54" s="107">
        <v>8.5</v>
      </c>
      <c r="AB54" s="107"/>
      <c r="AC54" s="107"/>
      <c r="AD54" s="107"/>
      <c r="AE54" s="107"/>
      <c r="AF54" s="107"/>
      <c r="AG54" s="107"/>
      <c r="AH54" s="107">
        <v>30</v>
      </c>
      <c r="AI54" s="107">
        <v>0.15</v>
      </c>
      <c r="AJ54" s="107">
        <v>15</v>
      </c>
      <c r="AK54" s="107"/>
      <c r="AL54" s="107">
        <v>25</v>
      </c>
      <c r="AM54" s="107">
        <v>5</v>
      </c>
      <c r="AN54" s="107" t="s">
        <v>179</v>
      </c>
      <c r="AO54" s="107"/>
      <c r="AP54" s="107"/>
      <c r="AQ54" s="108"/>
      <c r="AR54" s="100"/>
    </row>
    <row r="55" spans="1:44" s="81" customFormat="1">
      <c r="A55" s="166" t="s">
        <v>174</v>
      </c>
      <c r="B55" s="102" t="s">
        <v>205</v>
      </c>
      <c r="C55" s="102" t="s">
        <v>206</v>
      </c>
      <c r="D55" s="112">
        <v>73760</v>
      </c>
      <c r="E55" s="113" t="s">
        <v>55</v>
      </c>
      <c r="F55" s="114" t="s">
        <v>56</v>
      </c>
      <c r="G55" s="115" t="s">
        <v>57</v>
      </c>
      <c r="H55" s="116">
        <v>58</v>
      </c>
      <c r="I55" s="117">
        <v>8040</v>
      </c>
      <c r="J55" s="117">
        <f t="shared" si="0"/>
        <v>138.62068965517241</v>
      </c>
      <c r="K55" s="118" t="s">
        <v>58</v>
      </c>
      <c r="L55" s="119">
        <v>5</v>
      </c>
      <c r="M55" s="135" t="s">
        <v>138</v>
      </c>
      <c r="N55" s="121" t="s">
        <v>177</v>
      </c>
      <c r="O55" s="121">
        <v>20</v>
      </c>
      <c r="P55" s="137">
        <v>0.24</v>
      </c>
      <c r="Q55" s="137">
        <v>0.24</v>
      </c>
      <c r="R55" s="137">
        <v>0.24</v>
      </c>
      <c r="S55" s="137">
        <v>0.24</v>
      </c>
      <c r="T55" s="137">
        <v>0.24</v>
      </c>
      <c r="U55" s="137">
        <v>0.24</v>
      </c>
      <c r="V55" s="137">
        <v>0.24</v>
      </c>
      <c r="W55" s="137">
        <v>0.24</v>
      </c>
      <c r="X55" s="121" t="s">
        <v>178</v>
      </c>
      <c r="Y55" s="122" t="s">
        <v>178</v>
      </c>
      <c r="Z55" s="135" t="s">
        <v>138</v>
      </c>
      <c r="AA55" s="107">
        <v>8.5</v>
      </c>
      <c r="AB55" s="107"/>
      <c r="AC55" s="107"/>
      <c r="AD55" s="107"/>
      <c r="AE55" s="107"/>
      <c r="AF55" s="107"/>
      <c r="AG55" s="107"/>
      <c r="AH55" s="107">
        <v>30</v>
      </c>
      <c r="AI55" s="107">
        <v>0.15</v>
      </c>
      <c r="AJ55" s="107">
        <v>15</v>
      </c>
      <c r="AK55" s="107"/>
      <c r="AL55" s="107">
        <v>25</v>
      </c>
      <c r="AM55" s="107">
        <v>5</v>
      </c>
      <c r="AN55" s="107" t="s">
        <v>179</v>
      </c>
      <c r="AO55" s="107"/>
      <c r="AP55" s="107"/>
      <c r="AQ55" s="108"/>
      <c r="AR55" s="100"/>
    </row>
    <row r="56" spans="1:44" s="81" customFormat="1">
      <c r="A56" s="132" t="s">
        <v>207</v>
      </c>
      <c r="B56" s="133" t="s">
        <v>208</v>
      </c>
      <c r="C56" s="133" t="s">
        <v>209</v>
      </c>
      <c r="D56" s="134"/>
      <c r="E56" s="113" t="s">
        <v>55</v>
      </c>
      <c r="F56" s="114" t="s">
        <v>56</v>
      </c>
      <c r="G56" s="115" t="s">
        <v>57</v>
      </c>
      <c r="H56" s="116">
        <v>14</v>
      </c>
      <c r="I56" s="117">
        <v>1800</v>
      </c>
      <c r="J56" s="117">
        <f t="shared" si="0"/>
        <v>128.57142857142858</v>
      </c>
      <c r="K56" s="118" t="s">
        <v>58</v>
      </c>
      <c r="L56" s="119">
        <v>6</v>
      </c>
      <c r="M56" s="135" t="s">
        <v>138</v>
      </c>
      <c r="N56" s="121" t="s">
        <v>210</v>
      </c>
      <c r="O56" s="121">
        <v>25</v>
      </c>
      <c r="P56" s="110">
        <v>0.4</v>
      </c>
      <c r="Q56" s="110">
        <v>0.4</v>
      </c>
      <c r="R56" s="110">
        <v>0.4</v>
      </c>
      <c r="S56" s="110">
        <v>0.4</v>
      </c>
      <c r="T56" s="110">
        <v>0.4</v>
      </c>
      <c r="U56" s="110">
        <v>0.4</v>
      </c>
      <c r="V56" s="110">
        <v>0.4</v>
      </c>
      <c r="W56" s="110">
        <v>0.4</v>
      </c>
      <c r="X56" s="121">
        <v>1.1499999999999999</v>
      </c>
      <c r="Y56" s="122">
        <v>0.2</v>
      </c>
      <c r="Z56" s="135" t="s">
        <v>138</v>
      </c>
      <c r="AA56" s="110">
        <v>30</v>
      </c>
      <c r="AB56" s="110"/>
      <c r="AC56" s="110">
        <v>10</v>
      </c>
      <c r="AD56" s="110"/>
      <c r="AE56" s="110">
        <v>20</v>
      </c>
      <c r="AF56" s="110">
        <v>0.09</v>
      </c>
      <c r="AG56" s="110"/>
      <c r="AH56" s="110">
        <v>45</v>
      </c>
      <c r="AI56" s="110">
        <v>0.17</v>
      </c>
      <c r="AJ56" s="110"/>
      <c r="AK56" s="110"/>
      <c r="AL56" s="110">
        <v>15</v>
      </c>
      <c r="AM56" s="110">
        <v>0.15</v>
      </c>
      <c r="AN56" s="110"/>
      <c r="AO56" s="110"/>
      <c r="AP56" s="110"/>
      <c r="AQ56" s="111" t="s">
        <v>211</v>
      </c>
      <c r="AR56" s="170" t="s">
        <v>212</v>
      </c>
    </row>
    <row r="57" spans="1:44" s="81" customFormat="1">
      <c r="A57" s="132" t="s">
        <v>213</v>
      </c>
      <c r="B57" s="133" t="s">
        <v>214</v>
      </c>
      <c r="C57" s="133" t="s">
        <v>215</v>
      </c>
      <c r="D57" s="134"/>
      <c r="E57" s="113" t="s">
        <v>55</v>
      </c>
      <c r="F57" s="114" t="s">
        <v>56</v>
      </c>
      <c r="G57" s="115" t="s">
        <v>57</v>
      </c>
      <c r="H57" s="116">
        <v>10</v>
      </c>
      <c r="I57" s="117">
        <v>1020</v>
      </c>
      <c r="J57" s="117">
        <f t="shared" si="0"/>
        <v>102</v>
      </c>
      <c r="K57" s="118" t="s">
        <v>58</v>
      </c>
      <c r="L57" s="119">
        <v>5</v>
      </c>
      <c r="M57" s="120" t="s">
        <v>138</v>
      </c>
      <c r="N57" s="106" t="s">
        <v>60</v>
      </c>
      <c r="O57" s="106">
        <v>40</v>
      </c>
      <c r="P57" s="107">
        <v>0.34</v>
      </c>
      <c r="Q57" s="107">
        <v>0.31</v>
      </c>
      <c r="R57" s="107">
        <v>0.28999999999999998</v>
      </c>
      <c r="S57" s="107">
        <v>0.25</v>
      </c>
      <c r="T57" s="107">
        <v>0.23</v>
      </c>
      <c r="U57" s="107">
        <v>0.23</v>
      </c>
      <c r="V57" s="107">
        <v>0.23</v>
      </c>
      <c r="W57" s="107">
        <v>0.23</v>
      </c>
      <c r="X57" s="106" t="s">
        <v>91</v>
      </c>
      <c r="Y57" s="158" t="s">
        <v>91</v>
      </c>
      <c r="Z57" s="120" t="s">
        <v>138</v>
      </c>
      <c r="AA57" s="110"/>
      <c r="AB57" s="110">
        <v>25</v>
      </c>
      <c r="AC57" s="110"/>
      <c r="AD57" s="110"/>
      <c r="AE57" s="110">
        <v>30</v>
      </c>
      <c r="AF57" s="110">
        <v>0.12</v>
      </c>
      <c r="AG57" s="110"/>
      <c r="AH57" s="110">
        <v>35</v>
      </c>
      <c r="AI57" s="110">
        <v>0.12</v>
      </c>
      <c r="AJ57" s="110"/>
      <c r="AK57" s="110"/>
      <c r="AL57" s="110"/>
      <c r="AM57" s="110"/>
      <c r="AN57" s="110"/>
      <c r="AO57" s="110">
        <v>15</v>
      </c>
      <c r="AP57" s="110">
        <v>0.12</v>
      </c>
      <c r="AQ57" s="108" t="s">
        <v>123</v>
      </c>
      <c r="AR57" s="100"/>
    </row>
    <row r="58" spans="1:44" s="81" customFormat="1">
      <c r="A58" s="132" t="s">
        <v>213</v>
      </c>
      <c r="B58" s="133" t="s">
        <v>216</v>
      </c>
      <c r="C58" s="133" t="s">
        <v>217</v>
      </c>
      <c r="D58" s="134"/>
      <c r="E58" s="113" t="s">
        <v>55</v>
      </c>
      <c r="F58" s="114" t="s">
        <v>56</v>
      </c>
      <c r="G58" s="115" t="s">
        <v>57</v>
      </c>
      <c r="H58" s="116">
        <v>10</v>
      </c>
      <c r="I58" s="117">
        <v>1020</v>
      </c>
      <c r="J58" s="117">
        <f t="shared" si="0"/>
        <v>102</v>
      </c>
      <c r="K58" s="118" t="s">
        <v>58</v>
      </c>
      <c r="L58" s="119">
        <v>5</v>
      </c>
      <c r="M58" s="120" t="s">
        <v>138</v>
      </c>
      <c r="N58" s="106" t="s">
        <v>60</v>
      </c>
      <c r="O58" s="106">
        <v>40</v>
      </c>
      <c r="P58" s="107">
        <v>0.34</v>
      </c>
      <c r="Q58" s="107">
        <v>0.31</v>
      </c>
      <c r="R58" s="107">
        <v>0.28999999999999998</v>
      </c>
      <c r="S58" s="107">
        <v>0.25</v>
      </c>
      <c r="T58" s="107">
        <v>0.23</v>
      </c>
      <c r="U58" s="107">
        <v>0.23</v>
      </c>
      <c r="V58" s="107">
        <v>0.23</v>
      </c>
      <c r="W58" s="107">
        <v>0.23</v>
      </c>
      <c r="X58" s="106" t="s">
        <v>91</v>
      </c>
      <c r="Y58" s="158" t="s">
        <v>91</v>
      </c>
      <c r="Z58" s="120" t="s">
        <v>138</v>
      </c>
      <c r="AA58" s="110"/>
      <c r="AB58" s="110">
        <v>25</v>
      </c>
      <c r="AC58" s="110"/>
      <c r="AD58" s="110"/>
      <c r="AE58" s="110">
        <v>30</v>
      </c>
      <c r="AF58" s="110">
        <v>0.12</v>
      </c>
      <c r="AG58" s="110"/>
      <c r="AH58" s="110">
        <v>35</v>
      </c>
      <c r="AI58" s="110">
        <v>0.12</v>
      </c>
      <c r="AJ58" s="110"/>
      <c r="AK58" s="110"/>
      <c r="AL58" s="110"/>
      <c r="AM58" s="110"/>
      <c r="AN58" s="110"/>
      <c r="AO58" s="110">
        <v>15</v>
      </c>
      <c r="AP58" s="110">
        <v>0.12</v>
      </c>
      <c r="AQ58" s="108" t="s">
        <v>123</v>
      </c>
      <c r="AR58" s="100"/>
    </row>
    <row r="59" spans="1:44" s="164" customFormat="1">
      <c r="A59" s="132" t="s">
        <v>218</v>
      </c>
      <c r="B59" s="133" t="s">
        <v>219</v>
      </c>
      <c r="C59" s="133" t="s">
        <v>220</v>
      </c>
      <c r="D59" s="134"/>
      <c r="E59" s="113" t="s">
        <v>55</v>
      </c>
      <c r="F59" s="114" t="s">
        <v>56</v>
      </c>
      <c r="G59" s="115" t="s">
        <v>57</v>
      </c>
      <c r="H59" s="116">
        <v>10</v>
      </c>
      <c r="I59" s="117">
        <v>840</v>
      </c>
      <c r="J59" s="117">
        <f t="shared" si="0"/>
        <v>84</v>
      </c>
      <c r="K59" s="118" t="s">
        <v>58</v>
      </c>
      <c r="L59" s="119">
        <v>5</v>
      </c>
      <c r="M59" s="120" t="s">
        <v>138</v>
      </c>
      <c r="N59" s="106" t="s">
        <v>60</v>
      </c>
      <c r="O59" s="106">
        <v>45</v>
      </c>
      <c r="P59" s="107">
        <v>0.5</v>
      </c>
      <c r="Q59" s="107">
        <v>0.5</v>
      </c>
      <c r="R59" s="107">
        <v>0.5</v>
      </c>
      <c r="S59" s="107">
        <v>0.5</v>
      </c>
      <c r="T59" s="107">
        <v>0.5</v>
      </c>
      <c r="U59" s="107">
        <v>0.5</v>
      </c>
      <c r="V59" s="107">
        <v>0.5</v>
      </c>
      <c r="W59" s="107">
        <v>0.5</v>
      </c>
      <c r="X59" s="106">
        <v>1.05</v>
      </c>
      <c r="Y59" s="158">
        <v>0.15</v>
      </c>
      <c r="Z59" s="120" t="s">
        <v>138</v>
      </c>
      <c r="AA59" s="107">
        <v>45</v>
      </c>
      <c r="AB59" s="107"/>
      <c r="AC59" s="107"/>
      <c r="AD59" s="107"/>
      <c r="AE59" s="107">
        <v>5.2</v>
      </c>
      <c r="AF59" s="107">
        <v>0.02</v>
      </c>
      <c r="AG59" s="110"/>
      <c r="AH59" s="110">
        <v>40</v>
      </c>
      <c r="AI59" s="110">
        <v>0.2</v>
      </c>
      <c r="AJ59" s="107">
        <v>35</v>
      </c>
      <c r="AK59" s="107"/>
      <c r="AL59" s="107"/>
      <c r="AM59" s="107">
        <v>3.8</v>
      </c>
      <c r="AN59" s="110"/>
      <c r="AO59" s="110"/>
      <c r="AP59" s="110"/>
      <c r="AQ59" s="108" t="s">
        <v>221</v>
      </c>
      <c r="AR59" s="165" t="s">
        <v>222</v>
      </c>
    </row>
    <row r="60" spans="1:44" s="186" customFormat="1" ht="15" customHeight="1">
      <c r="A60" s="171" t="s">
        <v>218</v>
      </c>
      <c r="B60" s="172" t="s">
        <v>223</v>
      </c>
      <c r="C60" s="172" t="s">
        <v>224</v>
      </c>
      <c r="D60" s="173"/>
      <c r="E60" s="174" t="s">
        <v>55</v>
      </c>
      <c r="F60" s="175" t="s">
        <v>56</v>
      </c>
      <c r="G60" s="176" t="s">
        <v>57</v>
      </c>
      <c r="H60" s="177">
        <v>10</v>
      </c>
      <c r="I60" s="178">
        <v>1200</v>
      </c>
      <c r="J60" s="178">
        <f t="shared" si="0"/>
        <v>120</v>
      </c>
      <c r="K60" s="179" t="s">
        <v>58</v>
      </c>
      <c r="L60" s="180">
        <v>5</v>
      </c>
      <c r="M60" s="181" t="s">
        <v>138</v>
      </c>
      <c r="N60" s="182" t="s">
        <v>225</v>
      </c>
      <c r="O60" s="182">
        <v>160</v>
      </c>
      <c r="P60" s="183">
        <v>3.5</v>
      </c>
      <c r="Q60" s="183">
        <v>3</v>
      </c>
      <c r="R60" s="183">
        <v>2.1</v>
      </c>
      <c r="S60" s="183">
        <v>1.8</v>
      </c>
      <c r="T60" s="183">
        <v>1.5</v>
      </c>
      <c r="U60" s="183">
        <v>1.5</v>
      </c>
      <c r="V60" s="183">
        <v>1.5</v>
      </c>
      <c r="W60" s="183">
        <v>1.5</v>
      </c>
      <c r="X60" s="106">
        <v>1.05</v>
      </c>
      <c r="Y60" s="158">
        <v>0.15</v>
      </c>
      <c r="Z60" s="181" t="s">
        <v>138</v>
      </c>
      <c r="AA60" s="137">
        <v>40</v>
      </c>
      <c r="AB60" s="137"/>
      <c r="AC60" s="137"/>
      <c r="AD60" s="137">
        <v>30</v>
      </c>
      <c r="AE60" s="137"/>
      <c r="AF60" s="137"/>
      <c r="AG60" s="137"/>
      <c r="AH60" s="137">
        <v>80</v>
      </c>
      <c r="AI60" s="137">
        <v>0.4</v>
      </c>
      <c r="AJ60" s="137"/>
      <c r="AK60" s="137"/>
      <c r="AL60" s="137"/>
      <c r="AM60" s="137">
        <v>3.8</v>
      </c>
      <c r="AN60" s="137" t="s">
        <v>226</v>
      </c>
      <c r="AO60" s="137"/>
      <c r="AP60" s="137"/>
      <c r="AQ60" s="184" t="s">
        <v>221</v>
      </c>
      <c r="AR60" s="185" t="s">
        <v>227</v>
      </c>
    </row>
    <row r="61" spans="1:44" s="81" customFormat="1" ht="15" customHeight="1">
      <c r="A61" s="187" t="s">
        <v>218</v>
      </c>
      <c r="B61" s="188" t="s">
        <v>228</v>
      </c>
      <c r="C61" s="188" t="s">
        <v>229</v>
      </c>
      <c r="D61" s="112" t="s">
        <v>230</v>
      </c>
      <c r="E61" s="113" t="s">
        <v>55</v>
      </c>
      <c r="F61" s="114" t="s">
        <v>56</v>
      </c>
      <c r="G61" s="115" t="s">
        <v>57</v>
      </c>
      <c r="H61" s="116">
        <v>22</v>
      </c>
      <c r="I61" s="117">
        <v>1920</v>
      </c>
      <c r="J61" s="117">
        <f t="shared" si="0"/>
        <v>87.272727272727266</v>
      </c>
      <c r="K61" s="118" t="s">
        <v>58</v>
      </c>
      <c r="L61" s="119">
        <v>5</v>
      </c>
      <c r="M61" s="120" t="s">
        <v>138</v>
      </c>
      <c r="N61" s="106" t="s">
        <v>60</v>
      </c>
      <c r="O61" s="106">
        <v>45</v>
      </c>
      <c r="P61" s="107">
        <v>0.5</v>
      </c>
      <c r="Q61" s="107">
        <v>0.5</v>
      </c>
      <c r="R61" s="107">
        <v>0.5</v>
      </c>
      <c r="S61" s="107">
        <v>0.5</v>
      </c>
      <c r="T61" s="107">
        <v>0.5</v>
      </c>
      <c r="U61" s="107">
        <v>0.5</v>
      </c>
      <c r="V61" s="107">
        <v>0.5</v>
      </c>
      <c r="W61" s="107">
        <v>0.5</v>
      </c>
      <c r="X61" s="106">
        <v>1.05</v>
      </c>
      <c r="Y61" s="158">
        <v>0.15</v>
      </c>
      <c r="Z61" s="120" t="s">
        <v>138</v>
      </c>
      <c r="AA61" s="107">
        <v>45</v>
      </c>
      <c r="AB61" s="107"/>
      <c r="AC61" s="107"/>
      <c r="AD61" s="107"/>
      <c r="AE61" s="107">
        <v>5.2</v>
      </c>
      <c r="AF61" s="107">
        <v>0.02</v>
      </c>
      <c r="AG61" s="107"/>
      <c r="AH61" s="107">
        <v>16</v>
      </c>
      <c r="AI61" s="107">
        <v>0.08</v>
      </c>
      <c r="AJ61" s="107">
        <v>35</v>
      </c>
      <c r="AK61" s="107"/>
      <c r="AL61" s="107"/>
      <c r="AM61" s="107">
        <v>3.8</v>
      </c>
      <c r="AN61" s="107"/>
      <c r="AO61" s="107"/>
      <c r="AP61" s="107"/>
      <c r="AQ61" s="108" t="s">
        <v>221</v>
      </c>
      <c r="AR61" s="100" t="s">
        <v>222</v>
      </c>
    </row>
    <row r="62" spans="1:44" s="81" customFormat="1">
      <c r="A62" s="187" t="s">
        <v>218</v>
      </c>
      <c r="B62" s="188" t="s">
        <v>231</v>
      </c>
      <c r="C62" s="188" t="s">
        <v>232</v>
      </c>
      <c r="D62" s="112" t="s">
        <v>233</v>
      </c>
      <c r="E62" s="113" t="s">
        <v>55</v>
      </c>
      <c r="F62" s="114" t="s">
        <v>56</v>
      </c>
      <c r="G62" s="115" t="s">
        <v>57</v>
      </c>
      <c r="H62" s="116">
        <v>33</v>
      </c>
      <c r="I62" s="117">
        <v>11760</v>
      </c>
      <c r="J62" s="117">
        <f t="shared" si="0"/>
        <v>356.36363636363637</v>
      </c>
      <c r="K62" s="118" t="s">
        <v>58</v>
      </c>
      <c r="L62" s="119">
        <v>5</v>
      </c>
      <c r="M62" s="120" t="s">
        <v>138</v>
      </c>
      <c r="N62" s="106" t="s">
        <v>60</v>
      </c>
      <c r="O62" s="106">
        <v>45</v>
      </c>
      <c r="P62" s="107">
        <v>0.5</v>
      </c>
      <c r="Q62" s="107">
        <v>0.5</v>
      </c>
      <c r="R62" s="107">
        <v>0.5</v>
      </c>
      <c r="S62" s="107">
        <v>0.5</v>
      </c>
      <c r="T62" s="107">
        <v>0.5</v>
      </c>
      <c r="U62" s="107">
        <v>0.5</v>
      </c>
      <c r="V62" s="107">
        <v>0.5</v>
      </c>
      <c r="W62" s="107">
        <v>0.5</v>
      </c>
      <c r="X62" s="106">
        <v>1.05</v>
      </c>
      <c r="Y62" s="158">
        <v>0.15</v>
      </c>
      <c r="Z62" s="120" t="s">
        <v>138</v>
      </c>
      <c r="AA62" s="107">
        <v>45</v>
      </c>
      <c r="AB62" s="107"/>
      <c r="AC62" s="107"/>
      <c r="AD62" s="107"/>
      <c r="AE62" s="107">
        <v>5.2</v>
      </c>
      <c r="AF62" s="107">
        <v>0.02</v>
      </c>
      <c r="AG62" s="107"/>
      <c r="AH62" s="107">
        <v>50</v>
      </c>
      <c r="AI62" s="107">
        <v>0.3</v>
      </c>
      <c r="AJ62" s="107">
        <v>35</v>
      </c>
      <c r="AK62" s="107"/>
      <c r="AL62" s="107"/>
      <c r="AM62" s="107">
        <v>3.8</v>
      </c>
      <c r="AN62" s="107"/>
      <c r="AO62" s="107"/>
      <c r="AP62" s="107"/>
      <c r="AQ62" s="108" t="s">
        <v>221</v>
      </c>
      <c r="AR62" s="100" t="s">
        <v>222</v>
      </c>
    </row>
    <row r="63" spans="1:44" s="81" customFormat="1" ht="15" customHeight="1">
      <c r="A63" s="132" t="s">
        <v>218</v>
      </c>
      <c r="B63" s="133" t="s">
        <v>234</v>
      </c>
      <c r="C63" s="133" t="s">
        <v>235</v>
      </c>
      <c r="D63" s="134"/>
      <c r="E63" s="113" t="s">
        <v>55</v>
      </c>
      <c r="F63" s="114" t="s">
        <v>56</v>
      </c>
      <c r="G63" s="115" t="s">
        <v>57</v>
      </c>
      <c r="H63" s="116">
        <v>5</v>
      </c>
      <c r="I63" s="117">
        <v>540</v>
      </c>
      <c r="J63" s="117">
        <f t="shared" si="0"/>
        <v>108</v>
      </c>
      <c r="K63" s="118" t="s">
        <v>58</v>
      </c>
      <c r="L63" s="189">
        <v>5</v>
      </c>
      <c r="M63" s="120" t="s">
        <v>138</v>
      </c>
      <c r="N63" s="190" t="s">
        <v>60</v>
      </c>
      <c r="O63" s="190">
        <v>45</v>
      </c>
      <c r="P63" s="191">
        <v>0.5</v>
      </c>
      <c r="Q63" s="191">
        <v>0.5</v>
      </c>
      <c r="R63" s="191">
        <v>0.5</v>
      </c>
      <c r="S63" s="191">
        <v>0.5</v>
      </c>
      <c r="T63" s="191">
        <v>0.5</v>
      </c>
      <c r="U63" s="191">
        <v>0.5</v>
      </c>
      <c r="V63" s="191">
        <v>0.5</v>
      </c>
      <c r="W63" s="191">
        <v>0.5</v>
      </c>
      <c r="X63" s="190">
        <v>1.05</v>
      </c>
      <c r="Y63" s="192">
        <v>0.15</v>
      </c>
      <c r="Z63" s="120" t="s">
        <v>138</v>
      </c>
      <c r="AA63" s="107">
        <v>45</v>
      </c>
      <c r="AB63" s="107"/>
      <c r="AC63" s="107"/>
      <c r="AD63" s="107"/>
      <c r="AE63" s="107">
        <v>5.2</v>
      </c>
      <c r="AF63" s="107">
        <v>0.02</v>
      </c>
      <c r="AG63" s="110"/>
      <c r="AH63" s="110">
        <v>40</v>
      </c>
      <c r="AI63" s="110">
        <v>0.2</v>
      </c>
      <c r="AJ63" s="107">
        <v>35</v>
      </c>
      <c r="AK63" s="107"/>
      <c r="AL63" s="107"/>
      <c r="AM63" s="107">
        <v>3.8</v>
      </c>
      <c r="AN63" s="110"/>
      <c r="AO63" s="110"/>
      <c r="AP63" s="110"/>
      <c r="AQ63" s="108" t="s">
        <v>221</v>
      </c>
      <c r="AR63" s="100" t="s">
        <v>222</v>
      </c>
    </row>
    <row r="64" spans="1:44" s="81" customFormat="1">
      <c r="A64" s="193" t="s">
        <v>236</v>
      </c>
      <c r="B64" s="194" t="s">
        <v>237</v>
      </c>
      <c r="C64" s="194" t="s">
        <v>238</v>
      </c>
      <c r="D64" s="195">
        <v>1005</v>
      </c>
      <c r="E64" s="113" t="s">
        <v>55</v>
      </c>
      <c r="F64" s="114" t="s">
        <v>56</v>
      </c>
      <c r="G64" s="115" t="s">
        <v>57</v>
      </c>
      <c r="H64" s="116">
        <v>10</v>
      </c>
      <c r="I64" s="117">
        <v>360</v>
      </c>
      <c r="J64" s="117">
        <f t="shared" si="0"/>
        <v>36</v>
      </c>
      <c r="K64" s="118" t="s">
        <v>58</v>
      </c>
      <c r="L64" s="119">
        <v>10</v>
      </c>
      <c r="M64" s="120" t="s">
        <v>138</v>
      </c>
      <c r="N64" s="106" t="s">
        <v>60</v>
      </c>
      <c r="O64" s="106">
        <v>50</v>
      </c>
      <c r="P64" s="107">
        <v>1</v>
      </c>
      <c r="Q64" s="107">
        <v>0.9</v>
      </c>
      <c r="R64" s="107">
        <v>0.95</v>
      </c>
      <c r="S64" s="107">
        <v>0.85</v>
      </c>
      <c r="T64" s="107">
        <v>0.85</v>
      </c>
      <c r="U64" s="107">
        <v>0.8</v>
      </c>
      <c r="V64" s="107">
        <v>0.8</v>
      </c>
      <c r="W64" s="107">
        <v>0.8</v>
      </c>
      <c r="X64" s="106">
        <v>1.02</v>
      </c>
      <c r="Y64" s="158">
        <v>0.16</v>
      </c>
      <c r="Z64" s="120" t="s">
        <v>138</v>
      </c>
      <c r="AA64" s="107">
        <v>43</v>
      </c>
      <c r="AB64" s="107"/>
      <c r="AC64" s="107">
        <v>23</v>
      </c>
      <c r="AD64" s="107"/>
      <c r="AE64" s="107">
        <v>15</v>
      </c>
      <c r="AF64" s="107">
        <v>0.12</v>
      </c>
      <c r="AG64" s="107"/>
      <c r="AH64" s="107">
        <v>25</v>
      </c>
      <c r="AI64" s="107">
        <v>0.15</v>
      </c>
      <c r="AJ64" s="107"/>
      <c r="AK64" s="107"/>
      <c r="AL64" s="107">
        <v>4.5</v>
      </c>
      <c r="AM64" s="107">
        <v>0.09</v>
      </c>
      <c r="AN64" s="107"/>
      <c r="AO64" s="107"/>
      <c r="AP64" s="107"/>
      <c r="AQ64" s="108"/>
      <c r="AR64" s="170" t="s">
        <v>239</v>
      </c>
    </row>
    <row r="65" spans="1:44" s="164" customFormat="1">
      <c r="A65" s="132" t="s">
        <v>240</v>
      </c>
      <c r="B65" s="133" t="s">
        <v>241</v>
      </c>
      <c r="C65" s="133" t="s">
        <v>242</v>
      </c>
      <c r="D65" s="134"/>
      <c r="E65" s="113" t="s">
        <v>55</v>
      </c>
      <c r="F65" s="114" t="s">
        <v>56</v>
      </c>
      <c r="G65" s="115" t="s">
        <v>57</v>
      </c>
      <c r="H65" s="116">
        <v>39</v>
      </c>
      <c r="I65" s="117">
        <v>840</v>
      </c>
      <c r="J65" s="117">
        <f t="shared" si="0"/>
        <v>21.53846153846154</v>
      </c>
      <c r="K65" s="118" t="s">
        <v>58</v>
      </c>
      <c r="L65" s="119">
        <v>5</v>
      </c>
      <c r="M65" s="120" t="s">
        <v>138</v>
      </c>
      <c r="N65" s="106" t="s">
        <v>60</v>
      </c>
      <c r="O65" s="106">
        <v>50</v>
      </c>
      <c r="P65" s="107">
        <v>0.76</v>
      </c>
      <c r="Q65" s="107">
        <v>0.76</v>
      </c>
      <c r="R65" s="107">
        <v>0.76</v>
      </c>
      <c r="S65" s="107">
        <v>0.76</v>
      </c>
      <c r="T65" s="107">
        <v>0.76</v>
      </c>
      <c r="U65" s="107">
        <v>0.76</v>
      </c>
      <c r="V65" s="107">
        <v>0.76</v>
      </c>
      <c r="W65" s="107">
        <v>0.76</v>
      </c>
      <c r="X65" s="106" t="s">
        <v>91</v>
      </c>
      <c r="Y65" s="158" t="s">
        <v>91</v>
      </c>
      <c r="Z65" s="120" t="s">
        <v>138</v>
      </c>
      <c r="AA65" s="110">
        <v>50</v>
      </c>
      <c r="AB65" s="110">
        <v>55</v>
      </c>
      <c r="AC65" s="110"/>
      <c r="AD65" s="110"/>
      <c r="AE65" s="110"/>
      <c r="AF65" s="110"/>
      <c r="AG65" s="110"/>
      <c r="AH65" s="110">
        <v>20</v>
      </c>
      <c r="AI65" s="110">
        <v>0.27</v>
      </c>
      <c r="AJ65" s="110"/>
      <c r="AK65" s="110"/>
      <c r="AL65" s="110">
        <v>43</v>
      </c>
      <c r="AM65" s="110"/>
      <c r="AN65" s="110"/>
      <c r="AO65" s="110"/>
      <c r="AP65" s="110"/>
      <c r="AQ65" s="111"/>
      <c r="AR65" s="165"/>
    </row>
    <row r="66" spans="1:44" s="198" customFormat="1" ht="14.25" customHeight="1">
      <c r="A66" s="140" t="s">
        <v>243</v>
      </c>
      <c r="B66" s="141" t="s">
        <v>244</v>
      </c>
      <c r="C66" s="141" t="s">
        <v>245</v>
      </c>
      <c r="D66" s="142"/>
      <c r="E66" s="143" t="s">
        <v>55</v>
      </c>
      <c r="F66" s="144" t="s">
        <v>56</v>
      </c>
      <c r="G66" s="145" t="s">
        <v>57</v>
      </c>
      <c r="H66" s="146">
        <v>4</v>
      </c>
      <c r="I66" s="148">
        <v>180</v>
      </c>
      <c r="J66" s="148">
        <f t="shared" si="0"/>
        <v>45</v>
      </c>
      <c r="K66" s="149" t="s">
        <v>58</v>
      </c>
      <c r="L66" s="131" t="s">
        <v>87</v>
      </c>
      <c r="M66" s="196" t="s">
        <v>246</v>
      </c>
      <c r="N66" s="128" t="s">
        <v>87</v>
      </c>
      <c r="O66" s="128" t="s">
        <v>87</v>
      </c>
      <c r="P66" s="129" t="s">
        <v>87</v>
      </c>
      <c r="Q66" s="129" t="s">
        <v>87</v>
      </c>
      <c r="R66" s="129" t="s">
        <v>87</v>
      </c>
      <c r="S66" s="129" t="s">
        <v>87</v>
      </c>
      <c r="T66" s="129" t="s">
        <v>87</v>
      </c>
      <c r="U66" s="129" t="s">
        <v>87</v>
      </c>
      <c r="V66" s="129" t="s">
        <v>87</v>
      </c>
      <c r="W66" s="129" t="s">
        <v>87</v>
      </c>
      <c r="X66" s="128" t="s">
        <v>87</v>
      </c>
      <c r="Y66" s="128" t="s">
        <v>87</v>
      </c>
      <c r="Z66" s="196" t="s">
        <v>246</v>
      </c>
      <c r="AA66" s="129" t="s">
        <v>87</v>
      </c>
      <c r="AB66" s="129" t="s">
        <v>87</v>
      </c>
      <c r="AC66" s="129" t="s">
        <v>87</v>
      </c>
      <c r="AD66" s="129" t="s">
        <v>87</v>
      </c>
      <c r="AE66" s="129" t="s">
        <v>87</v>
      </c>
      <c r="AF66" s="129" t="s">
        <v>87</v>
      </c>
      <c r="AG66" s="129" t="s">
        <v>87</v>
      </c>
      <c r="AH66" s="129" t="s">
        <v>87</v>
      </c>
      <c r="AI66" s="129" t="s">
        <v>87</v>
      </c>
      <c r="AJ66" s="129" t="s">
        <v>87</v>
      </c>
      <c r="AK66" s="129" t="s">
        <v>87</v>
      </c>
      <c r="AL66" s="129" t="s">
        <v>87</v>
      </c>
      <c r="AM66" s="129" t="s">
        <v>87</v>
      </c>
      <c r="AN66" s="129" t="s">
        <v>87</v>
      </c>
      <c r="AO66" s="129" t="s">
        <v>87</v>
      </c>
      <c r="AP66" s="129" t="s">
        <v>87</v>
      </c>
      <c r="AQ66" s="163" t="s">
        <v>87</v>
      </c>
      <c r="AR66" s="197"/>
    </row>
    <row r="67" spans="1:44" s="81" customFormat="1">
      <c r="A67" s="187" t="s">
        <v>247</v>
      </c>
      <c r="B67" s="188" t="s">
        <v>248</v>
      </c>
      <c r="C67" s="188" t="s">
        <v>249</v>
      </c>
      <c r="D67" s="199">
        <v>3340</v>
      </c>
      <c r="E67" s="113" t="s">
        <v>55</v>
      </c>
      <c r="F67" s="114" t="s">
        <v>56</v>
      </c>
      <c r="G67" s="115" t="s">
        <v>57</v>
      </c>
      <c r="H67" s="116">
        <v>4</v>
      </c>
      <c r="I67" s="104">
        <v>72</v>
      </c>
      <c r="J67" s="117">
        <f t="shared" si="0"/>
        <v>18</v>
      </c>
      <c r="K67" s="118" t="s">
        <v>58</v>
      </c>
      <c r="L67" s="189">
        <v>5</v>
      </c>
      <c r="M67" s="200" t="s">
        <v>250</v>
      </c>
      <c r="N67" s="106" t="s">
        <v>60</v>
      </c>
      <c r="O67" s="106">
        <v>515</v>
      </c>
      <c r="P67" s="107">
        <v>15.5</v>
      </c>
      <c r="Q67" s="107">
        <v>15.5</v>
      </c>
      <c r="R67" s="107">
        <v>11.75</v>
      </c>
      <c r="S67" s="107">
        <v>11.75</v>
      </c>
      <c r="T67" s="107">
        <v>10.5</v>
      </c>
      <c r="U67" s="107">
        <v>9.75</v>
      </c>
      <c r="V67" s="107">
        <v>9.75</v>
      </c>
      <c r="W67" s="107">
        <v>9.75</v>
      </c>
      <c r="X67" s="106" t="s">
        <v>91</v>
      </c>
      <c r="Y67" s="158" t="s">
        <v>91</v>
      </c>
      <c r="Z67" s="167" t="s">
        <v>250</v>
      </c>
      <c r="AA67" s="107">
        <v>360</v>
      </c>
      <c r="AB67" s="107">
        <v>690</v>
      </c>
      <c r="AC67" s="107"/>
      <c r="AD67" s="107"/>
      <c r="AE67" s="107"/>
      <c r="AF67" s="107"/>
      <c r="AG67" s="107" t="s">
        <v>251</v>
      </c>
      <c r="AH67" s="107"/>
      <c r="AI67" s="107">
        <v>2.2999999999999998</v>
      </c>
      <c r="AJ67" s="107"/>
      <c r="AK67" s="107"/>
      <c r="AL67" s="107"/>
      <c r="AM67" s="107"/>
      <c r="AN67" s="107">
        <v>150</v>
      </c>
      <c r="AO67" s="107"/>
      <c r="AP67" s="107"/>
      <c r="AQ67" s="108" t="s">
        <v>252</v>
      </c>
      <c r="AR67" s="100"/>
    </row>
    <row r="68" spans="1:44" s="81" customFormat="1">
      <c r="A68" s="166" t="s">
        <v>253</v>
      </c>
      <c r="B68" s="102" t="s">
        <v>254</v>
      </c>
      <c r="C68" s="102" t="s">
        <v>255</v>
      </c>
      <c r="D68" s="112" t="s">
        <v>54</v>
      </c>
      <c r="E68" s="113" t="s">
        <v>55</v>
      </c>
      <c r="F68" s="114" t="s">
        <v>56</v>
      </c>
      <c r="G68" s="115" t="s">
        <v>57</v>
      </c>
      <c r="H68" s="116">
        <v>4</v>
      </c>
      <c r="I68" s="117">
        <v>106</v>
      </c>
      <c r="J68" s="117">
        <f t="shared" si="0"/>
        <v>26.5</v>
      </c>
      <c r="K68" s="118" t="s">
        <v>58</v>
      </c>
      <c r="L68" s="189">
        <v>3</v>
      </c>
      <c r="M68" s="106" t="s">
        <v>95</v>
      </c>
      <c r="N68" s="190" t="s">
        <v>60</v>
      </c>
      <c r="O68" s="190">
        <v>34</v>
      </c>
      <c r="P68" s="191">
        <v>0.59</v>
      </c>
      <c r="Q68" s="191">
        <v>0.59</v>
      </c>
      <c r="R68" s="191">
        <v>0.59</v>
      </c>
      <c r="S68" s="191">
        <v>0.59</v>
      </c>
      <c r="T68" s="191">
        <v>0.59</v>
      </c>
      <c r="U68" s="191">
        <v>0.59</v>
      </c>
      <c r="V68" s="191">
        <v>0.59</v>
      </c>
      <c r="W68" s="191">
        <v>0.59</v>
      </c>
      <c r="X68" s="190">
        <v>0.25</v>
      </c>
      <c r="Y68" s="192" t="s">
        <v>91</v>
      </c>
      <c r="Z68" s="120" t="s">
        <v>95</v>
      </c>
      <c r="AA68" s="107">
        <v>35</v>
      </c>
      <c r="AB68" s="107">
        <v>25</v>
      </c>
      <c r="AC68" s="107"/>
      <c r="AD68" s="107"/>
      <c r="AE68" s="107"/>
      <c r="AF68" s="107"/>
      <c r="AG68" s="107"/>
      <c r="AH68" s="107">
        <v>100</v>
      </c>
      <c r="AI68" s="107">
        <v>0.1</v>
      </c>
      <c r="AJ68" s="107"/>
      <c r="AK68" s="107"/>
      <c r="AL68" s="107"/>
      <c r="AM68" s="107"/>
      <c r="AN68" s="107"/>
      <c r="AO68" s="107"/>
      <c r="AP68" s="107"/>
      <c r="AQ68" s="108" t="s">
        <v>256</v>
      </c>
      <c r="AR68" s="100"/>
    </row>
    <row r="69" spans="1:44" s="81" customFormat="1" ht="15" customHeight="1">
      <c r="A69" s="187" t="s">
        <v>257</v>
      </c>
      <c r="B69" s="188" t="s">
        <v>258</v>
      </c>
      <c r="C69" s="188" t="s">
        <v>259</v>
      </c>
      <c r="D69" s="199" t="s">
        <v>260</v>
      </c>
      <c r="E69" s="113" t="s">
        <v>55</v>
      </c>
      <c r="F69" s="114" t="s">
        <v>56</v>
      </c>
      <c r="G69" s="115" t="s">
        <v>57</v>
      </c>
      <c r="H69" s="116">
        <v>10</v>
      </c>
      <c r="I69" s="117">
        <v>1020</v>
      </c>
      <c r="J69" s="117">
        <f t="shared" si="0"/>
        <v>102</v>
      </c>
      <c r="K69" s="118" t="s">
        <v>58</v>
      </c>
      <c r="L69" s="189">
        <v>5</v>
      </c>
      <c r="M69" s="106" t="s">
        <v>138</v>
      </c>
      <c r="N69" s="106" t="s">
        <v>261</v>
      </c>
      <c r="O69" s="106">
        <v>130</v>
      </c>
      <c r="P69" s="107">
        <v>2.2000000000000002</v>
      </c>
      <c r="Q69" s="107">
        <v>2.15</v>
      </c>
      <c r="R69" s="107">
        <v>1.2</v>
      </c>
      <c r="S69" s="107">
        <v>1.1000000000000001</v>
      </c>
      <c r="T69" s="107">
        <v>1.05</v>
      </c>
      <c r="U69" s="107">
        <v>0.95</v>
      </c>
      <c r="V69" s="107">
        <v>0.95</v>
      </c>
      <c r="W69" s="107">
        <v>0.95</v>
      </c>
      <c r="X69" s="106">
        <v>0.95</v>
      </c>
      <c r="Y69" s="158">
        <v>0.15</v>
      </c>
      <c r="Z69" s="120" t="s">
        <v>138</v>
      </c>
      <c r="AA69" s="107">
        <v>45</v>
      </c>
      <c r="AB69" s="107">
        <v>18</v>
      </c>
      <c r="AC69" s="107"/>
      <c r="AD69" s="107"/>
      <c r="AE69" s="107">
        <v>18</v>
      </c>
      <c r="AF69" s="107">
        <v>0.08</v>
      </c>
      <c r="AG69" s="107"/>
      <c r="AH69" s="107">
        <v>55</v>
      </c>
      <c r="AI69" s="107">
        <v>0.21</v>
      </c>
      <c r="AJ69" s="107">
        <v>15</v>
      </c>
      <c r="AK69" s="107">
        <v>0.1</v>
      </c>
      <c r="AL69" s="107">
        <v>10</v>
      </c>
      <c r="AM69" s="107">
        <v>7.0000000000000007E-2</v>
      </c>
      <c r="AN69" s="107"/>
      <c r="AO69" s="107"/>
      <c r="AP69" s="107"/>
      <c r="AQ69" s="108" t="s">
        <v>262</v>
      </c>
      <c r="AR69" s="100"/>
    </row>
    <row r="70" spans="1:44" s="81" customFormat="1" ht="15" customHeight="1">
      <c r="A70" s="187" t="s">
        <v>263</v>
      </c>
      <c r="B70" s="188" t="s">
        <v>264</v>
      </c>
      <c r="C70" s="188" t="s">
        <v>265</v>
      </c>
      <c r="D70" s="199" t="s">
        <v>266</v>
      </c>
      <c r="E70" s="113" t="s">
        <v>55</v>
      </c>
      <c r="F70" s="114" t="s">
        <v>56</v>
      </c>
      <c r="G70" s="115" t="s">
        <v>57</v>
      </c>
      <c r="H70" s="116">
        <v>76</v>
      </c>
      <c r="I70" s="117">
        <v>13200</v>
      </c>
      <c r="J70" s="117">
        <f t="shared" si="0"/>
        <v>173.68421052631578</v>
      </c>
      <c r="K70" s="118" t="s">
        <v>58</v>
      </c>
      <c r="L70" s="119">
        <v>5</v>
      </c>
      <c r="M70" s="106" t="s">
        <v>267</v>
      </c>
      <c r="N70" s="106" t="s">
        <v>60</v>
      </c>
      <c r="O70" s="106">
        <v>450</v>
      </c>
      <c r="P70" s="107">
        <v>1.4</v>
      </c>
      <c r="Q70" s="107">
        <v>1.4</v>
      </c>
      <c r="R70" s="107">
        <v>1.4</v>
      </c>
      <c r="S70" s="107">
        <v>1.4</v>
      </c>
      <c r="T70" s="107">
        <v>1.35</v>
      </c>
      <c r="U70" s="107">
        <v>1.35</v>
      </c>
      <c r="V70" s="107">
        <v>1.35</v>
      </c>
      <c r="W70" s="107">
        <v>1.35</v>
      </c>
      <c r="X70" s="106">
        <v>8.3000000000000007</v>
      </c>
      <c r="Y70" s="158">
        <v>1.9</v>
      </c>
      <c r="Z70" s="120" t="s">
        <v>267</v>
      </c>
      <c r="AA70" s="107">
        <v>120</v>
      </c>
      <c r="AB70" s="107"/>
      <c r="AC70" s="107"/>
      <c r="AD70" s="107"/>
      <c r="AE70" s="107"/>
      <c r="AF70" s="107">
        <v>1</v>
      </c>
      <c r="AG70" s="107" t="s">
        <v>268</v>
      </c>
      <c r="AH70" s="107"/>
      <c r="AI70" s="107" t="s">
        <v>269</v>
      </c>
      <c r="AJ70" s="107"/>
      <c r="AK70" s="107"/>
      <c r="AL70" s="107"/>
      <c r="AM70" s="107"/>
      <c r="AN70" s="107"/>
      <c r="AO70" s="107"/>
      <c r="AP70" s="107"/>
      <c r="AQ70" s="108" t="s">
        <v>270</v>
      </c>
      <c r="AR70" s="201" t="s">
        <v>271</v>
      </c>
    </row>
    <row r="71" spans="1:44" s="81" customFormat="1" ht="15" customHeight="1">
      <c r="A71" s="187" t="s">
        <v>263</v>
      </c>
      <c r="B71" s="188" t="s">
        <v>272</v>
      </c>
      <c r="C71" s="188" t="s">
        <v>273</v>
      </c>
      <c r="D71" s="199" t="s">
        <v>274</v>
      </c>
      <c r="E71" s="113" t="s">
        <v>55</v>
      </c>
      <c r="F71" s="114" t="s">
        <v>56</v>
      </c>
      <c r="G71" s="115" t="s">
        <v>57</v>
      </c>
      <c r="H71" s="116">
        <v>84</v>
      </c>
      <c r="I71" s="117">
        <v>49560</v>
      </c>
      <c r="J71" s="117">
        <f t="shared" ref="J71:J87" si="1">I71/H71</f>
        <v>590</v>
      </c>
      <c r="K71" s="118" t="s">
        <v>58</v>
      </c>
      <c r="L71" s="189">
        <v>5</v>
      </c>
      <c r="M71" s="106" t="s">
        <v>267</v>
      </c>
      <c r="N71" s="106" t="s">
        <v>60</v>
      </c>
      <c r="O71" s="106">
        <v>450</v>
      </c>
      <c r="P71" s="107">
        <v>1.4</v>
      </c>
      <c r="Q71" s="107">
        <v>1.4</v>
      </c>
      <c r="R71" s="107">
        <v>1.4</v>
      </c>
      <c r="S71" s="107">
        <v>1.4</v>
      </c>
      <c r="T71" s="107">
        <v>1.35</v>
      </c>
      <c r="U71" s="107">
        <v>1.35</v>
      </c>
      <c r="V71" s="107">
        <v>1.35</v>
      </c>
      <c r="W71" s="107">
        <v>1.35</v>
      </c>
      <c r="X71" s="106">
        <v>8.3000000000000007</v>
      </c>
      <c r="Y71" s="158">
        <v>1.9</v>
      </c>
      <c r="Z71" s="120" t="s">
        <v>267</v>
      </c>
      <c r="AA71" s="107">
        <v>120</v>
      </c>
      <c r="AB71" s="107"/>
      <c r="AC71" s="107"/>
      <c r="AD71" s="107"/>
      <c r="AE71" s="107"/>
      <c r="AF71" s="107">
        <v>1</v>
      </c>
      <c r="AG71" s="107" t="s">
        <v>268</v>
      </c>
      <c r="AH71" s="107"/>
      <c r="AI71" s="107" t="s">
        <v>269</v>
      </c>
      <c r="AJ71" s="107"/>
      <c r="AK71" s="107"/>
      <c r="AL71" s="107"/>
      <c r="AM71" s="107"/>
      <c r="AN71" s="107"/>
      <c r="AO71" s="107"/>
      <c r="AP71" s="107"/>
      <c r="AQ71" s="108" t="s">
        <v>270</v>
      </c>
      <c r="AR71" s="201" t="s">
        <v>271</v>
      </c>
    </row>
    <row r="72" spans="1:44" s="164" customFormat="1" ht="15" customHeight="1">
      <c r="A72" s="132" t="s">
        <v>263</v>
      </c>
      <c r="B72" s="133" t="s">
        <v>275</v>
      </c>
      <c r="C72" s="133" t="s">
        <v>276</v>
      </c>
      <c r="D72" s="134"/>
      <c r="E72" s="113" t="s">
        <v>55</v>
      </c>
      <c r="F72" s="114" t="s">
        <v>56</v>
      </c>
      <c r="G72" s="115" t="s">
        <v>57</v>
      </c>
      <c r="H72" s="116">
        <v>8</v>
      </c>
      <c r="I72" s="117">
        <v>1800</v>
      </c>
      <c r="J72" s="117">
        <f t="shared" si="1"/>
        <v>225</v>
      </c>
      <c r="K72" s="118" t="s">
        <v>58</v>
      </c>
      <c r="L72" s="189">
        <v>5</v>
      </c>
      <c r="M72" s="106" t="s">
        <v>267</v>
      </c>
      <c r="N72" s="106" t="s">
        <v>60</v>
      </c>
      <c r="O72" s="106">
        <v>450</v>
      </c>
      <c r="P72" s="107">
        <v>1.4</v>
      </c>
      <c r="Q72" s="107">
        <v>1.4</v>
      </c>
      <c r="R72" s="107">
        <v>1.4</v>
      </c>
      <c r="S72" s="107">
        <v>1.4</v>
      </c>
      <c r="T72" s="107">
        <v>1.35</v>
      </c>
      <c r="U72" s="107">
        <v>1.35</v>
      </c>
      <c r="V72" s="107">
        <v>1.35</v>
      </c>
      <c r="W72" s="107">
        <v>1.35</v>
      </c>
      <c r="X72" s="106">
        <v>8.3000000000000007</v>
      </c>
      <c r="Y72" s="158">
        <v>1.9</v>
      </c>
      <c r="Z72" s="120" t="s">
        <v>267</v>
      </c>
      <c r="AA72" s="110">
        <v>120</v>
      </c>
      <c r="AB72" s="110"/>
      <c r="AC72" s="110"/>
      <c r="AD72" s="110"/>
      <c r="AE72" s="110"/>
      <c r="AF72" s="107">
        <v>1</v>
      </c>
      <c r="AG72" s="107" t="s">
        <v>268</v>
      </c>
      <c r="AH72" s="107"/>
      <c r="AI72" s="107" t="s">
        <v>269</v>
      </c>
      <c r="AJ72" s="107"/>
      <c r="AK72" s="107"/>
      <c r="AL72" s="107"/>
      <c r="AM72" s="107"/>
      <c r="AN72" s="107"/>
      <c r="AO72" s="107"/>
      <c r="AP72" s="107"/>
      <c r="AQ72" s="108" t="s">
        <v>270</v>
      </c>
      <c r="AR72" s="201" t="s">
        <v>271</v>
      </c>
    </row>
    <row r="73" spans="1:44" s="164" customFormat="1">
      <c r="A73" s="132" t="s">
        <v>263</v>
      </c>
      <c r="B73" s="133" t="s">
        <v>277</v>
      </c>
      <c r="C73" s="133" t="s">
        <v>265</v>
      </c>
      <c r="D73" s="134"/>
      <c r="E73" s="113" t="s">
        <v>55</v>
      </c>
      <c r="F73" s="114" t="s">
        <v>56</v>
      </c>
      <c r="G73" s="115" t="s">
        <v>57</v>
      </c>
      <c r="H73" s="116">
        <v>6</v>
      </c>
      <c r="I73" s="117">
        <v>1500</v>
      </c>
      <c r="J73" s="117">
        <f t="shared" si="1"/>
        <v>250</v>
      </c>
      <c r="K73" s="118" t="s">
        <v>58</v>
      </c>
      <c r="L73" s="189">
        <v>5</v>
      </c>
      <c r="M73" s="106" t="s">
        <v>267</v>
      </c>
      <c r="N73" s="106" t="s">
        <v>60</v>
      </c>
      <c r="O73" s="106">
        <v>450</v>
      </c>
      <c r="P73" s="107">
        <v>1.4</v>
      </c>
      <c r="Q73" s="107">
        <v>1.4</v>
      </c>
      <c r="R73" s="107">
        <v>1.4</v>
      </c>
      <c r="S73" s="107">
        <v>1.4</v>
      </c>
      <c r="T73" s="107">
        <v>1.35</v>
      </c>
      <c r="U73" s="107">
        <v>1.35</v>
      </c>
      <c r="V73" s="107">
        <v>1.35</v>
      </c>
      <c r="W73" s="107">
        <v>1.35</v>
      </c>
      <c r="X73" s="106">
        <v>8.3000000000000007</v>
      </c>
      <c r="Y73" s="158">
        <v>1.9</v>
      </c>
      <c r="Z73" s="120" t="s">
        <v>267</v>
      </c>
      <c r="AA73" s="110">
        <v>120</v>
      </c>
      <c r="AB73" s="110"/>
      <c r="AC73" s="110"/>
      <c r="AD73" s="110"/>
      <c r="AE73" s="110"/>
      <c r="AF73" s="107">
        <v>1</v>
      </c>
      <c r="AG73" s="107" t="s">
        <v>268</v>
      </c>
      <c r="AH73" s="107"/>
      <c r="AI73" s="107" t="s">
        <v>269</v>
      </c>
      <c r="AJ73" s="107"/>
      <c r="AK73" s="107"/>
      <c r="AL73" s="107"/>
      <c r="AM73" s="107"/>
      <c r="AN73" s="107"/>
      <c r="AO73" s="107"/>
      <c r="AP73" s="107"/>
      <c r="AQ73" s="108" t="s">
        <v>270</v>
      </c>
      <c r="AR73" s="201" t="s">
        <v>271</v>
      </c>
    </row>
    <row r="74" spans="1:44" s="81" customFormat="1">
      <c r="A74" s="171" t="s">
        <v>278</v>
      </c>
      <c r="B74" s="133" t="s">
        <v>279</v>
      </c>
      <c r="C74" s="133" t="s">
        <v>280</v>
      </c>
      <c r="D74" s="134"/>
      <c r="E74" s="113" t="s">
        <v>55</v>
      </c>
      <c r="F74" s="114" t="s">
        <v>56</v>
      </c>
      <c r="G74" s="115" t="s">
        <v>57</v>
      </c>
      <c r="H74" s="116">
        <v>8</v>
      </c>
      <c r="I74" s="117">
        <v>576</v>
      </c>
      <c r="J74" s="117">
        <f t="shared" si="1"/>
        <v>72</v>
      </c>
      <c r="K74" s="118" t="s">
        <v>58</v>
      </c>
      <c r="L74" s="189">
        <v>5</v>
      </c>
      <c r="M74" s="106" t="s">
        <v>281</v>
      </c>
      <c r="N74" s="106" t="s">
        <v>60</v>
      </c>
      <c r="O74" s="106">
        <v>65</v>
      </c>
      <c r="P74" s="107">
        <v>1</v>
      </c>
      <c r="Q74" s="107">
        <v>1</v>
      </c>
      <c r="R74" s="107">
        <v>0.85</v>
      </c>
      <c r="S74" s="107">
        <v>0.8</v>
      </c>
      <c r="T74" s="107">
        <v>0.75</v>
      </c>
      <c r="U74" s="107">
        <v>0.75</v>
      </c>
      <c r="V74" s="107">
        <v>0.75</v>
      </c>
      <c r="W74" s="107">
        <v>0.75</v>
      </c>
      <c r="X74" s="106">
        <v>0.74</v>
      </c>
      <c r="Y74" s="158">
        <v>0.25</v>
      </c>
      <c r="Z74" s="120" t="s">
        <v>281</v>
      </c>
      <c r="AA74" s="137">
        <v>30</v>
      </c>
      <c r="AB74" s="110">
        <v>16</v>
      </c>
      <c r="AC74" s="110"/>
      <c r="AD74" s="110"/>
      <c r="AE74" s="110">
        <v>5</v>
      </c>
      <c r="AF74" s="110">
        <v>0.04</v>
      </c>
      <c r="AG74" s="110">
        <v>55</v>
      </c>
      <c r="AH74" s="110">
        <v>0.35</v>
      </c>
      <c r="AI74" s="110"/>
      <c r="AJ74" s="137">
        <v>25</v>
      </c>
      <c r="AK74" s="110"/>
      <c r="AL74" s="137">
        <v>80</v>
      </c>
      <c r="AM74" s="137">
        <v>0.2</v>
      </c>
      <c r="AN74" s="110"/>
      <c r="AO74" s="110"/>
      <c r="AP74" s="110"/>
      <c r="AQ74" s="111"/>
      <c r="AR74" s="170" t="s">
        <v>282</v>
      </c>
    </row>
    <row r="75" spans="1:44" s="81" customFormat="1">
      <c r="A75" s="202" t="s">
        <v>278</v>
      </c>
      <c r="B75" s="102" t="s">
        <v>283</v>
      </c>
      <c r="C75" s="102" t="s">
        <v>284</v>
      </c>
      <c r="D75" s="112" t="s">
        <v>285</v>
      </c>
      <c r="E75" s="113" t="s">
        <v>55</v>
      </c>
      <c r="F75" s="114" t="s">
        <v>56</v>
      </c>
      <c r="G75" s="115" t="s">
        <v>57</v>
      </c>
      <c r="H75" s="116">
        <v>32</v>
      </c>
      <c r="I75" s="117">
        <v>7200</v>
      </c>
      <c r="J75" s="117">
        <f t="shared" si="1"/>
        <v>225</v>
      </c>
      <c r="K75" s="118" t="s">
        <v>58</v>
      </c>
      <c r="L75" s="203">
        <v>5</v>
      </c>
      <c r="M75" s="106" t="s">
        <v>281</v>
      </c>
      <c r="N75" s="106" t="s">
        <v>60</v>
      </c>
      <c r="O75" s="106">
        <v>65</v>
      </c>
      <c r="P75" s="107">
        <v>1</v>
      </c>
      <c r="Q75" s="107">
        <v>1</v>
      </c>
      <c r="R75" s="107">
        <v>0.85</v>
      </c>
      <c r="S75" s="107">
        <v>0.8</v>
      </c>
      <c r="T75" s="107">
        <v>0.75</v>
      </c>
      <c r="U75" s="107">
        <v>0.75</v>
      </c>
      <c r="V75" s="107">
        <v>0.75</v>
      </c>
      <c r="W75" s="107">
        <v>0.75</v>
      </c>
      <c r="X75" s="106">
        <v>0.74</v>
      </c>
      <c r="Y75" s="158">
        <v>0.25</v>
      </c>
      <c r="Z75" s="120" t="s">
        <v>281</v>
      </c>
      <c r="AA75" s="183">
        <v>30</v>
      </c>
      <c r="AB75" s="107">
        <v>16</v>
      </c>
      <c r="AC75" s="107"/>
      <c r="AD75" s="107"/>
      <c r="AE75" s="110">
        <v>5</v>
      </c>
      <c r="AF75" s="110">
        <v>0.04</v>
      </c>
      <c r="AG75" s="183">
        <v>40</v>
      </c>
      <c r="AH75" s="183">
        <v>0.3</v>
      </c>
      <c r="AI75" s="107"/>
      <c r="AJ75" s="183">
        <v>25</v>
      </c>
      <c r="AK75" s="107"/>
      <c r="AL75" s="183">
        <v>80</v>
      </c>
      <c r="AM75" s="137">
        <v>0.2</v>
      </c>
      <c r="AN75" s="107"/>
      <c r="AO75" s="107"/>
      <c r="AP75" s="107"/>
      <c r="AQ75" s="108"/>
      <c r="AR75" s="170" t="s">
        <v>282</v>
      </c>
    </row>
    <row r="76" spans="1:44" s="81" customFormat="1" ht="15" customHeight="1">
      <c r="A76" s="202" t="s">
        <v>286</v>
      </c>
      <c r="B76" s="204" t="s">
        <v>287</v>
      </c>
      <c r="C76" s="188"/>
      <c r="D76" s="199" t="s">
        <v>288</v>
      </c>
      <c r="E76" s="113" t="s">
        <v>55</v>
      </c>
      <c r="F76" s="114" t="s">
        <v>56</v>
      </c>
      <c r="G76" s="115" t="s">
        <v>57</v>
      </c>
      <c r="H76" s="116">
        <v>10</v>
      </c>
      <c r="I76" s="117">
        <v>72</v>
      </c>
      <c r="J76" s="117">
        <f t="shared" si="1"/>
        <v>7.2</v>
      </c>
      <c r="K76" s="118" t="s">
        <v>58</v>
      </c>
      <c r="L76" s="205">
        <v>1</v>
      </c>
      <c r="M76" s="121" t="s">
        <v>289</v>
      </c>
      <c r="N76" s="121" t="s">
        <v>290</v>
      </c>
      <c r="O76" s="121">
        <v>14</v>
      </c>
      <c r="P76" s="110">
        <v>0.2</v>
      </c>
      <c r="Q76" s="110">
        <v>0.2</v>
      </c>
      <c r="R76" s="110">
        <v>0.2</v>
      </c>
      <c r="S76" s="110">
        <v>0.2</v>
      </c>
      <c r="T76" s="110">
        <v>0.2</v>
      </c>
      <c r="U76" s="110">
        <v>0.2</v>
      </c>
      <c r="V76" s="110">
        <v>0.2</v>
      </c>
      <c r="W76" s="110">
        <v>0.2</v>
      </c>
      <c r="X76" s="121">
        <v>0.72</v>
      </c>
      <c r="Y76" s="122">
        <v>0.09</v>
      </c>
      <c r="Z76" s="135" t="s">
        <v>289</v>
      </c>
      <c r="AA76" s="107">
        <v>10</v>
      </c>
      <c r="AB76" s="107"/>
      <c r="AC76" s="107"/>
      <c r="AD76" s="107"/>
      <c r="AE76" s="107">
        <v>19</v>
      </c>
      <c r="AF76" s="107">
        <v>0.09</v>
      </c>
      <c r="AG76" s="107">
        <v>10</v>
      </c>
      <c r="AH76" s="107">
        <v>0.09</v>
      </c>
      <c r="AI76" s="107"/>
      <c r="AJ76" s="107"/>
      <c r="AK76" s="107"/>
      <c r="AL76" s="107">
        <v>5</v>
      </c>
      <c r="AM76" s="107">
        <v>0.05</v>
      </c>
      <c r="AN76" s="107"/>
      <c r="AO76" s="107"/>
      <c r="AP76" s="107"/>
      <c r="AQ76" s="108"/>
      <c r="AR76" s="100"/>
    </row>
    <row r="77" spans="1:44" s="81" customFormat="1" ht="15" customHeight="1">
      <c r="A77" s="202" t="s">
        <v>286</v>
      </c>
      <c r="B77" s="172" t="s">
        <v>291</v>
      </c>
      <c r="C77" s="133"/>
      <c r="D77" s="134"/>
      <c r="E77" s="113" t="s">
        <v>55</v>
      </c>
      <c r="F77" s="114" t="s">
        <v>56</v>
      </c>
      <c r="G77" s="115" t="s">
        <v>57</v>
      </c>
      <c r="H77" s="116">
        <v>6</v>
      </c>
      <c r="I77" s="117">
        <v>300</v>
      </c>
      <c r="J77" s="117">
        <f t="shared" si="1"/>
        <v>50</v>
      </c>
      <c r="K77" s="118" t="s">
        <v>58</v>
      </c>
      <c r="L77" s="205">
        <v>1</v>
      </c>
      <c r="M77" s="121" t="s">
        <v>289</v>
      </c>
      <c r="N77" s="121" t="s">
        <v>290</v>
      </c>
      <c r="O77" s="121">
        <v>14</v>
      </c>
      <c r="P77" s="110">
        <v>0.2</v>
      </c>
      <c r="Q77" s="110">
        <v>0.2</v>
      </c>
      <c r="R77" s="110">
        <v>0.2</v>
      </c>
      <c r="S77" s="110">
        <v>0.2</v>
      </c>
      <c r="T77" s="110">
        <v>0.2</v>
      </c>
      <c r="U77" s="110">
        <v>0.2</v>
      </c>
      <c r="V77" s="110">
        <v>0.2</v>
      </c>
      <c r="W77" s="110">
        <v>0.2</v>
      </c>
      <c r="X77" s="121">
        <v>0.72</v>
      </c>
      <c r="Y77" s="122">
        <v>0.09</v>
      </c>
      <c r="Z77" s="135" t="s">
        <v>289</v>
      </c>
      <c r="AA77" s="110">
        <v>10</v>
      </c>
      <c r="AB77" s="110"/>
      <c r="AC77" s="110"/>
      <c r="AD77" s="110"/>
      <c r="AE77" s="110">
        <v>19</v>
      </c>
      <c r="AF77" s="110">
        <v>0.09</v>
      </c>
      <c r="AG77" s="110">
        <v>10</v>
      </c>
      <c r="AH77" s="110">
        <v>0.09</v>
      </c>
      <c r="AI77" s="110"/>
      <c r="AJ77" s="110"/>
      <c r="AK77" s="110"/>
      <c r="AL77" s="110">
        <v>5</v>
      </c>
      <c r="AM77" s="110">
        <v>0.05</v>
      </c>
      <c r="AN77" s="110"/>
      <c r="AO77" s="110"/>
      <c r="AP77" s="110"/>
      <c r="AQ77" s="111"/>
      <c r="AR77" s="100"/>
    </row>
    <row r="78" spans="1:44" s="81" customFormat="1" ht="15" customHeight="1">
      <c r="A78" s="202" t="s">
        <v>286</v>
      </c>
      <c r="B78" s="172" t="s">
        <v>292</v>
      </c>
      <c r="C78" s="133" t="s">
        <v>293</v>
      </c>
      <c r="D78" s="134"/>
      <c r="E78" s="113" t="s">
        <v>55</v>
      </c>
      <c r="F78" s="114" t="s">
        <v>56</v>
      </c>
      <c r="G78" s="115" t="s">
        <v>57</v>
      </c>
      <c r="H78" s="116">
        <v>4</v>
      </c>
      <c r="I78" s="117">
        <v>222</v>
      </c>
      <c r="J78" s="117">
        <f t="shared" si="1"/>
        <v>55.5</v>
      </c>
      <c r="K78" s="118" t="s">
        <v>58</v>
      </c>
      <c r="L78" s="205">
        <v>1</v>
      </c>
      <c r="M78" s="121" t="s">
        <v>289</v>
      </c>
      <c r="N78" s="121" t="s">
        <v>290</v>
      </c>
      <c r="O78" s="121">
        <v>14</v>
      </c>
      <c r="P78" s="110">
        <v>0.2</v>
      </c>
      <c r="Q78" s="110">
        <v>0.2</v>
      </c>
      <c r="R78" s="110">
        <v>0.2</v>
      </c>
      <c r="S78" s="110">
        <v>0.2</v>
      </c>
      <c r="T78" s="110">
        <v>0.2</v>
      </c>
      <c r="U78" s="110">
        <v>0.2</v>
      </c>
      <c r="V78" s="110">
        <v>0.2</v>
      </c>
      <c r="W78" s="110">
        <v>0.2</v>
      </c>
      <c r="X78" s="121">
        <v>0.72</v>
      </c>
      <c r="Y78" s="122">
        <v>0.09</v>
      </c>
      <c r="Z78" s="135" t="s">
        <v>289</v>
      </c>
      <c r="AA78" s="110">
        <v>10</v>
      </c>
      <c r="AB78" s="110"/>
      <c r="AC78" s="110"/>
      <c r="AD78" s="110"/>
      <c r="AE78" s="110">
        <v>19</v>
      </c>
      <c r="AF78" s="110">
        <v>0.09</v>
      </c>
      <c r="AG78" s="110">
        <v>10</v>
      </c>
      <c r="AH78" s="110">
        <v>0.09</v>
      </c>
      <c r="AI78" s="110"/>
      <c r="AJ78" s="110"/>
      <c r="AK78" s="110"/>
      <c r="AL78" s="110">
        <v>5</v>
      </c>
      <c r="AM78" s="110">
        <v>0.05</v>
      </c>
      <c r="AN78" s="110"/>
      <c r="AO78" s="110"/>
      <c r="AP78" s="110"/>
      <c r="AQ78" s="111"/>
      <c r="AR78" s="100"/>
    </row>
    <row r="79" spans="1:44" s="81" customFormat="1" ht="15" customHeight="1">
      <c r="A79" s="206" t="s">
        <v>286</v>
      </c>
      <c r="B79" s="207" t="s">
        <v>294</v>
      </c>
      <c r="C79" s="208" t="s">
        <v>295</v>
      </c>
      <c r="D79" s="209" t="s">
        <v>296</v>
      </c>
      <c r="E79" s="210" t="s">
        <v>55</v>
      </c>
      <c r="F79" s="211" t="s">
        <v>56</v>
      </c>
      <c r="G79" s="212" t="s">
        <v>57</v>
      </c>
      <c r="H79" s="116">
        <v>3</v>
      </c>
      <c r="I79" s="117">
        <v>278</v>
      </c>
      <c r="J79" s="117">
        <f t="shared" si="1"/>
        <v>92.666666666666671</v>
      </c>
      <c r="K79" s="118" t="s">
        <v>58</v>
      </c>
      <c r="L79" s="213">
        <v>1.5</v>
      </c>
      <c r="M79" s="121" t="s">
        <v>289</v>
      </c>
      <c r="N79" s="121" t="s">
        <v>290</v>
      </c>
      <c r="O79" s="121">
        <v>14</v>
      </c>
      <c r="P79" s="110">
        <v>0.2</v>
      </c>
      <c r="Q79" s="110">
        <v>0.2</v>
      </c>
      <c r="R79" s="110">
        <v>0.2</v>
      </c>
      <c r="S79" s="110">
        <v>0.2</v>
      </c>
      <c r="T79" s="110">
        <v>0.2</v>
      </c>
      <c r="U79" s="110">
        <v>0.2</v>
      </c>
      <c r="V79" s="110">
        <v>0.2</v>
      </c>
      <c r="W79" s="110">
        <v>0.2</v>
      </c>
      <c r="X79" s="121">
        <v>0.72</v>
      </c>
      <c r="Y79" s="122">
        <v>0.09</v>
      </c>
      <c r="Z79" s="135" t="s">
        <v>289</v>
      </c>
      <c r="AA79" s="107">
        <v>10</v>
      </c>
      <c r="AB79" s="107"/>
      <c r="AC79" s="107"/>
      <c r="AD79" s="107"/>
      <c r="AE79" s="107">
        <v>19</v>
      </c>
      <c r="AF79" s="107">
        <v>0.09</v>
      </c>
      <c r="AG79" s="107">
        <v>10</v>
      </c>
      <c r="AH79" s="107">
        <v>0.09</v>
      </c>
      <c r="AI79" s="107"/>
      <c r="AJ79" s="107"/>
      <c r="AK79" s="107"/>
      <c r="AL79" s="107">
        <v>5</v>
      </c>
      <c r="AM79" s="107">
        <v>0.05</v>
      </c>
      <c r="AN79" s="107"/>
      <c r="AO79" s="107"/>
      <c r="AP79" s="107"/>
      <c r="AQ79" s="108"/>
      <c r="AR79" s="100"/>
    </row>
    <row r="80" spans="1:44" s="81" customFormat="1">
      <c r="A80" s="202" t="s">
        <v>286</v>
      </c>
      <c r="B80" s="214" t="s">
        <v>297</v>
      </c>
      <c r="C80" s="102" t="s">
        <v>298</v>
      </c>
      <c r="D80" s="199" t="s">
        <v>299</v>
      </c>
      <c r="E80" s="215" t="s">
        <v>55</v>
      </c>
      <c r="F80" s="216" t="s">
        <v>56</v>
      </c>
      <c r="G80" s="217" t="s">
        <v>57</v>
      </c>
      <c r="H80" s="116">
        <v>15</v>
      </c>
      <c r="I80" s="117">
        <v>740</v>
      </c>
      <c r="J80" s="117">
        <f t="shared" si="1"/>
        <v>49.333333333333336</v>
      </c>
      <c r="K80" s="118" t="s">
        <v>58</v>
      </c>
      <c r="L80" s="189">
        <v>1</v>
      </c>
      <c r="M80" s="121" t="s">
        <v>289</v>
      </c>
      <c r="N80" s="121" t="s">
        <v>290</v>
      </c>
      <c r="O80" s="121">
        <v>14</v>
      </c>
      <c r="P80" s="110">
        <v>0.19</v>
      </c>
      <c r="Q80" s="110">
        <v>0.19</v>
      </c>
      <c r="R80" s="110">
        <v>0.19</v>
      </c>
      <c r="S80" s="110">
        <v>0.19</v>
      </c>
      <c r="T80" s="110">
        <v>0.19</v>
      </c>
      <c r="U80" s="110">
        <v>0.19</v>
      </c>
      <c r="V80" s="110">
        <v>0.17099999999999999</v>
      </c>
      <c r="W80" s="110">
        <v>0.17099999999999999</v>
      </c>
      <c r="X80" s="121">
        <v>0.72</v>
      </c>
      <c r="Y80" s="122">
        <v>0.09</v>
      </c>
      <c r="Z80" s="135" t="s">
        <v>289</v>
      </c>
      <c r="AA80" s="107">
        <v>10</v>
      </c>
      <c r="AB80" s="107"/>
      <c r="AC80" s="107"/>
      <c r="AD80" s="107"/>
      <c r="AE80" s="107">
        <v>19</v>
      </c>
      <c r="AF80" s="107">
        <v>0.09</v>
      </c>
      <c r="AG80" s="107">
        <v>10</v>
      </c>
      <c r="AH80" s="107">
        <v>0.09</v>
      </c>
      <c r="AI80" s="107"/>
      <c r="AJ80" s="107"/>
      <c r="AK80" s="107"/>
      <c r="AL80" s="107">
        <v>5</v>
      </c>
      <c r="AM80" s="107">
        <v>0.05</v>
      </c>
      <c r="AN80" s="107"/>
      <c r="AO80" s="107"/>
      <c r="AP80" s="107"/>
      <c r="AQ80" s="108"/>
      <c r="AR80" s="100"/>
    </row>
    <row r="81" spans="1:44" s="81" customFormat="1" ht="15" customHeight="1">
      <c r="A81" s="166" t="s">
        <v>300</v>
      </c>
      <c r="B81" s="102" t="s">
        <v>301</v>
      </c>
      <c r="C81" s="102" t="s">
        <v>302</v>
      </c>
      <c r="D81" s="112" t="s">
        <v>303</v>
      </c>
      <c r="E81" s="215" t="s">
        <v>55</v>
      </c>
      <c r="F81" s="216" t="s">
        <v>56</v>
      </c>
      <c r="G81" s="217" t="s">
        <v>57</v>
      </c>
      <c r="H81" s="116">
        <v>42</v>
      </c>
      <c r="I81" s="117">
        <v>4277</v>
      </c>
      <c r="J81" s="117">
        <f t="shared" si="1"/>
        <v>101.83333333333333</v>
      </c>
      <c r="K81" s="118" t="s">
        <v>58</v>
      </c>
      <c r="L81" s="189">
        <v>5</v>
      </c>
      <c r="M81" s="121" t="s">
        <v>95</v>
      </c>
      <c r="N81" s="106" t="s">
        <v>60</v>
      </c>
      <c r="O81" s="121">
        <v>35</v>
      </c>
      <c r="P81" s="110">
        <v>1.25</v>
      </c>
      <c r="Q81" s="110">
        <v>1.25</v>
      </c>
      <c r="R81" s="110">
        <v>1.1000000000000001</v>
      </c>
      <c r="S81" s="110">
        <v>1.05</v>
      </c>
      <c r="T81" s="110">
        <v>1</v>
      </c>
      <c r="U81" s="110">
        <v>1</v>
      </c>
      <c r="V81" s="110">
        <v>1</v>
      </c>
      <c r="W81" s="110">
        <v>1</v>
      </c>
      <c r="X81" s="106" t="s">
        <v>91</v>
      </c>
      <c r="Y81" s="158" t="s">
        <v>91</v>
      </c>
      <c r="Z81" s="135" t="s">
        <v>95</v>
      </c>
      <c r="AA81" s="107">
        <v>25</v>
      </c>
      <c r="AB81" s="107">
        <v>40</v>
      </c>
      <c r="AC81" s="107"/>
      <c r="AD81" s="107"/>
      <c r="AE81" s="107"/>
      <c r="AF81" s="107"/>
      <c r="AG81" s="107"/>
      <c r="AH81" s="107">
        <v>27</v>
      </c>
      <c r="AI81" s="107">
        <v>0.22</v>
      </c>
      <c r="AJ81" s="107"/>
      <c r="AK81" s="107"/>
      <c r="AL81" s="107">
        <v>5</v>
      </c>
      <c r="AM81" s="107">
        <v>0.09</v>
      </c>
      <c r="AN81" s="107">
        <v>12</v>
      </c>
      <c r="AO81" s="107"/>
      <c r="AP81" s="107"/>
      <c r="AQ81" s="108" t="s">
        <v>252</v>
      </c>
      <c r="AR81" s="100"/>
    </row>
    <row r="82" spans="1:44" s="81" customFormat="1" ht="15" customHeight="1">
      <c r="A82" s="166" t="s">
        <v>300</v>
      </c>
      <c r="B82" s="102" t="s">
        <v>304</v>
      </c>
      <c r="C82" s="102" t="s">
        <v>305</v>
      </c>
      <c r="D82" s="112" t="s">
        <v>306</v>
      </c>
      <c r="E82" s="215" t="s">
        <v>55</v>
      </c>
      <c r="F82" s="216" t="s">
        <v>56</v>
      </c>
      <c r="G82" s="217" t="s">
        <v>57</v>
      </c>
      <c r="H82" s="116">
        <v>3</v>
      </c>
      <c r="I82" s="117">
        <v>90</v>
      </c>
      <c r="J82" s="117">
        <f t="shared" si="1"/>
        <v>30</v>
      </c>
      <c r="K82" s="118" t="s">
        <v>58</v>
      </c>
      <c r="L82" s="189">
        <v>5</v>
      </c>
      <c r="M82" s="106" t="s">
        <v>95</v>
      </c>
      <c r="N82" s="106" t="s">
        <v>60</v>
      </c>
      <c r="O82" s="106">
        <v>75</v>
      </c>
      <c r="P82" s="107">
        <v>1.4</v>
      </c>
      <c r="Q82" s="107">
        <v>1.4</v>
      </c>
      <c r="R82" s="107">
        <v>1.35</v>
      </c>
      <c r="S82" s="107">
        <v>1.35</v>
      </c>
      <c r="T82" s="107">
        <v>1.3</v>
      </c>
      <c r="U82" s="107">
        <v>1.3</v>
      </c>
      <c r="V82" s="107">
        <v>1.3</v>
      </c>
      <c r="W82" s="107">
        <v>1.3</v>
      </c>
      <c r="X82" s="106" t="s">
        <v>91</v>
      </c>
      <c r="Y82" s="158" t="s">
        <v>91</v>
      </c>
      <c r="Z82" s="120" t="s">
        <v>95</v>
      </c>
      <c r="AA82" s="107">
        <v>25</v>
      </c>
      <c r="AB82" s="107">
        <v>40</v>
      </c>
      <c r="AC82" s="107"/>
      <c r="AD82" s="107"/>
      <c r="AE82" s="107"/>
      <c r="AF82" s="107"/>
      <c r="AG82" s="107"/>
      <c r="AH82" s="107">
        <v>27</v>
      </c>
      <c r="AI82" s="107">
        <v>0.18</v>
      </c>
      <c r="AJ82" s="107"/>
      <c r="AK82" s="107"/>
      <c r="AL82" s="107">
        <v>5</v>
      </c>
      <c r="AM82" s="107">
        <v>0.09</v>
      </c>
      <c r="AN82" s="107">
        <v>12</v>
      </c>
      <c r="AO82" s="107"/>
      <c r="AP82" s="107"/>
      <c r="AQ82" s="108" t="s">
        <v>252</v>
      </c>
      <c r="AR82" s="100"/>
    </row>
    <row r="83" spans="1:44" s="81" customFormat="1" ht="15" customHeight="1">
      <c r="A83" s="166" t="s">
        <v>300</v>
      </c>
      <c r="B83" s="102" t="s">
        <v>307</v>
      </c>
      <c r="C83" s="102" t="s">
        <v>308</v>
      </c>
      <c r="D83" s="112" t="s">
        <v>309</v>
      </c>
      <c r="E83" s="215" t="s">
        <v>55</v>
      </c>
      <c r="F83" s="216" t="s">
        <v>56</v>
      </c>
      <c r="G83" s="217" t="s">
        <v>57</v>
      </c>
      <c r="H83" s="116">
        <v>60</v>
      </c>
      <c r="I83" s="117">
        <v>6000</v>
      </c>
      <c r="J83" s="117">
        <f t="shared" si="1"/>
        <v>100</v>
      </c>
      <c r="K83" s="118" t="s">
        <v>58</v>
      </c>
      <c r="L83" s="189">
        <v>5</v>
      </c>
      <c r="M83" s="106" t="s">
        <v>95</v>
      </c>
      <c r="N83" s="106" t="s">
        <v>60</v>
      </c>
      <c r="O83" s="218">
        <v>50</v>
      </c>
      <c r="P83" s="107">
        <v>1.45</v>
      </c>
      <c r="Q83" s="107">
        <v>1.45</v>
      </c>
      <c r="R83" s="107">
        <v>1.4</v>
      </c>
      <c r="S83" s="107">
        <v>1.4</v>
      </c>
      <c r="T83" s="107">
        <v>1.3</v>
      </c>
      <c r="U83" s="107">
        <v>1.25</v>
      </c>
      <c r="V83" s="107">
        <v>1.25</v>
      </c>
      <c r="W83" s="107">
        <v>1.25</v>
      </c>
      <c r="X83" s="106" t="s">
        <v>91</v>
      </c>
      <c r="Y83" s="158" t="s">
        <v>91</v>
      </c>
      <c r="Z83" s="120" t="s">
        <v>95</v>
      </c>
      <c r="AA83" s="107">
        <v>25</v>
      </c>
      <c r="AB83" s="107">
        <v>40</v>
      </c>
      <c r="AC83" s="107"/>
      <c r="AD83" s="107"/>
      <c r="AE83" s="107"/>
      <c r="AF83" s="107"/>
      <c r="AG83" s="107"/>
      <c r="AH83" s="107">
        <v>20</v>
      </c>
      <c r="AI83" s="107">
        <v>0.15</v>
      </c>
      <c r="AJ83" s="107"/>
      <c r="AK83" s="107"/>
      <c r="AL83" s="107">
        <v>5</v>
      </c>
      <c r="AM83" s="107">
        <v>0.09</v>
      </c>
      <c r="AN83" s="107">
        <v>12</v>
      </c>
      <c r="AO83" s="107"/>
      <c r="AP83" s="107"/>
      <c r="AQ83" s="108" t="s">
        <v>252</v>
      </c>
      <c r="AR83" s="100"/>
    </row>
    <row r="84" spans="1:44" s="81" customFormat="1" ht="15" customHeight="1">
      <c r="A84" s="166" t="s">
        <v>300</v>
      </c>
      <c r="B84" s="102" t="s">
        <v>310</v>
      </c>
      <c r="C84" s="102" t="s">
        <v>311</v>
      </c>
      <c r="D84" s="112" t="s">
        <v>312</v>
      </c>
      <c r="E84" s="215" t="s">
        <v>55</v>
      </c>
      <c r="F84" s="216" t="s">
        <v>56</v>
      </c>
      <c r="G84" s="217" t="s">
        <v>57</v>
      </c>
      <c r="H84" s="116">
        <v>18</v>
      </c>
      <c r="I84" s="117">
        <v>1320</v>
      </c>
      <c r="J84" s="117">
        <f t="shared" si="1"/>
        <v>73.333333333333329</v>
      </c>
      <c r="K84" s="118" t="s">
        <v>58</v>
      </c>
      <c r="L84" s="189">
        <v>5</v>
      </c>
      <c r="M84" s="106" t="s">
        <v>95</v>
      </c>
      <c r="N84" s="106" t="s">
        <v>60</v>
      </c>
      <c r="O84" s="218">
        <v>65</v>
      </c>
      <c r="P84" s="107">
        <v>1.6</v>
      </c>
      <c r="Q84" s="107">
        <v>1.6</v>
      </c>
      <c r="R84" s="107">
        <v>1.55</v>
      </c>
      <c r="S84" s="107">
        <v>1.3</v>
      </c>
      <c r="T84" s="107">
        <v>1.1499999999999999</v>
      </c>
      <c r="U84" s="107">
        <v>1.05</v>
      </c>
      <c r="V84" s="107">
        <v>1.05</v>
      </c>
      <c r="W84" s="107">
        <v>1.05</v>
      </c>
      <c r="X84" s="106" t="s">
        <v>91</v>
      </c>
      <c r="Y84" s="158" t="s">
        <v>91</v>
      </c>
      <c r="Z84" s="120" t="s">
        <v>95</v>
      </c>
      <c r="AA84" s="107">
        <v>25</v>
      </c>
      <c r="AB84" s="107">
        <v>40</v>
      </c>
      <c r="AC84" s="107"/>
      <c r="AD84" s="107"/>
      <c r="AE84" s="107"/>
      <c r="AF84" s="107"/>
      <c r="AG84" s="107"/>
      <c r="AH84" s="107">
        <v>27</v>
      </c>
      <c r="AI84" s="107">
        <v>0.18</v>
      </c>
      <c r="AJ84" s="107"/>
      <c r="AK84" s="107"/>
      <c r="AL84" s="107">
        <v>5</v>
      </c>
      <c r="AM84" s="107">
        <v>0.09</v>
      </c>
      <c r="AN84" s="107">
        <v>12</v>
      </c>
      <c r="AO84" s="107"/>
      <c r="AP84" s="107"/>
      <c r="AQ84" s="108" t="s">
        <v>252</v>
      </c>
      <c r="AR84" s="100"/>
    </row>
    <row r="85" spans="1:44" s="81" customFormat="1" ht="15" customHeight="1">
      <c r="A85" s="166" t="s">
        <v>300</v>
      </c>
      <c r="B85" s="102" t="s">
        <v>313</v>
      </c>
      <c r="C85" s="102" t="s">
        <v>314</v>
      </c>
      <c r="D85" s="112" t="s">
        <v>315</v>
      </c>
      <c r="E85" s="215" t="s">
        <v>55</v>
      </c>
      <c r="F85" s="216" t="s">
        <v>56</v>
      </c>
      <c r="G85" s="217" t="s">
        <v>57</v>
      </c>
      <c r="H85" s="116">
        <v>9</v>
      </c>
      <c r="I85" s="117">
        <v>360</v>
      </c>
      <c r="J85" s="117">
        <f t="shared" si="1"/>
        <v>40</v>
      </c>
      <c r="K85" s="118" t="s">
        <v>58</v>
      </c>
      <c r="L85" s="189">
        <v>5</v>
      </c>
      <c r="M85" s="106" t="s">
        <v>95</v>
      </c>
      <c r="N85" s="106" t="s">
        <v>60</v>
      </c>
      <c r="O85" s="218">
        <v>50</v>
      </c>
      <c r="P85" s="107">
        <v>1.2</v>
      </c>
      <c r="Q85" s="107">
        <v>1.2</v>
      </c>
      <c r="R85" s="107">
        <v>1.1499999999999999</v>
      </c>
      <c r="S85" s="107">
        <v>1.1499999999999999</v>
      </c>
      <c r="T85" s="107">
        <v>1.1000000000000001</v>
      </c>
      <c r="U85" s="107">
        <v>1.1000000000000001</v>
      </c>
      <c r="V85" s="107">
        <v>1.1000000000000001</v>
      </c>
      <c r="W85" s="107">
        <v>1.1000000000000001</v>
      </c>
      <c r="X85" s="106" t="s">
        <v>91</v>
      </c>
      <c r="Y85" s="158" t="s">
        <v>91</v>
      </c>
      <c r="Z85" s="120" t="s">
        <v>95</v>
      </c>
      <c r="AA85" s="107">
        <v>25</v>
      </c>
      <c r="AB85" s="107">
        <v>40</v>
      </c>
      <c r="AC85" s="107"/>
      <c r="AD85" s="107"/>
      <c r="AE85" s="107"/>
      <c r="AF85" s="107"/>
      <c r="AG85" s="107"/>
      <c r="AH85" s="107">
        <v>65</v>
      </c>
      <c r="AI85" s="107">
        <v>0.37</v>
      </c>
      <c r="AJ85" s="107"/>
      <c r="AK85" s="107"/>
      <c r="AL85" s="107">
        <v>5</v>
      </c>
      <c r="AM85" s="107">
        <v>0.09</v>
      </c>
      <c r="AN85" s="107">
        <v>12</v>
      </c>
      <c r="AO85" s="107"/>
      <c r="AP85" s="107"/>
      <c r="AQ85" s="108" t="s">
        <v>252</v>
      </c>
      <c r="AR85" s="100"/>
    </row>
    <row r="86" spans="1:44" s="81" customFormat="1">
      <c r="A86" s="166" t="s">
        <v>300</v>
      </c>
      <c r="B86" s="102" t="s">
        <v>316</v>
      </c>
      <c r="C86" s="102" t="s">
        <v>317</v>
      </c>
      <c r="D86" s="112" t="s">
        <v>318</v>
      </c>
      <c r="E86" s="215" t="s">
        <v>55</v>
      </c>
      <c r="F86" s="216" t="s">
        <v>56</v>
      </c>
      <c r="G86" s="217" t="s">
        <v>57</v>
      </c>
      <c r="H86" s="116">
        <v>4</v>
      </c>
      <c r="I86" s="117">
        <v>300</v>
      </c>
      <c r="J86" s="117">
        <f t="shared" si="1"/>
        <v>75</v>
      </c>
      <c r="K86" s="118" t="s">
        <v>58</v>
      </c>
      <c r="L86" s="189">
        <v>5</v>
      </c>
      <c r="M86" s="106" t="s">
        <v>95</v>
      </c>
      <c r="N86" s="106" t="s">
        <v>60</v>
      </c>
      <c r="O86" s="218">
        <v>90</v>
      </c>
      <c r="P86" s="107">
        <v>1.75</v>
      </c>
      <c r="Q86" s="107">
        <v>1.75</v>
      </c>
      <c r="R86" s="107">
        <v>1.7</v>
      </c>
      <c r="S86" s="107">
        <v>1.45</v>
      </c>
      <c r="T86" s="107">
        <v>1.3</v>
      </c>
      <c r="U86" s="107">
        <v>1.2</v>
      </c>
      <c r="V86" s="107">
        <v>1.2</v>
      </c>
      <c r="W86" s="107">
        <v>1.2</v>
      </c>
      <c r="X86" s="106" t="s">
        <v>91</v>
      </c>
      <c r="Y86" s="158" t="s">
        <v>91</v>
      </c>
      <c r="Z86" s="120" t="s">
        <v>95</v>
      </c>
      <c r="AA86" s="107">
        <v>25</v>
      </c>
      <c r="AB86" s="107">
        <v>40</v>
      </c>
      <c r="AC86" s="107"/>
      <c r="AD86" s="107"/>
      <c r="AE86" s="107"/>
      <c r="AF86" s="107"/>
      <c r="AG86" s="107"/>
      <c r="AH86" s="107">
        <v>27</v>
      </c>
      <c r="AI86" s="107">
        <v>0.21</v>
      </c>
      <c r="AJ86" s="107"/>
      <c r="AK86" s="107"/>
      <c r="AL86" s="107">
        <v>5</v>
      </c>
      <c r="AM86" s="107">
        <v>0.09</v>
      </c>
      <c r="AN86" s="107">
        <v>7.5</v>
      </c>
      <c r="AO86" s="107"/>
      <c r="AP86" s="107"/>
      <c r="AQ86" s="108" t="s">
        <v>252</v>
      </c>
      <c r="AR86" s="100"/>
    </row>
    <row r="87" spans="1:44" s="81" customFormat="1" ht="13.5" thickBot="1">
      <c r="A87" s="219" t="s">
        <v>319</v>
      </c>
      <c r="B87" s="220" t="s">
        <v>307</v>
      </c>
      <c r="C87" s="220" t="s">
        <v>308</v>
      </c>
      <c r="D87" s="220" t="s">
        <v>320</v>
      </c>
      <c r="E87" s="221" t="s">
        <v>55</v>
      </c>
      <c r="F87" s="221" t="s">
        <v>56</v>
      </c>
      <c r="G87" s="221" t="s">
        <v>57</v>
      </c>
      <c r="H87" s="222">
        <v>12</v>
      </c>
      <c r="I87" s="222">
        <v>420</v>
      </c>
      <c r="J87" s="222">
        <f t="shared" si="1"/>
        <v>35</v>
      </c>
      <c r="K87" s="221" t="s">
        <v>58</v>
      </c>
      <c r="L87" s="223">
        <v>5</v>
      </c>
      <c r="M87" s="224" t="s">
        <v>95</v>
      </c>
      <c r="N87" s="225" t="s">
        <v>87</v>
      </c>
      <c r="O87" s="225" t="s">
        <v>87</v>
      </c>
      <c r="P87" s="226" t="s">
        <v>87</v>
      </c>
      <c r="Q87" s="226" t="s">
        <v>87</v>
      </c>
      <c r="R87" s="226" t="s">
        <v>87</v>
      </c>
      <c r="S87" s="226" t="s">
        <v>87</v>
      </c>
      <c r="T87" s="226" t="s">
        <v>87</v>
      </c>
      <c r="U87" s="226" t="s">
        <v>87</v>
      </c>
      <c r="V87" s="226" t="s">
        <v>87</v>
      </c>
      <c r="W87" s="226" t="s">
        <v>87</v>
      </c>
      <c r="X87" s="225" t="s">
        <v>87</v>
      </c>
      <c r="Y87" s="225" t="s">
        <v>87</v>
      </c>
      <c r="Z87" s="224" t="s">
        <v>95</v>
      </c>
      <c r="AA87" s="226" t="s">
        <v>87</v>
      </c>
      <c r="AB87" s="226" t="s">
        <v>87</v>
      </c>
      <c r="AC87" s="226" t="s">
        <v>87</v>
      </c>
      <c r="AD87" s="226" t="s">
        <v>87</v>
      </c>
      <c r="AE87" s="226" t="s">
        <v>87</v>
      </c>
      <c r="AF87" s="226" t="s">
        <v>87</v>
      </c>
      <c r="AG87" s="226" t="s">
        <v>87</v>
      </c>
      <c r="AH87" s="226" t="s">
        <v>87</v>
      </c>
      <c r="AI87" s="226" t="s">
        <v>87</v>
      </c>
      <c r="AJ87" s="226" t="s">
        <v>87</v>
      </c>
      <c r="AK87" s="226" t="s">
        <v>87</v>
      </c>
      <c r="AL87" s="226" t="s">
        <v>87</v>
      </c>
      <c r="AM87" s="226" t="s">
        <v>87</v>
      </c>
      <c r="AN87" s="226" t="s">
        <v>87</v>
      </c>
      <c r="AO87" s="226" t="s">
        <v>87</v>
      </c>
      <c r="AP87" s="226" t="s">
        <v>87</v>
      </c>
      <c r="AQ87" s="227" t="s">
        <v>87</v>
      </c>
      <c r="AR87" s="100"/>
    </row>
    <row r="88" spans="1:44">
      <c r="D88" s="228"/>
      <c r="H88" s="229"/>
    </row>
    <row r="89" spans="1:44">
      <c r="D89" s="228"/>
      <c r="H89" s="229"/>
    </row>
    <row r="90" spans="1:44">
      <c r="D90" s="228"/>
      <c r="H90" s="229"/>
    </row>
    <row r="91" spans="1:44">
      <c r="D91" s="228"/>
      <c r="H91" s="229"/>
    </row>
    <row r="92" spans="1:44">
      <c r="A92" s="1" t="s">
        <v>321</v>
      </c>
      <c r="D92" s="228"/>
      <c r="H92" s="229"/>
    </row>
    <row r="93" spans="1:44">
      <c r="A93" s="1" t="s">
        <v>322</v>
      </c>
      <c r="D93" s="228"/>
      <c r="H93" s="229"/>
    </row>
    <row r="94" spans="1:44">
      <c r="A94" s="1" t="s">
        <v>323</v>
      </c>
      <c r="D94" s="228"/>
      <c r="H94" s="229"/>
    </row>
    <row r="95" spans="1:44">
      <c r="A95" s="1" t="s">
        <v>324</v>
      </c>
      <c r="D95" s="228"/>
      <c r="H95" s="229"/>
    </row>
    <row r="96" spans="1:44">
      <c r="D96" s="228"/>
      <c r="H96" s="229"/>
    </row>
    <row r="97" spans="4:8">
      <c r="D97" s="228"/>
      <c r="H97" s="229"/>
    </row>
    <row r="98" spans="4:8">
      <c r="D98" s="228"/>
      <c r="H98" s="229"/>
    </row>
    <row r="99" spans="4:8">
      <c r="D99" s="228"/>
      <c r="H99" s="229"/>
    </row>
    <row r="100" spans="4:8">
      <c r="D100" s="228"/>
      <c r="H100" s="229"/>
    </row>
    <row r="101" spans="4:8">
      <c r="D101" s="228"/>
      <c r="H101" s="229"/>
    </row>
    <row r="102" spans="4:8">
      <c r="D102" s="228"/>
      <c r="H102" s="229"/>
    </row>
    <row r="103" spans="4:8">
      <c r="D103" s="228"/>
      <c r="H103" s="229"/>
    </row>
    <row r="104" spans="4:8">
      <c r="D104" s="228"/>
      <c r="H104" s="229"/>
    </row>
    <row r="105" spans="4:8">
      <c r="D105" s="228"/>
      <c r="H105" s="229"/>
    </row>
    <row r="106" spans="4:8">
      <c r="D106" s="228"/>
      <c r="H106" s="229"/>
    </row>
    <row r="107" spans="4:8">
      <c r="D107" s="228"/>
      <c r="H107" s="229"/>
    </row>
    <row r="108" spans="4:8">
      <c r="D108" s="228"/>
      <c r="H108" s="229"/>
    </row>
    <row r="109" spans="4:8">
      <c r="D109" s="228"/>
      <c r="H109" s="229"/>
    </row>
    <row r="110" spans="4:8">
      <c r="D110" s="228"/>
      <c r="H110" s="229"/>
    </row>
    <row r="111" spans="4:8">
      <c r="D111" s="228"/>
      <c r="H111" s="229"/>
    </row>
    <row r="112" spans="4:8">
      <c r="D112" s="228"/>
      <c r="H112" s="229"/>
    </row>
    <row r="113" spans="4:8">
      <c r="D113" s="228"/>
      <c r="H113" s="229"/>
    </row>
    <row r="114" spans="4:8">
      <c r="D114" s="228"/>
      <c r="H114" s="229"/>
    </row>
    <row r="115" spans="4:8">
      <c r="D115" s="228"/>
      <c r="H115" s="229"/>
    </row>
    <row r="116" spans="4:8">
      <c r="D116" s="228"/>
      <c r="H116" s="229"/>
    </row>
    <row r="117" spans="4:8">
      <c r="D117" s="228"/>
      <c r="H117" s="229"/>
    </row>
    <row r="118" spans="4:8">
      <c r="D118" s="228"/>
      <c r="H118" s="229"/>
    </row>
    <row r="119" spans="4:8">
      <c r="D119" s="228"/>
      <c r="H119" s="229"/>
    </row>
    <row r="120" spans="4:8">
      <c r="D120" s="228"/>
      <c r="H120" s="229"/>
    </row>
    <row r="121" spans="4:8">
      <c r="D121" s="228"/>
      <c r="H121" s="229"/>
    </row>
    <row r="122" spans="4:8">
      <c r="D122" s="228"/>
      <c r="H122" s="229"/>
    </row>
    <row r="123" spans="4:8">
      <c r="D123" s="228"/>
      <c r="H123" s="229"/>
    </row>
    <row r="124" spans="4:8">
      <c r="D124" s="228"/>
      <c r="H124" s="229"/>
    </row>
    <row r="125" spans="4:8">
      <c r="D125" s="228"/>
      <c r="H125" s="229"/>
    </row>
    <row r="126" spans="4:8">
      <c r="D126" s="228"/>
      <c r="H126" s="229"/>
    </row>
    <row r="127" spans="4:8">
      <c r="D127" s="228"/>
      <c r="H127" s="229"/>
    </row>
    <row r="128" spans="4:8">
      <c r="D128" s="228"/>
      <c r="H128" s="229"/>
    </row>
    <row r="129" spans="4:8">
      <c r="D129" s="228"/>
      <c r="H129" s="229"/>
    </row>
    <row r="130" spans="4:8">
      <c r="D130" s="228"/>
      <c r="H130" s="229"/>
    </row>
    <row r="131" spans="4:8">
      <c r="D131" s="228"/>
      <c r="H131" s="229"/>
    </row>
    <row r="132" spans="4:8">
      <c r="D132" s="228"/>
      <c r="H132" s="229"/>
    </row>
    <row r="133" spans="4:8">
      <c r="D133" s="228"/>
      <c r="H133" s="229"/>
    </row>
    <row r="134" spans="4:8">
      <c r="D134" s="228"/>
      <c r="H134" s="229"/>
    </row>
    <row r="135" spans="4:8">
      <c r="D135" s="228"/>
      <c r="H135" s="229"/>
    </row>
    <row r="136" spans="4:8">
      <c r="D136" s="228"/>
      <c r="H136" s="229"/>
    </row>
    <row r="137" spans="4:8">
      <c r="D137" s="228"/>
      <c r="H137" s="229"/>
    </row>
    <row r="138" spans="4:8">
      <c r="D138" s="228"/>
      <c r="H138" s="229"/>
    </row>
    <row r="139" spans="4:8">
      <c r="D139" s="228"/>
      <c r="H139" s="229"/>
    </row>
    <row r="140" spans="4:8">
      <c r="D140" s="228"/>
      <c r="H140" s="229"/>
    </row>
    <row r="141" spans="4:8">
      <c r="D141" s="228"/>
      <c r="H141" s="229"/>
    </row>
    <row r="142" spans="4:8">
      <c r="D142" s="228"/>
      <c r="H142" s="229"/>
    </row>
    <row r="143" spans="4:8">
      <c r="D143" s="228"/>
      <c r="H143" s="229"/>
    </row>
    <row r="144" spans="4:8">
      <c r="D144" s="228"/>
      <c r="H144" s="229"/>
    </row>
    <row r="145" spans="4:8">
      <c r="D145" s="228"/>
      <c r="H145" s="229"/>
    </row>
    <row r="146" spans="4:8">
      <c r="D146" s="228"/>
      <c r="H146" s="229"/>
    </row>
    <row r="147" spans="4:8">
      <c r="D147" s="228"/>
      <c r="H147" s="229"/>
    </row>
    <row r="148" spans="4:8">
      <c r="D148" s="228"/>
      <c r="H148" s="229"/>
    </row>
    <row r="149" spans="4:8">
      <c r="D149" s="228"/>
      <c r="H149" s="229"/>
    </row>
    <row r="150" spans="4:8">
      <c r="D150" s="228"/>
      <c r="H150" s="229"/>
    </row>
    <row r="151" spans="4:8">
      <c r="D151" s="228"/>
      <c r="H151" s="229"/>
    </row>
    <row r="152" spans="4:8">
      <c r="D152" s="228"/>
      <c r="H152" s="229"/>
    </row>
    <row r="153" spans="4:8">
      <c r="D153" s="228"/>
      <c r="H153" s="229"/>
    </row>
    <row r="154" spans="4:8">
      <c r="H154" s="229"/>
    </row>
    <row r="155" spans="4:8">
      <c r="H155" s="229"/>
    </row>
    <row r="156" spans="4:8">
      <c r="H156" s="229"/>
    </row>
    <row r="157" spans="4:8">
      <c r="H157" s="229"/>
    </row>
    <row r="158" spans="4:8">
      <c r="H158" s="229"/>
    </row>
    <row r="159" spans="4:8">
      <c r="H159" s="229"/>
    </row>
    <row r="160" spans="4:8">
      <c r="H160" s="229"/>
    </row>
    <row r="161" spans="8:8">
      <c r="H161" s="229"/>
    </row>
    <row r="162" spans="8:8">
      <c r="H162" s="229"/>
    </row>
    <row r="163" spans="8:8">
      <c r="H163" s="229"/>
    </row>
    <row r="164" spans="8:8">
      <c r="H164" s="229"/>
    </row>
    <row r="165" spans="8:8">
      <c r="H165" s="229"/>
    </row>
    <row r="166" spans="8:8">
      <c r="H166" s="229"/>
    </row>
    <row r="167" spans="8:8">
      <c r="H167" s="229"/>
    </row>
    <row r="168" spans="8:8">
      <c r="H168" s="229"/>
    </row>
    <row r="169" spans="8:8">
      <c r="H169" s="229"/>
    </row>
    <row r="170" spans="8:8">
      <c r="H170" s="229"/>
    </row>
    <row r="171" spans="8:8">
      <c r="H171" s="229"/>
    </row>
    <row r="172" spans="8:8">
      <c r="H172" s="229"/>
    </row>
    <row r="173" spans="8:8">
      <c r="H173" s="229"/>
    </row>
    <row r="174" spans="8:8">
      <c r="H174" s="229"/>
    </row>
    <row r="175" spans="8:8">
      <c r="H175" s="229"/>
    </row>
    <row r="176" spans="8:8">
      <c r="H176" s="229"/>
    </row>
    <row r="177" spans="8:8">
      <c r="H177" s="229"/>
    </row>
    <row r="178" spans="8:8">
      <c r="H178" s="229"/>
    </row>
    <row r="179" spans="8:8">
      <c r="H179" s="229"/>
    </row>
    <row r="180" spans="8:8">
      <c r="H180" s="229"/>
    </row>
    <row r="181" spans="8:8">
      <c r="H181" s="229"/>
    </row>
    <row r="182" spans="8:8">
      <c r="H182" s="229"/>
    </row>
    <row r="183" spans="8:8">
      <c r="H183" s="229"/>
    </row>
    <row r="184" spans="8:8">
      <c r="H184" s="229"/>
    </row>
    <row r="185" spans="8:8">
      <c r="H185" s="229"/>
    </row>
    <row r="186" spans="8:8">
      <c r="H186" s="229"/>
    </row>
    <row r="187" spans="8:8">
      <c r="H187" s="229"/>
    </row>
    <row r="188" spans="8:8">
      <c r="H188" s="229"/>
    </row>
    <row r="189" spans="8:8">
      <c r="H189" s="229"/>
    </row>
    <row r="190" spans="8:8">
      <c r="H190" s="229"/>
    </row>
    <row r="191" spans="8:8">
      <c r="H191" s="229"/>
    </row>
    <row r="192" spans="8:8">
      <c r="H192" s="229"/>
    </row>
    <row r="193" spans="8:8">
      <c r="H193" s="229"/>
    </row>
    <row r="194" spans="8:8">
      <c r="H194" s="229"/>
    </row>
    <row r="195" spans="8:8">
      <c r="H195" s="229"/>
    </row>
    <row r="196" spans="8:8">
      <c r="H196" s="229"/>
    </row>
    <row r="197" spans="8:8">
      <c r="H197" s="229"/>
    </row>
    <row r="198" spans="8:8">
      <c r="H198" s="229"/>
    </row>
    <row r="199" spans="8:8">
      <c r="H199" s="229"/>
    </row>
    <row r="200" spans="8:8">
      <c r="H200" s="229"/>
    </row>
    <row r="201" spans="8:8">
      <c r="H201" s="229"/>
    </row>
    <row r="202" spans="8:8">
      <c r="H202" s="229"/>
    </row>
    <row r="203" spans="8:8">
      <c r="H203" s="229"/>
    </row>
    <row r="204" spans="8:8">
      <c r="H204" s="229"/>
    </row>
    <row r="205" spans="8:8">
      <c r="H205" s="229"/>
    </row>
    <row r="206" spans="8:8">
      <c r="H206" s="229"/>
    </row>
    <row r="207" spans="8:8">
      <c r="H207" s="229"/>
    </row>
    <row r="208" spans="8:8">
      <c r="H208" s="229"/>
    </row>
    <row r="209" spans="8:8">
      <c r="H209" s="229"/>
    </row>
    <row r="210" spans="8:8">
      <c r="H210" s="229"/>
    </row>
    <row r="211" spans="8:8">
      <c r="H211" s="229"/>
    </row>
    <row r="212" spans="8:8">
      <c r="H212" s="229"/>
    </row>
    <row r="213" spans="8:8">
      <c r="H213" s="229"/>
    </row>
    <row r="214" spans="8:8">
      <c r="H214" s="229"/>
    </row>
    <row r="215" spans="8:8">
      <c r="H215" s="229"/>
    </row>
    <row r="216" spans="8:8">
      <c r="H216" s="229"/>
    </row>
    <row r="217" spans="8:8">
      <c r="H217" s="229"/>
    </row>
    <row r="218" spans="8:8">
      <c r="H218" s="229"/>
    </row>
    <row r="219" spans="8:8">
      <c r="H219" s="229"/>
    </row>
    <row r="220" spans="8:8">
      <c r="H220" s="229"/>
    </row>
    <row r="221" spans="8:8">
      <c r="H221" s="229"/>
    </row>
    <row r="222" spans="8:8">
      <c r="H222" s="229"/>
    </row>
    <row r="223" spans="8:8">
      <c r="H223" s="229"/>
    </row>
    <row r="224" spans="8:8">
      <c r="H224" s="229"/>
    </row>
    <row r="225" spans="8:8">
      <c r="H225" s="229"/>
    </row>
    <row r="226" spans="8:8">
      <c r="H226" s="229"/>
    </row>
    <row r="227" spans="8:8">
      <c r="H227" s="229"/>
    </row>
    <row r="228" spans="8:8">
      <c r="H228" s="229"/>
    </row>
    <row r="229" spans="8:8">
      <c r="H229" s="229"/>
    </row>
    <row r="230" spans="8:8">
      <c r="H230" s="229"/>
    </row>
    <row r="231" spans="8:8">
      <c r="H231" s="229"/>
    </row>
    <row r="232" spans="8:8">
      <c r="H232" s="229"/>
    </row>
    <row r="233" spans="8:8">
      <c r="H233" s="229"/>
    </row>
    <row r="234" spans="8:8">
      <c r="H234" s="229"/>
    </row>
    <row r="235" spans="8:8">
      <c r="H235" s="229"/>
    </row>
    <row r="236" spans="8:8">
      <c r="H236" s="229"/>
    </row>
    <row r="237" spans="8:8">
      <c r="H237" s="229"/>
    </row>
    <row r="238" spans="8:8">
      <c r="H238" s="229"/>
    </row>
    <row r="239" spans="8:8">
      <c r="H239" s="229"/>
    </row>
    <row r="240" spans="8:8">
      <c r="H240" s="229"/>
    </row>
    <row r="241" spans="8:8">
      <c r="H241" s="229"/>
    </row>
    <row r="242" spans="8:8">
      <c r="H242" s="229"/>
    </row>
    <row r="243" spans="8:8">
      <c r="H243" s="229"/>
    </row>
    <row r="244" spans="8:8">
      <c r="H244" s="229"/>
    </row>
    <row r="245" spans="8:8">
      <c r="H245" s="229"/>
    </row>
    <row r="246" spans="8:8">
      <c r="H246" s="229"/>
    </row>
    <row r="247" spans="8:8">
      <c r="H247" s="229"/>
    </row>
    <row r="248" spans="8:8">
      <c r="H248" s="229"/>
    </row>
    <row r="249" spans="8:8">
      <c r="H249" s="229"/>
    </row>
    <row r="250" spans="8:8">
      <c r="H250" s="229"/>
    </row>
    <row r="251" spans="8:8">
      <c r="H251" s="229"/>
    </row>
    <row r="252" spans="8:8">
      <c r="H252" s="229"/>
    </row>
  </sheetData>
  <autoFilter ref="A6:AQ87"/>
  <mergeCells count="15">
    <mergeCell ref="AD5:AF5"/>
    <mergeCell ref="AG5:AI5"/>
    <mergeCell ref="AJ5:AK5"/>
    <mergeCell ref="AL5:AM5"/>
    <mergeCell ref="AN5:AP5"/>
    <mergeCell ref="A2:K2"/>
    <mergeCell ref="L2:AQ2"/>
    <mergeCell ref="A3:D4"/>
    <mergeCell ref="E3:F4"/>
    <mergeCell ref="G3:G4"/>
    <mergeCell ref="H3:J4"/>
    <mergeCell ref="K3:K4"/>
    <mergeCell ref="L3:L4"/>
    <mergeCell ref="M3:Y4"/>
    <mergeCell ref="Z3:AQ4"/>
  </mergeCells>
  <hyperlinks>
    <hyperlink ref="AR64" r:id="rId1"/>
    <hyperlink ref="AR74" r:id="rId2"/>
    <hyperlink ref="AR75" r:id="rId3"/>
    <hyperlink ref="AR70" r:id="rId4" display="mailto:gustaf.sundqvist@dbschenker.com"/>
    <hyperlink ref="AR71" r:id="rId5" display="mailto:gustaf.sundqvist@dbschenker.com"/>
    <hyperlink ref="AR72" r:id="rId6" display="mailto:gustaf.sundqvist@dbschenker.com"/>
    <hyperlink ref="AR73" r:id="rId7" display="mailto:gustaf.sundqvist@dbschenker.com"/>
    <hyperlink ref="AR56" r:id="rId8"/>
  </hyperlinks>
  <printOptions horizontalCentered="1"/>
  <pageMargins left="0" right="0" top="0.19685039370078741" bottom="0.19685039370078741" header="0.51181102362204722" footer="0.51181102362204722"/>
  <pageSetup paperSize="119" scale="45" orientation="landscape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Imp-Air-STD</vt:lpstr>
      <vt:lpstr>'Imp-Air-STD'!Print_Titles</vt:lpstr>
    </vt:vector>
  </TitlesOfParts>
  <Company>SVI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Traffic_Saichol</dc:creator>
  <cp:lastModifiedBy>Traffic_Saichol</cp:lastModifiedBy>
  <dcterms:created xsi:type="dcterms:W3CDTF">2012-11-30T02:11:31Z</dcterms:created>
  <dcterms:modified xsi:type="dcterms:W3CDTF">2012-11-30T02:12:58Z</dcterms:modified>
</cp:coreProperties>
</file>