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microsoft.com/office/2006/relationships/txt" Target="/udata/data.dat" Id="R2ef63a8932854f02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pex\"/>
    </mc:Choice>
  </mc:AlternateContent>
  <bookViews>
    <workbookView xWindow="0" yWindow="0" windowWidth="3795" windowHeight="6870"/>
  </bookViews>
  <sheets>
    <sheet name="1st 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3" i="1" l="1"/>
  <c r="G89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38" i="1"/>
  <c r="C31" i="1"/>
  <c r="E31" i="1" s="1"/>
  <c r="C23" i="1"/>
  <c r="E23" i="1" s="1"/>
  <c r="C15" i="1"/>
  <c r="E15" i="1" s="1"/>
  <c r="C7" i="1"/>
  <c r="E7" i="1" s="1"/>
  <c r="C12" i="1"/>
  <c r="E12" i="1" s="1"/>
  <c r="C13" i="1"/>
  <c r="E13" i="1" s="1"/>
  <c r="C14" i="1"/>
  <c r="E14" i="1" s="1"/>
  <c r="C20" i="1"/>
  <c r="E20" i="1" s="1"/>
  <c r="C21" i="1"/>
  <c r="E21" i="1" s="1"/>
  <c r="C22" i="1"/>
  <c r="E22" i="1" s="1"/>
  <c r="C28" i="1"/>
  <c r="E28" i="1" s="1"/>
  <c r="C29" i="1"/>
  <c r="E29" i="1" s="1"/>
  <c r="C30" i="1"/>
  <c r="E30" i="1" s="1"/>
  <c r="C6" i="1"/>
  <c r="E6" i="1" s="1"/>
  <c r="C5" i="1"/>
  <c r="E5" i="1" s="1"/>
  <c r="C4" i="1"/>
  <c r="E4" i="1" s="1"/>
  <c r="G35" i="1" l="1"/>
</calcChain>
</file>

<file path=xl/sharedStrings.xml><?xml version="1.0" encoding="utf-8"?>
<sst xmlns="http://schemas.openxmlformats.org/spreadsheetml/2006/main" count="27" uniqueCount="20">
  <si>
    <t>Demand</t>
  </si>
  <si>
    <t>Product ID</t>
  </si>
  <si>
    <t>WAREHOUSE - 8</t>
  </si>
  <si>
    <t>WAREHOUSE- 13</t>
  </si>
  <si>
    <t>WAREHOUSE- 17</t>
  </si>
  <si>
    <t>Number of trucks required</t>
  </si>
  <si>
    <t>Distance from plant of product I to warehouse</t>
  </si>
  <si>
    <t>WAREHOUSE - 25</t>
  </si>
  <si>
    <t>Cost to transport</t>
  </si>
  <si>
    <t xml:space="preserve">Warehouse </t>
  </si>
  <si>
    <t>Customer</t>
  </si>
  <si>
    <t>Distance</t>
  </si>
  <si>
    <t>Cost</t>
  </si>
  <si>
    <t>No. of trucks</t>
  </si>
  <si>
    <t>Total Cost=</t>
  </si>
  <si>
    <t>Total cost for transporting to warehouses</t>
  </si>
  <si>
    <t>Total cost for transporting from warehouse to plant</t>
  </si>
  <si>
    <r>
      <t xml:space="preserve">Total Cost with warehouse placement (Quarterly) = </t>
    </r>
    <r>
      <rPr>
        <b/>
        <sz val="11"/>
        <color theme="1"/>
        <rFont val="Calibri"/>
        <family val="2"/>
        <scheme val="minor"/>
      </rPr>
      <t>32732205.96</t>
    </r>
  </si>
  <si>
    <r>
      <t xml:space="preserve">Total Cost without warehouse placement (Quarterly) = </t>
    </r>
    <r>
      <rPr>
        <b/>
        <sz val="11"/>
        <color theme="1"/>
        <rFont val="Calibri"/>
        <family val="2"/>
        <scheme val="minor"/>
      </rPr>
      <t>75031219.44</t>
    </r>
  </si>
  <si>
    <r>
      <t xml:space="preserve">Total Saving per quarter by warehouse placement (Quarterly) = </t>
    </r>
    <r>
      <rPr>
        <b/>
        <sz val="11"/>
        <color theme="1"/>
        <rFont val="Calibri"/>
        <family val="2"/>
        <scheme val="minor"/>
      </rPr>
      <t>42299013.48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</si>
</sst>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tabSelected="1" workbookViewId="0">
      <selection activeCell="C15" sqref="C15:C16"/>
    </sheetView>
  </sheetViews>
  <sheetFormatPr defaultRowHeight="15" x14ac:dyDescent="0.25"/>
  <cols>
    <col min="1" max="1" width="15" style="1" customWidth="1"/>
    <col min="2" max="2" width="9.140625" style="1"/>
    <col min="3" max="3" width="24.85546875" style="1" bestFit="1" customWidth="1"/>
    <col min="4" max="4" width="42.5703125" style="1" bestFit="1" customWidth="1"/>
    <col min="5" max="5" width="15.85546875" style="1" bestFit="1" customWidth="1"/>
    <col min="6" max="6" width="9.140625" style="1"/>
    <col min="7" max="7" width="12" style="1" bestFit="1" customWidth="1"/>
    <col min="8" max="8" width="10.7109375" style="1" bestFit="1" customWidth="1"/>
    <col min="9" max="16384" width="9.140625" style="1"/>
  </cols>
  <sheetData>
    <row r="1" spans="1:14" x14ac:dyDescent="0.25">
      <c r="C1" s="1" t="s">
        <v>5</v>
      </c>
      <c r="D1" s="1" t="s">
        <v>6</v>
      </c>
      <c r="E1" s="1" t="s">
        <v>8</v>
      </c>
    </row>
    <row r="2" spans="1:14" x14ac:dyDescent="0.25">
      <c r="A2" s="10" t="s">
        <v>2</v>
      </c>
      <c r="B2" s="10"/>
    </row>
    <row r="3" spans="1:14" x14ac:dyDescent="0.25">
      <c r="A3" s="1" t="s">
        <v>1</v>
      </c>
      <c r="B3" s="1" t="s">
        <v>0</v>
      </c>
    </row>
    <row r="4" spans="1:14" x14ac:dyDescent="0.25">
      <c r="A4" s="2">
        <v>1</v>
      </c>
      <c r="B4" s="2">
        <v>16868.25575</v>
      </c>
      <c r="C4" s="2">
        <f>ROUNDUP(B4/10,0)</f>
        <v>1687</v>
      </c>
      <c r="D4" s="2">
        <v>1692.25</v>
      </c>
      <c r="E4" s="2">
        <f>D4*C4*2</f>
        <v>5709651.5</v>
      </c>
      <c r="I4" s="11" t="s">
        <v>17</v>
      </c>
      <c r="J4" s="11"/>
      <c r="K4" s="11"/>
      <c r="L4" s="11"/>
      <c r="M4" s="11"/>
      <c r="N4" s="11"/>
    </row>
    <row r="5" spans="1:14" x14ac:dyDescent="0.25">
      <c r="A5" s="2">
        <v>2</v>
      </c>
      <c r="B5" s="2">
        <v>3724.2704749999998</v>
      </c>
      <c r="C5" s="2">
        <f>ROUNDUP(B5/10,0)</f>
        <v>373</v>
      </c>
      <c r="D5" s="2">
        <v>1553.06</v>
      </c>
      <c r="E5" s="2">
        <f t="shared" ref="E5:E31" si="0">D5*C5*2</f>
        <v>1158582.76</v>
      </c>
      <c r="I5" s="11"/>
      <c r="J5" s="11"/>
      <c r="K5" s="11"/>
      <c r="L5" s="11"/>
      <c r="M5" s="11"/>
      <c r="N5" s="11"/>
    </row>
    <row r="6" spans="1:14" x14ac:dyDescent="0.25">
      <c r="A6" s="2">
        <v>3</v>
      </c>
      <c r="B6" s="2">
        <v>1601.969875</v>
      </c>
      <c r="C6" s="2">
        <f>ROUNDUP(B6/10,0)</f>
        <v>161</v>
      </c>
      <c r="D6" s="2">
        <v>817.18</v>
      </c>
      <c r="E6" s="2">
        <f t="shared" si="0"/>
        <v>263131.95999999996</v>
      </c>
      <c r="I6" s="11"/>
      <c r="J6" s="11"/>
      <c r="K6" s="11"/>
      <c r="L6" s="11"/>
      <c r="M6" s="11"/>
      <c r="N6" s="11"/>
    </row>
    <row r="7" spans="1:14" x14ac:dyDescent="0.25">
      <c r="A7" s="2">
        <v>4</v>
      </c>
      <c r="B7" s="2">
        <v>370.01499999999999</v>
      </c>
      <c r="C7" s="9">
        <f>ROUNDUP((B7+B8)/10,0)</f>
        <v>55</v>
      </c>
      <c r="D7" s="9">
        <v>2164.69</v>
      </c>
      <c r="E7" s="9">
        <f t="shared" si="0"/>
        <v>238115.9</v>
      </c>
      <c r="I7" s="11"/>
      <c r="J7" s="11"/>
      <c r="K7" s="11"/>
      <c r="L7" s="11"/>
      <c r="M7" s="11"/>
      <c r="N7" s="11"/>
    </row>
    <row r="8" spans="1:14" x14ac:dyDescent="0.25">
      <c r="A8" s="2">
        <v>5</v>
      </c>
      <c r="B8" s="2">
        <v>170.429925</v>
      </c>
      <c r="C8" s="9"/>
      <c r="D8" s="9"/>
      <c r="E8" s="9"/>
      <c r="I8" s="11"/>
      <c r="J8" s="11"/>
      <c r="K8" s="11"/>
      <c r="L8" s="11"/>
      <c r="M8" s="11"/>
      <c r="N8" s="11"/>
    </row>
    <row r="9" spans="1:14" x14ac:dyDescent="0.25">
      <c r="I9" s="11"/>
      <c r="J9" s="11"/>
      <c r="K9" s="11"/>
      <c r="L9" s="11"/>
      <c r="M9" s="11"/>
      <c r="N9" s="11"/>
    </row>
    <row r="10" spans="1:14" x14ac:dyDescent="0.25">
      <c r="A10" s="10" t="s">
        <v>3</v>
      </c>
      <c r="B10" s="10"/>
    </row>
    <row r="11" spans="1:14" x14ac:dyDescent="0.25">
      <c r="A11" s="1" t="s">
        <v>1</v>
      </c>
      <c r="B11" s="1" t="s">
        <v>0</v>
      </c>
      <c r="I11" s="11" t="s">
        <v>18</v>
      </c>
      <c r="J11" s="11"/>
      <c r="K11" s="11"/>
      <c r="L11" s="11"/>
      <c r="M11" s="11"/>
      <c r="N11" s="11"/>
    </row>
    <row r="12" spans="1:14" x14ac:dyDescent="0.25">
      <c r="A12" s="3">
        <v>1</v>
      </c>
      <c r="B12" s="3">
        <v>24709.824925000001</v>
      </c>
      <c r="C12" s="3">
        <f t="shared" ref="C12:C30" si="1">ROUNDUP(B12/10,0)</f>
        <v>2471</v>
      </c>
      <c r="D12" s="3">
        <v>790.31</v>
      </c>
      <c r="E12" s="3">
        <f t="shared" si="0"/>
        <v>3905712.0199999996</v>
      </c>
      <c r="I12" s="11"/>
      <c r="J12" s="11"/>
      <c r="K12" s="11"/>
      <c r="L12" s="11"/>
      <c r="M12" s="11"/>
      <c r="N12" s="11"/>
    </row>
    <row r="13" spans="1:14" x14ac:dyDescent="0.25">
      <c r="A13" s="3">
        <v>2</v>
      </c>
      <c r="B13" s="3">
        <v>5888.6233249999996</v>
      </c>
      <c r="C13" s="3">
        <f t="shared" si="1"/>
        <v>589</v>
      </c>
      <c r="D13" s="3">
        <v>1593.53</v>
      </c>
      <c r="E13" s="3">
        <f t="shared" si="0"/>
        <v>1877178.34</v>
      </c>
      <c r="I13" s="11"/>
      <c r="J13" s="11"/>
      <c r="K13" s="11"/>
      <c r="L13" s="11"/>
      <c r="M13" s="11"/>
      <c r="N13" s="11"/>
    </row>
    <row r="14" spans="1:14" x14ac:dyDescent="0.25">
      <c r="A14" s="3">
        <v>3</v>
      </c>
      <c r="B14" s="3">
        <v>2149.9483749999999</v>
      </c>
      <c r="C14" s="3">
        <f t="shared" si="1"/>
        <v>215</v>
      </c>
      <c r="D14" s="3">
        <v>1792.7</v>
      </c>
      <c r="E14" s="3">
        <f t="shared" si="0"/>
        <v>770861</v>
      </c>
      <c r="I14" s="11"/>
      <c r="J14" s="11"/>
      <c r="K14" s="11"/>
      <c r="L14" s="11"/>
      <c r="M14" s="11"/>
      <c r="N14" s="11"/>
    </row>
    <row r="15" spans="1:14" x14ac:dyDescent="0.25">
      <c r="A15" s="3">
        <v>4</v>
      </c>
      <c r="B15" s="3">
        <v>1082.9842000000001</v>
      </c>
      <c r="C15" s="13">
        <f>ROUNDUP((B15+B16)/10,0)</f>
        <v>164</v>
      </c>
      <c r="D15" s="13">
        <v>950.37</v>
      </c>
      <c r="E15" s="13">
        <f t="shared" si="0"/>
        <v>311721.36</v>
      </c>
      <c r="I15" s="11"/>
      <c r="J15" s="11"/>
      <c r="K15" s="11"/>
      <c r="L15" s="11"/>
      <c r="M15" s="11"/>
      <c r="N15" s="11"/>
    </row>
    <row r="16" spans="1:14" x14ac:dyDescent="0.25">
      <c r="A16" s="3">
        <v>5</v>
      </c>
      <c r="B16" s="3">
        <v>547.64322500000003</v>
      </c>
      <c r="C16" s="13"/>
      <c r="D16" s="13"/>
      <c r="E16" s="13"/>
    </row>
    <row r="18" spans="1:14" x14ac:dyDescent="0.25">
      <c r="A18" s="10" t="s">
        <v>4</v>
      </c>
      <c r="B18" s="10"/>
      <c r="I18" s="11" t="s">
        <v>19</v>
      </c>
      <c r="J18" s="11"/>
      <c r="K18" s="11"/>
      <c r="L18" s="11"/>
      <c r="M18" s="11"/>
      <c r="N18" s="11"/>
    </row>
    <row r="19" spans="1:14" x14ac:dyDescent="0.25">
      <c r="A19" s="1" t="s">
        <v>1</v>
      </c>
      <c r="B19" s="1" t="s">
        <v>0</v>
      </c>
      <c r="I19" s="11"/>
      <c r="J19" s="11"/>
      <c r="K19" s="11"/>
      <c r="L19" s="11"/>
      <c r="M19" s="11"/>
      <c r="N19" s="11"/>
    </row>
    <row r="20" spans="1:14" x14ac:dyDescent="0.25">
      <c r="A20" s="4">
        <v>1</v>
      </c>
      <c r="B20" s="4">
        <v>17517.408725000001</v>
      </c>
      <c r="C20" s="4">
        <f t="shared" si="1"/>
        <v>1752</v>
      </c>
      <c r="D20" s="4">
        <v>905.91</v>
      </c>
      <c r="E20" s="4">
        <f t="shared" si="0"/>
        <v>3174308.6399999997</v>
      </c>
      <c r="I20" s="11"/>
      <c r="J20" s="11"/>
      <c r="K20" s="11"/>
      <c r="L20" s="11"/>
      <c r="M20" s="11"/>
      <c r="N20" s="11"/>
    </row>
    <row r="21" spans="1:14" x14ac:dyDescent="0.25">
      <c r="A21" s="4">
        <v>2</v>
      </c>
      <c r="B21" s="4">
        <v>4980.0722249999999</v>
      </c>
      <c r="C21" s="4">
        <f t="shared" si="1"/>
        <v>499</v>
      </c>
      <c r="D21" s="4">
        <v>78.900000000000006</v>
      </c>
      <c r="E21" s="4">
        <f t="shared" si="0"/>
        <v>78742.200000000012</v>
      </c>
      <c r="I21" s="11"/>
      <c r="J21" s="11"/>
      <c r="K21" s="11"/>
      <c r="L21" s="11"/>
      <c r="M21" s="11"/>
      <c r="N21" s="11"/>
    </row>
    <row r="22" spans="1:14" x14ac:dyDescent="0.25">
      <c r="A22" s="4">
        <v>3</v>
      </c>
      <c r="B22" s="4">
        <v>2172.9148249999998</v>
      </c>
      <c r="C22" s="4">
        <f t="shared" si="1"/>
        <v>218</v>
      </c>
      <c r="D22" s="4">
        <v>825.47</v>
      </c>
      <c r="E22" s="4">
        <f t="shared" si="0"/>
        <v>359904.92</v>
      </c>
      <c r="I22" s="11"/>
      <c r="J22" s="11"/>
      <c r="K22" s="11"/>
      <c r="L22" s="11"/>
      <c r="M22" s="11"/>
      <c r="N22" s="11"/>
    </row>
    <row r="23" spans="1:14" x14ac:dyDescent="0.25">
      <c r="A23" s="4">
        <v>4</v>
      </c>
      <c r="B23" s="4">
        <v>926.04222500000003</v>
      </c>
      <c r="C23" s="14">
        <f>ROUNDUP((B23+B24)/10,0)</f>
        <v>147</v>
      </c>
      <c r="D23" s="14">
        <v>705.43</v>
      </c>
      <c r="E23" s="14">
        <f t="shared" si="0"/>
        <v>207396.41999999998</v>
      </c>
    </row>
    <row r="24" spans="1:14" x14ac:dyDescent="0.25">
      <c r="A24" s="4">
        <v>5</v>
      </c>
      <c r="B24" s="4">
        <v>540.83939999999996</v>
      </c>
      <c r="C24" s="14"/>
      <c r="D24" s="14"/>
      <c r="E24" s="14"/>
    </row>
    <row r="26" spans="1:14" x14ac:dyDescent="0.25">
      <c r="A26" s="10" t="s">
        <v>7</v>
      </c>
      <c r="B26" s="10"/>
    </row>
    <row r="27" spans="1:14" x14ac:dyDescent="0.25">
      <c r="A27" s="1" t="s">
        <v>1</v>
      </c>
      <c r="B27" s="1" t="s">
        <v>0</v>
      </c>
    </row>
    <row r="28" spans="1:14" x14ac:dyDescent="0.25">
      <c r="A28" s="6">
        <v>1</v>
      </c>
      <c r="B28" s="6">
        <v>14776.69555</v>
      </c>
      <c r="C28" s="6">
        <f t="shared" si="1"/>
        <v>1478</v>
      </c>
      <c r="D28" s="6">
        <v>2006.5</v>
      </c>
      <c r="E28" s="6">
        <f t="shared" si="0"/>
        <v>5931214</v>
      </c>
    </row>
    <row r="29" spans="1:14" x14ac:dyDescent="0.25">
      <c r="A29" s="6">
        <v>2</v>
      </c>
      <c r="B29" s="6">
        <v>3552.069575</v>
      </c>
      <c r="C29" s="6">
        <f t="shared" si="1"/>
        <v>356</v>
      </c>
      <c r="D29" s="6">
        <v>1385.04</v>
      </c>
      <c r="E29" s="6">
        <f t="shared" si="0"/>
        <v>986148.48</v>
      </c>
    </row>
    <row r="30" spans="1:14" x14ac:dyDescent="0.25">
      <c r="A30" s="6">
        <v>3</v>
      </c>
      <c r="B30" s="6">
        <v>1524.528675</v>
      </c>
      <c r="C30" s="6">
        <f t="shared" si="1"/>
        <v>153</v>
      </c>
      <c r="D30" s="6">
        <v>998.58</v>
      </c>
      <c r="E30" s="6">
        <f t="shared" si="0"/>
        <v>305565.48000000004</v>
      </c>
    </row>
    <row r="31" spans="1:14" x14ac:dyDescent="0.25">
      <c r="A31" s="6">
        <v>4</v>
      </c>
      <c r="B31" s="6">
        <v>601.48109999999997</v>
      </c>
      <c r="C31" s="12">
        <f>ROUNDUP((B31+B32)/10,0)</f>
        <v>83</v>
      </c>
      <c r="D31" s="12">
        <v>2148.4499999999998</v>
      </c>
      <c r="E31" s="12">
        <f t="shared" si="0"/>
        <v>356642.69999999995</v>
      </c>
    </row>
    <row r="32" spans="1:14" x14ac:dyDescent="0.25">
      <c r="A32" s="6">
        <v>5</v>
      </c>
      <c r="B32" s="6">
        <v>226.15382500000001</v>
      </c>
      <c r="C32" s="12"/>
      <c r="D32" s="12"/>
      <c r="E32" s="12"/>
      <c r="F32" s="11" t="s">
        <v>15</v>
      </c>
      <c r="G32" s="11"/>
    </row>
    <row r="33" spans="1:7" x14ac:dyDescent="0.25">
      <c r="F33" s="11"/>
      <c r="G33" s="11"/>
    </row>
    <row r="34" spans="1:7" x14ac:dyDescent="0.25">
      <c r="F34" s="11"/>
      <c r="G34" s="11"/>
    </row>
    <row r="35" spans="1:7" x14ac:dyDescent="0.25">
      <c r="G35" s="1">
        <f>SUM(E4:E32)</f>
        <v>25634877.680000003</v>
      </c>
    </row>
    <row r="37" spans="1:7" x14ac:dyDescent="0.25">
      <c r="A37" s="1" t="s">
        <v>9</v>
      </c>
      <c r="B37" s="1" t="s">
        <v>10</v>
      </c>
      <c r="C37" s="1" t="s">
        <v>11</v>
      </c>
      <c r="D37" s="1" t="s">
        <v>0</v>
      </c>
      <c r="E37" s="1" t="s">
        <v>13</v>
      </c>
      <c r="F37" s="1" t="s">
        <v>12</v>
      </c>
    </row>
    <row r="38" spans="1:7" x14ac:dyDescent="0.25">
      <c r="A38" s="2">
        <v>8</v>
      </c>
      <c r="B38" s="2">
        <v>8</v>
      </c>
      <c r="C38" s="2">
        <v>0</v>
      </c>
      <c r="D38" s="1">
        <v>2601.9114249999998</v>
      </c>
      <c r="E38" s="1">
        <f>ROUNDUP(D38/10,0)</f>
        <v>261</v>
      </c>
      <c r="F38" s="1">
        <f>E38*C38*2</f>
        <v>0</v>
      </c>
    </row>
    <row r="39" spans="1:7" x14ac:dyDescent="0.25">
      <c r="A39" s="2">
        <v>8</v>
      </c>
      <c r="B39" s="2">
        <v>12</v>
      </c>
      <c r="C39" s="2">
        <v>419.62</v>
      </c>
      <c r="D39" s="1">
        <v>2636.9104000000002</v>
      </c>
      <c r="E39" s="1">
        <f t="shared" ref="E39:E87" si="2">ROUNDUP(D39/10,0)</f>
        <v>264</v>
      </c>
      <c r="F39" s="1">
        <f t="shared" ref="F39:F87" si="3">E39*C39*2</f>
        <v>221559.36000000002</v>
      </c>
    </row>
    <row r="40" spans="1:7" x14ac:dyDescent="0.25">
      <c r="A40" s="2">
        <v>8</v>
      </c>
      <c r="B40" s="2">
        <v>14</v>
      </c>
      <c r="C40" s="2">
        <v>819.23</v>
      </c>
      <c r="D40" s="1">
        <v>1146.8983000000001</v>
      </c>
      <c r="E40" s="1">
        <f t="shared" si="2"/>
        <v>115</v>
      </c>
      <c r="F40" s="1">
        <f t="shared" si="3"/>
        <v>188422.9</v>
      </c>
    </row>
    <row r="41" spans="1:7" x14ac:dyDescent="0.25">
      <c r="A41" s="2">
        <v>8</v>
      </c>
      <c r="B41" s="2">
        <v>15</v>
      </c>
      <c r="C41" s="2">
        <v>419.17</v>
      </c>
      <c r="D41" s="1">
        <v>3272.0852500000001</v>
      </c>
      <c r="E41" s="1">
        <f t="shared" si="2"/>
        <v>328</v>
      </c>
      <c r="F41" s="1">
        <f t="shared" si="3"/>
        <v>274975.52</v>
      </c>
    </row>
    <row r="42" spans="1:7" x14ac:dyDescent="0.25">
      <c r="A42" s="2">
        <v>8</v>
      </c>
      <c r="B42" s="2">
        <v>32</v>
      </c>
      <c r="C42" s="2">
        <v>832.9</v>
      </c>
      <c r="D42" s="1">
        <v>2731.1235750000001</v>
      </c>
      <c r="E42" s="1">
        <f t="shared" si="2"/>
        <v>274</v>
      </c>
      <c r="F42" s="1">
        <f t="shared" si="3"/>
        <v>456429.2</v>
      </c>
    </row>
    <row r="43" spans="1:7" x14ac:dyDescent="0.25">
      <c r="A43" s="2">
        <v>8</v>
      </c>
      <c r="B43" s="2">
        <v>35</v>
      </c>
      <c r="C43" s="2">
        <v>333.48</v>
      </c>
      <c r="D43" s="1">
        <v>3757.61</v>
      </c>
      <c r="E43" s="1">
        <f t="shared" si="2"/>
        <v>376</v>
      </c>
      <c r="F43" s="1">
        <f t="shared" si="3"/>
        <v>250776.96000000002</v>
      </c>
    </row>
    <row r="44" spans="1:7" x14ac:dyDescent="0.25">
      <c r="A44" s="2">
        <v>8</v>
      </c>
      <c r="B44" s="2">
        <v>37</v>
      </c>
      <c r="C44" s="2">
        <v>419.17</v>
      </c>
      <c r="D44" s="1">
        <v>2968.8153499999999</v>
      </c>
      <c r="E44" s="1">
        <f t="shared" si="2"/>
        <v>297</v>
      </c>
      <c r="F44" s="1">
        <f t="shared" si="3"/>
        <v>248986.98</v>
      </c>
    </row>
    <row r="45" spans="1:7" x14ac:dyDescent="0.25">
      <c r="A45" s="2">
        <v>8</v>
      </c>
      <c r="B45" s="2">
        <v>40</v>
      </c>
      <c r="C45" s="2">
        <v>301.66000000000003</v>
      </c>
      <c r="D45" s="1">
        <v>3619.5867250000001</v>
      </c>
      <c r="E45" s="1">
        <f t="shared" si="2"/>
        <v>362</v>
      </c>
      <c r="F45" s="1">
        <f t="shared" si="3"/>
        <v>218401.84000000003</v>
      </c>
    </row>
    <row r="46" spans="1:7" x14ac:dyDescent="0.25">
      <c r="A46" s="5">
        <v>13</v>
      </c>
      <c r="B46" s="5">
        <v>1</v>
      </c>
      <c r="C46" s="5">
        <v>307.69</v>
      </c>
      <c r="D46" s="1">
        <v>1510.6318000000001</v>
      </c>
      <c r="E46" s="1">
        <f t="shared" si="2"/>
        <v>152</v>
      </c>
      <c r="F46" s="1">
        <f t="shared" si="3"/>
        <v>93537.76</v>
      </c>
    </row>
    <row r="47" spans="1:7" x14ac:dyDescent="0.25">
      <c r="A47" s="5">
        <v>13</v>
      </c>
      <c r="B47" s="5">
        <v>2</v>
      </c>
      <c r="C47" s="5">
        <v>1060.77</v>
      </c>
      <c r="D47" s="1">
        <v>4111.0449250000001</v>
      </c>
      <c r="E47" s="1">
        <f t="shared" si="2"/>
        <v>412</v>
      </c>
      <c r="F47" s="1">
        <f t="shared" si="3"/>
        <v>874074.48</v>
      </c>
    </row>
    <row r="48" spans="1:7" x14ac:dyDescent="0.25">
      <c r="A48" s="5">
        <v>13</v>
      </c>
      <c r="B48" s="5">
        <v>3</v>
      </c>
      <c r="C48" s="5">
        <v>446.42</v>
      </c>
      <c r="D48" s="1">
        <v>2104.1986499999998</v>
      </c>
      <c r="E48" s="1">
        <f t="shared" si="2"/>
        <v>211</v>
      </c>
      <c r="F48" s="1">
        <f t="shared" si="3"/>
        <v>188389.24000000002</v>
      </c>
    </row>
    <row r="49" spans="1:6" x14ac:dyDescent="0.25">
      <c r="A49" s="5">
        <v>13</v>
      </c>
      <c r="B49" s="5">
        <v>7</v>
      </c>
      <c r="C49" s="5">
        <v>294.99</v>
      </c>
      <c r="D49" s="1">
        <v>678.16827499999999</v>
      </c>
      <c r="E49" s="1">
        <f t="shared" si="2"/>
        <v>68</v>
      </c>
      <c r="F49" s="1">
        <f t="shared" si="3"/>
        <v>40118.639999999999</v>
      </c>
    </row>
    <row r="50" spans="1:6" x14ac:dyDescent="0.25">
      <c r="A50" s="5">
        <v>13</v>
      </c>
      <c r="B50" s="5">
        <v>10</v>
      </c>
      <c r="C50" s="5">
        <v>1095.3900000000001</v>
      </c>
      <c r="D50" s="1">
        <v>1771.48415</v>
      </c>
      <c r="E50" s="1">
        <f t="shared" si="2"/>
        <v>178</v>
      </c>
      <c r="F50" s="1">
        <f t="shared" si="3"/>
        <v>389958.84</v>
      </c>
    </row>
    <row r="51" spans="1:6" x14ac:dyDescent="0.25">
      <c r="A51" s="5">
        <v>13</v>
      </c>
      <c r="B51" s="5">
        <v>11</v>
      </c>
      <c r="C51" s="5">
        <v>441.04</v>
      </c>
      <c r="D51" s="1">
        <v>1957.4757</v>
      </c>
      <c r="E51" s="1">
        <f t="shared" si="2"/>
        <v>196</v>
      </c>
      <c r="F51" s="1">
        <f t="shared" si="3"/>
        <v>172887.68000000002</v>
      </c>
    </row>
    <row r="52" spans="1:6" x14ac:dyDescent="0.25">
      <c r="A52" s="5">
        <v>13</v>
      </c>
      <c r="B52" s="5">
        <v>13</v>
      </c>
      <c r="C52" s="5">
        <v>0</v>
      </c>
      <c r="D52" s="1">
        <v>1788.1266000000001</v>
      </c>
      <c r="E52" s="1">
        <f t="shared" si="2"/>
        <v>179</v>
      </c>
      <c r="F52" s="1">
        <f t="shared" si="3"/>
        <v>0</v>
      </c>
    </row>
    <row r="53" spans="1:6" x14ac:dyDescent="0.25">
      <c r="A53" s="5">
        <v>13</v>
      </c>
      <c r="B53" s="5">
        <v>19</v>
      </c>
      <c r="C53" s="5">
        <v>713.26</v>
      </c>
      <c r="D53" s="1">
        <v>920.52215000000001</v>
      </c>
      <c r="E53" s="1">
        <f t="shared" si="2"/>
        <v>93</v>
      </c>
      <c r="F53" s="1">
        <f t="shared" si="3"/>
        <v>132666.35999999999</v>
      </c>
    </row>
    <row r="54" spans="1:6" x14ac:dyDescent="0.25">
      <c r="A54" s="5">
        <v>13</v>
      </c>
      <c r="B54" s="5">
        <v>21</v>
      </c>
      <c r="C54" s="5">
        <v>229.33</v>
      </c>
      <c r="D54" s="1">
        <v>1035.5242499999999</v>
      </c>
      <c r="E54" s="1">
        <f t="shared" si="2"/>
        <v>104</v>
      </c>
      <c r="F54" s="1">
        <f t="shared" si="3"/>
        <v>47700.639999999999</v>
      </c>
    </row>
    <row r="55" spans="1:6" x14ac:dyDescent="0.25">
      <c r="A55" s="5">
        <v>13</v>
      </c>
      <c r="B55" s="5">
        <v>23</v>
      </c>
      <c r="C55" s="5">
        <v>282.89999999999998</v>
      </c>
      <c r="D55" s="1">
        <v>2021.9572499999999</v>
      </c>
      <c r="E55" s="1">
        <f t="shared" si="2"/>
        <v>203</v>
      </c>
      <c r="F55" s="1">
        <f t="shared" si="3"/>
        <v>114857.4</v>
      </c>
    </row>
    <row r="56" spans="1:6" x14ac:dyDescent="0.25">
      <c r="A56" s="5">
        <v>13</v>
      </c>
      <c r="B56" s="5">
        <v>24</v>
      </c>
      <c r="C56" s="5">
        <v>290.08</v>
      </c>
      <c r="D56" s="1">
        <v>4396.9279999999999</v>
      </c>
      <c r="E56" s="1">
        <f t="shared" si="2"/>
        <v>440</v>
      </c>
      <c r="F56" s="1">
        <f t="shared" si="3"/>
        <v>255270.39999999999</v>
      </c>
    </row>
    <row r="57" spans="1:6" x14ac:dyDescent="0.25">
      <c r="A57" s="5">
        <v>13</v>
      </c>
      <c r="B57" s="5">
        <v>29</v>
      </c>
      <c r="C57" s="5">
        <v>205.52</v>
      </c>
      <c r="D57" s="1">
        <v>2408.792375</v>
      </c>
      <c r="E57" s="1">
        <f t="shared" si="2"/>
        <v>241</v>
      </c>
      <c r="F57" s="1">
        <f t="shared" si="3"/>
        <v>99060.64</v>
      </c>
    </row>
    <row r="58" spans="1:6" x14ac:dyDescent="0.25">
      <c r="A58" s="5">
        <v>13</v>
      </c>
      <c r="B58" s="5">
        <v>31</v>
      </c>
      <c r="C58" s="5">
        <v>409.63</v>
      </c>
      <c r="D58" s="1">
        <v>3595.4207249999999</v>
      </c>
      <c r="E58" s="1">
        <f t="shared" si="2"/>
        <v>360</v>
      </c>
      <c r="F58" s="1">
        <f t="shared" si="3"/>
        <v>294933.59999999998</v>
      </c>
    </row>
    <row r="59" spans="1:6" x14ac:dyDescent="0.25">
      <c r="A59" s="5">
        <v>13</v>
      </c>
      <c r="B59" s="5">
        <v>42</v>
      </c>
      <c r="C59" s="5">
        <v>227.84</v>
      </c>
      <c r="D59" s="1">
        <v>2536.1481250000002</v>
      </c>
      <c r="E59" s="1">
        <f t="shared" si="2"/>
        <v>254</v>
      </c>
      <c r="F59" s="1">
        <f t="shared" si="3"/>
        <v>115742.72</v>
      </c>
    </row>
    <row r="60" spans="1:6" x14ac:dyDescent="0.25">
      <c r="A60" s="5">
        <v>13</v>
      </c>
      <c r="B60" s="5">
        <v>46</v>
      </c>
      <c r="C60" s="5">
        <v>248.92</v>
      </c>
      <c r="D60" s="1">
        <v>585.68055000000004</v>
      </c>
      <c r="E60" s="1">
        <f t="shared" si="2"/>
        <v>59</v>
      </c>
      <c r="F60" s="1">
        <f t="shared" si="3"/>
        <v>29372.559999999998</v>
      </c>
    </row>
    <row r="61" spans="1:6" x14ac:dyDescent="0.25">
      <c r="A61" s="5">
        <v>13</v>
      </c>
      <c r="B61" s="5">
        <v>47</v>
      </c>
      <c r="C61" s="5">
        <v>134.77000000000001</v>
      </c>
      <c r="D61" s="1">
        <v>452.29662500000001</v>
      </c>
      <c r="E61" s="1">
        <f t="shared" si="2"/>
        <v>46</v>
      </c>
      <c r="F61" s="1">
        <f t="shared" si="3"/>
        <v>12398.84</v>
      </c>
    </row>
    <row r="62" spans="1:6" x14ac:dyDescent="0.25">
      <c r="A62" s="5">
        <v>13</v>
      </c>
      <c r="B62" s="5">
        <v>50</v>
      </c>
      <c r="C62" s="5">
        <v>295.33999999999997</v>
      </c>
      <c r="D62" s="1">
        <v>2504.6239</v>
      </c>
      <c r="E62" s="1">
        <f t="shared" si="2"/>
        <v>251</v>
      </c>
      <c r="F62" s="1">
        <f t="shared" si="3"/>
        <v>148260.68</v>
      </c>
    </row>
    <row r="63" spans="1:6" x14ac:dyDescent="0.25">
      <c r="A63" s="7">
        <v>17</v>
      </c>
      <c r="B63" s="7">
        <v>5</v>
      </c>
      <c r="C63" s="7">
        <v>94.86</v>
      </c>
      <c r="D63" s="1">
        <v>2336.3113499999999</v>
      </c>
      <c r="E63" s="1">
        <f t="shared" si="2"/>
        <v>234</v>
      </c>
      <c r="F63" s="1">
        <f t="shared" si="3"/>
        <v>44394.48</v>
      </c>
    </row>
    <row r="64" spans="1:6" x14ac:dyDescent="0.25">
      <c r="A64" s="7">
        <v>17</v>
      </c>
      <c r="B64" s="7">
        <v>6</v>
      </c>
      <c r="C64" s="7">
        <v>101.97</v>
      </c>
      <c r="D64" s="1">
        <v>2383.5938000000001</v>
      </c>
      <c r="E64" s="1">
        <f t="shared" si="2"/>
        <v>239</v>
      </c>
      <c r="F64" s="1">
        <f t="shared" si="3"/>
        <v>48741.659999999996</v>
      </c>
    </row>
    <row r="65" spans="1:6" x14ac:dyDescent="0.25">
      <c r="A65" s="7">
        <v>17</v>
      </c>
      <c r="B65" s="7">
        <v>16</v>
      </c>
      <c r="C65" s="7">
        <v>0</v>
      </c>
      <c r="D65" s="1">
        <v>3511.3308750000001</v>
      </c>
      <c r="E65" s="1">
        <f t="shared" si="2"/>
        <v>352</v>
      </c>
      <c r="F65" s="1">
        <f t="shared" si="3"/>
        <v>0</v>
      </c>
    </row>
    <row r="66" spans="1:6" x14ac:dyDescent="0.25">
      <c r="A66" s="7">
        <v>17</v>
      </c>
      <c r="B66" s="7">
        <v>17</v>
      </c>
      <c r="C66" s="7">
        <v>0</v>
      </c>
      <c r="D66" s="1">
        <v>3147.0165000000002</v>
      </c>
      <c r="E66" s="1">
        <f t="shared" si="2"/>
        <v>315</v>
      </c>
      <c r="F66" s="1">
        <f t="shared" si="3"/>
        <v>0</v>
      </c>
    </row>
    <row r="67" spans="1:6" x14ac:dyDescent="0.25">
      <c r="A67" s="7">
        <v>17</v>
      </c>
      <c r="B67" s="7">
        <v>18</v>
      </c>
      <c r="C67" s="7">
        <v>391.99</v>
      </c>
      <c r="D67" s="1">
        <v>1737.5975249999999</v>
      </c>
      <c r="E67" s="1">
        <f t="shared" si="2"/>
        <v>174</v>
      </c>
      <c r="F67" s="1">
        <f t="shared" si="3"/>
        <v>136412.51999999999</v>
      </c>
    </row>
    <row r="68" spans="1:6" x14ac:dyDescent="0.25">
      <c r="A68" s="7">
        <v>17</v>
      </c>
      <c r="B68" s="7">
        <v>20</v>
      </c>
      <c r="C68" s="7">
        <v>929.59</v>
      </c>
      <c r="D68" s="1">
        <v>760.56617500000004</v>
      </c>
      <c r="E68" s="1">
        <f t="shared" si="2"/>
        <v>77</v>
      </c>
      <c r="F68" s="1">
        <f t="shared" si="3"/>
        <v>143156.86000000002</v>
      </c>
    </row>
    <row r="69" spans="1:6" x14ac:dyDescent="0.25">
      <c r="A69" s="7">
        <v>17</v>
      </c>
      <c r="B69" s="7">
        <v>27</v>
      </c>
      <c r="C69" s="7">
        <v>895.01</v>
      </c>
      <c r="D69" s="1">
        <v>2016.08995</v>
      </c>
      <c r="E69" s="1">
        <f t="shared" si="2"/>
        <v>202</v>
      </c>
      <c r="F69" s="1">
        <f t="shared" si="3"/>
        <v>361584.04</v>
      </c>
    </row>
    <row r="70" spans="1:6" x14ac:dyDescent="0.25">
      <c r="A70" s="7">
        <v>17</v>
      </c>
      <c r="B70" s="7">
        <v>28</v>
      </c>
      <c r="C70" s="7">
        <v>928.56</v>
      </c>
      <c r="D70" s="1">
        <v>362.97027500000002</v>
      </c>
      <c r="E70" s="1">
        <f t="shared" si="2"/>
        <v>37</v>
      </c>
      <c r="F70" s="1">
        <f t="shared" si="3"/>
        <v>68713.440000000002</v>
      </c>
    </row>
    <row r="71" spans="1:6" x14ac:dyDescent="0.25">
      <c r="A71" s="7">
        <v>17</v>
      </c>
      <c r="B71" s="7">
        <v>30</v>
      </c>
      <c r="C71" s="7">
        <v>440.18</v>
      </c>
      <c r="D71" s="1">
        <v>1885.042175</v>
      </c>
      <c r="E71" s="1">
        <f t="shared" si="2"/>
        <v>189</v>
      </c>
      <c r="F71" s="1">
        <f t="shared" si="3"/>
        <v>166388.04</v>
      </c>
    </row>
    <row r="72" spans="1:6" x14ac:dyDescent="0.25">
      <c r="A72" s="7">
        <v>17</v>
      </c>
      <c r="B72" s="7">
        <v>34</v>
      </c>
      <c r="C72" s="7">
        <v>118.36</v>
      </c>
      <c r="D72" s="1">
        <v>1994.7174500000001</v>
      </c>
      <c r="E72" s="1">
        <f t="shared" si="2"/>
        <v>200</v>
      </c>
      <c r="F72" s="1">
        <f t="shared" si="3"/>
        <v>47344</v>
      </c>
    </row>
    <row r="73" spans="1:6" x14ac:dyDescent="0.25">
      <c r="A73" s="7">
        <v>17</v>
      </c>
      <c r="B73" s="7">
        <v>36</v>
      </c>
      <c r="C73" s="7">
        <v>1055.58</v>
      </c>
      <c r="D73" s="1">
        <v>467.91727500000002</v>
      </c>
      <c r="E73" s="1">
        <f t="shared" si="2"/>
        <v>47</v>
      </c>
      <c r="F73" s="1">
        <f t="shared" si="3"/>
        <v>99224.51999999999</v>
      </c>
    </row>
    <row r="74" spans="1:6" x14ac:dyDescent="0.25">
      <c r="A74" s="7">
        <v>17</v>
      </c>
      <c r="B74" s="7">
        <v>41</v>
      </c>
      <c r="C74" s="7">
        <v>239.33</v>
      </c>
      <c r="D74" s="1">
        <v>274.85537499999998</v>
      </c>
      <c r="E74" s="1">
        <f t="shared" si="2"/>
        <v>28</v>
      </c>
      <c r="F74" s="1">
        <f t="shared" si="3"/>
        <v>13402.480000000001</v>
      </c>
    </row>
    <row r="75" spans="1:6" x14ac:dyDescent="0.25">
      <c r="A75" s="7">
        <v>17</v>
      </c>
      <c r="B75" s="7">
        <v>43</v>
      </c>
      <c r="C75" s="7">
        <v>1203.3599999999999</v>
      </c>
      <c r="D75" s="1">
        <v>1205.6639500000001</v>
      </c>
      <c r="E75" s="1">
        <f t="shared" si="2"/>
        <v>121</v>
      </c>
      <c r="F75" s="1">
        <f t="shared" si="3"/>
        <v>291213.12</v>
      </c>
    </row>
    <row r="76" spans="1:6" x14ac:dyDescent="0.25">
      <c r="A76" s="7">
        <v>17</v>
      </c>
      <c r="B76" s="7">
        <v>48</v>
      </c>
      <c r="C76" s="7">
        <v>151.54</v>
      </c>
      <c r="D76" s="1">
        <v>414.79410000000001</v>
      </c>
      <c r="E76" s="1">
        <f t="shared" si="2"/>
        <v>42</v>
      </c>
      <c r="F76" s="1">
        <f t="shared" si="3"/>
        <v>12729.359999999999</v>
      </c>
    </row>
    <row r="77" spans="1:6" x14ac:dyDescent="0.25">
      <c r="A77" s="7">
        <v>17</v>
      </c>
      <c r="B77" s="7">
        <v>49</v>
      </c>
      <c r="C77" s="7">
        <v>63.82</v>
      </c>
      <c r="D77" s="1">
        <v>3638.8106250000001</v>
      </c>
      <c r="E77" s="1">
        <f t="shared" si="2"/>
        <v>364</v>
      </c>
      <c r="F77" s="1">
        <f t="shared" si="3"/>
        <v>46460.959999999999</v>
      </c>
    </row>
    <row r="78" spans="1:6" x14ac:dyDescent="0.25">
      <c r="A78" s="6">
        <v>25</v>
      </c>
      <c r="B78" s="6">
        <v>4</v>
      </c>
      <c r="C78" s="6">
        <v>8.52</v>
      </c>
      <c r="D78" s="1">
        <v>624.58987500000001</v>
      </c>
      <c r="E78" s="1">
        <f t="shared" si="2"/>
        <v>63</v>
      </c>
      <c r="F78" s="1">
        <f t="shared" si="3"/>
        <v>1073.52</v>
      </c>
    </row>
    <row r="79" spans="1:6" x14ac:dyDescent="0.25">
      <c r="A79" s="6">
        <v>25</v>
      </c>
      <c r="B79" s="6">
        <v>9</v>
      </c>
      <c r="C79" s="6">
        <v>350.64</v>
      </c>
      <c r="D79" s="1">
        <v>3850.5852</v>
      </c>
      <c r="E79" s="1">
        <f t="shared" si="2"/>
        <v>386</v>
      </c>
      <c r="F79" s="1">
        <f t="shared" si="3"/>
        <v>270694.08</v>
      </c>
    </row>
    <row r="80" spans="1:6" x14ac:dyDescent="0.25">
      <c r="A80" s="6">
        <v>25</v>
      </c>
      <c r="B80" s="6">
        <v>22</v>
      </c>
      <c r="C80" s="6">
        <v>198.04</v>
      </c>
      <c r="D80" s="1">
        <v>1273.8058000000001</v>
      </c>
      <c r="E80" s="1">
        <f t="shared" si="2"/>
        <v>128</v>
      </c>
      <c r="F80" s="1">
        <f t="shared" si="3"/>
        <v>50698.239999999998</v>
      </c>
    </row>
    <row r="81" spans="1:11" x14ac:dyDescent="0.25">
      <c r="A81" s="6">
        <v>25</v>
      </c>
      <c r="B81" s="6">
        <v>25</v>
      </c>
      <c r="C81" s="6">
        <v>0</v>
      </c>
      <c r="D81" s="1">
        <v>1505.447625</v>
      </c>
      <c r="E81" s="1">
        <f t="shared" si="2"/>
        <v>151</v>
      </c>
      <c r="F81" s="1">
        <f t="shared" si="3"/>
        <v>0</v>
      </c>
    </row>
    <row r="82" spans="1:11" x14ac:dyDescent="0.25">
      <c r="A82" s="6">
        <v>25</v>
      </c>
      <c r="B82" s="6">
        <v>26</v>
      </c>
      <c r="C82" s="6">
        <v>15.37</v>
      </c>
      <c r="D82" s="1">
        <v>3911.7298999999998</v>
      </c>
      <c r="E82" s="1">
        <f t="shared" si="2"/>
        <v>392</v>
      </c>
      <c r="F82" s="1">
        <f t="shared" si="3"/>
        <v>12050.08</v>
      </c>
    </row>
    <row r="83" spans="1:11" x14ac:dyDescent="0.25">
      <c r="A83" s="6">
        <v>25</v>
      </c>
      <c r="B83" s="6">
        <v>33</v>
      </c>
      <c r="C83" s="6">
        <v>14.46</v>
      </c>
      <c r="D83" s="1">
        <v>1859.9751249999999</v>
      </c>
      <c r="E83" s="1">
        <f t="shared" si="2"/>
        <v>186</v>
      </c>
      <c r="F83" s="1">
        <f t="shared" si="3"/>
        <v>5379.12</v>
      </c>
    </row>
    <row r="84" spans="1:11" x14ac:dyDescent="0.25">
      <c r="A84" s="6">
        <v>25</v>
      </c>
      <c r="B84" s="6">
        <v>38</v>
      </c>
      <c r="C84" s="6">
        <v>413.73</v>
      </c>
      <c r="D84" s="1">
        <v>1190.26765</v>
      </c>
      <c r="E84" s="1">
        <f t="shared" si="2"/>
        <v>120</v>
      </c>
      <c r="F84" s="1">
        <f t="shared" si="3"/>
        <v>99295.200000000012</v>
      </c>
    </row>
    <row r="85" spans="1:11" x14ac:dyDescent="0.25">
      <c r="A85" s="6">
        <v>25</v>
      </c>
      <c r="B85" s="6">
        <v>39</v>
      </c>
      <c r="C85" s="6">
        <v>3</v>
      </c>
      <c r="D85" s="1">
        <v>2369.0140999999999</v>
      </c>
      <c r="E85" s="1">
        <f t="shared" si="2"/>
        <v>237</v>
      </c>
      <c r="F85" s="1">
        <f t="shared" si="3"/>
        <v>1422</v>
      </c>
    </row>
    <row r="86" spans="1:11" x14ac:dyDescent="0.25">
      <c r="A86" s="6">
        <v>25</v>
      </c>
      <c r="B86" s="6">
        <v>44</v>
      </c>
      <c r="C86" s="6">
        <v>370.11</v>
      </c>
      <c r="D86" s="1">
        <v>1215.5990999999999</v>
      </c>
      <c r="E86" s="1">
        <f t="shared" si="2"/>
        <v>122</v>
      </c>
      <c r="F86" s="1">
        <f t="shared" si="3"/>
        <v>90306.84</v>
      </c>
      <c r="G86" s="11" t="s">
        <v>16</v>
      </c>
      <c r="H86" s="11"/>
    </row>
    <row r="87" spans="1:11" x14ac:dyDescent="0.25">
      <c r="A87" s="6">
        <v>25</v>
      </c>
      <c r="B87" s="6">
        <v>45</v>
      </c>
      <c r="C87" s="6">
        <v>378.23</v>
      </c>
      <c r="D87" s="1">
        <v>2879.91435</v>
      </c>
      <c r="E87" s="1">
        <f t="shared" si="2"/>
        <v>288</v>
      </c>
      <c r="F87" s="1">
        <f t="shared" si="3"/>
        <v>217860.48000000001</v>
      </c>
      <c r="G87" s="11"/>
      <c r="H87" s="11"/>
    </row>
    <row r="88" spans="1:11" x14ac:dyDescent="0.25">
      <c r="G88" s="11"/>
      <c r="H88" s="11"/>
    </row>
    <row r="89" spans="1:11" x14ac:dyDescent="0.25">
      <c r="G89" s="1">
        <f>SUM(F38:F87)</f>
        <v>7097328.2800000003</v>
      </c>
    </row>
    <row r="91" spans="1:11" x14ac:dyDescent="0.25">
      <c r="G91" s="10" t="s">
        <v>14</v>
      </c>
      <c r="H91" s="10"/>
    </row>
    <row r="92" spans="1:11" x14ac:dyDescent="0.25">
      <c r="G92" s="10"/>
      <c r="H92" s="10"/>
      <c r="K92" s="8"/>
    </row>
    <row r="93" spans="1:11" x14ac:dyDescent="0.25">
      <c r="G93" s="10"/>
      <c r="H93" s="10"/>
      <c r="I93" s="8">
        <f>SUM(G89,G35)</f>
        <v>32732205.960000005</v>
      </c>
    </row>
    <row r="94" spans="1:11" x14ac:dyDescent="0.25">
      <c r="G94" s="10"/>
      <c r="H94" s="10"/>
    </row>
    <row r="95" spans="1:11" x14ac:dyDescent="0.25">
      <c r="G95" s="10"/>
      <c r="H95" s="10"/>
    </row>
    <row r="96" spans="1:11" x14ac:dyDescent="0.25">
      <c r="G96" s="10"/>
      <c r="H96" s="10"/>
    </row>
  </sheetData>
  <mergeCells count="22">
    <mergeCell ref="D7:D8"/>
    <mergeCell ref="D15:D16"/>
    <mergeCell ref="D23:D24"/>
    <mergeCell ref="A2:B2"/>
    <mergeCell ref="A10:B10"/>
    <mergeCell ref="A18:B18"/>
    <mergeCell ref="A26:B26"/>
    <mergeCell ref="C7:C8"/>
    <mergeCell ref="D31:D32"/>
    <mergeCell ref="C15:C16"/>
    <mergeCell ref="C23:C24"/>
    <mergeCell ref="C31:C32"/>
    <mergeCell ref="E31:E32"/>
    <mergeCell ref="E23:E24"/>
    <mergeCell ref="E15:E16"/>
    <mergeCell ref="E7:E8"/>
    <mergeCell ref="G91:H96"/>
    <mergeCell ref="I4:N9"/>
    <mergeCell ref="F32:G34"/>
    <mergeCell ref="G86:H88"/>
    <mergeCell ref="I11:N15"/>
    <mergeCell ref="I18:N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1st Case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Harshavardhan Reddy Vempati</dc:creator>
  <cp:lastModifiedBy>Harshavardhan Reddy Vempati</cp:lastModifiedBy>
  <dcterms:created xsi:type="dcterms:W3CDTF">2017-11-04T08:57:25Z</dcterms:created>
  <dcterms:modified xsi:type="dcterms:W3CDTF">2017-12-06T04:54:13Z</dcterms:modified>
</cp:coreProperties>
</file>