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rithik\Documents\University\Year 3\COMPSYS 302\Project 1\"/>
    </mc:Choice>
  </mc:AlternateContent>
  <xr:revisionPtr revIDLastSave="0" documentId="13_ncr:1_{0C66DBB5-203C-472B-AB9A-DB5F4CBDF5D5}" xr6:coauthVersionLast="46" xr6:coauthVersionMax="46" xr10:uidLastSave="{00000000-0000-0000-0000-000000000000}"/>
  <bookViews>
    <workbookView xWindow="-103" yWindow="-103" windowWidth="33120" windowHeight="18120" xr2:uid="{7AC02D64-E0B2-4D3D-9CCB-26951E2537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30" i="1" l="1"/>
  <c r="AM23" i="1"/>
  <c r="AM24" i="1"/>
  <c r="AM25" i="1"/>
  <c r="AM26" i="1"/>
  <c r="AM27" i="1"/>
  <c r="AM28" i="1"/>
  <c r="AM29" i="1"/>
  <c r="AL22" i="1"/>
  <c r="AL23" i="1"/>
  <c r="AL24" i="1"/>
  <c r="AL25" i="1"/>
  <c r="AL26" i="1"/>
  <c r="AL27" i="1"/>
  <c r="AL28" i="1"/>
  <c r="AL29" i="1"/>
  <c r="AL30" i="1"/>
  <c r="AL21" i="1"/>
  <c r="AJ23" i="1"/>
  <c r="AO23" i="1" s="1"/>
  <c r="AJ24" i="1"/>
  <c r="AO24" i="1" s="1"/>
  <c r="AJ25" i="1"/>
  <c r="AO25" i="1" s="1"/>
  <c r="AJ26" i="1"/>
  <c r="AO26" i="1" s="1"/>
  <c r="AJ27" i="1"/>
  <c r="AO27" i="1" s="1"/>
  <c r="AJ28" i="1"/>
  <c r="AO28" i="1" s="1"/>
  <c r="AJ29" i="1"/>
  <c r="AO29" i="1" s="1"/>
  <c r="AJ30" i="1"/>
  <c r="AO30" i="1" s="1"/>
  <c r="AH22" i="1"/>
  <c r="AJ22" i="1" s="1"/>
  <c r="AO22" i="1" s="1"/>
  <c r="AH21" i="1"/>
  <c r="AM21" i="1" s="1"/>
  <c r="AN21" i="1" s="1"/>
  <c r="R19" i="1"/>
  <c r="S19" i="1"/>
  <c r="T19" i="1"/>
  <c r="U19" i="1"/>
  <c r="V19" i="1"/>
  <c r="W19" i="1"/>
  <c r="X19" i="1"/>
  <c r="Y19" i="1"/>
  <c r="Z19" i="1"/>
  <c r="Q19" i="1"/>
  <c r="AO31" i="1" l="1"/>
  <c r="AN26" i="1"/>
  <c r="AN25" i="1"/>
  <c r="AJ21" i="1"/>
  <c r="AO21" i="1" s="1"/>
  <c r="AO34" i="1" s="1"/>
  <c r="AN24" i="1"/>
  <c r="AN30" i="1"/>
  <c r="AN23" i="1"/>
  <c r="AM22" i="1"/>
  <c r="AN22" i="1" s="1"/>
  <c r="AO33" i="1" s="1"/>
  <c r="AN29" i="1"/>
  <c r="AN28" i="1"/>
  <c r="AN27" i="1"/>
  <c r="AO32" i="1" l="1"/>
</calcChain>
</file>

<file path=xl/sharedStrings.xml><?xml version="1.0" encoding="utf-8"?>
<sst xmlns="http://schemas.openxmlformats.org/spreadsheetml/2006/main" count="22" uniqueCount="21">
  <si>
    <t>Attempt</t>
  </si>
  <si>
    <t>Digit Drawn - Krithik (Conv)</t>
  </si>
  <si>
    <t xml:space="preserve">Average </t>
  </si>
  <si>
    <t>Tp</t>
  </si>
  <si>
    <t>Digit Drawn - Total</t>
  </si>
  <si>
    <t>Predicted Class</t>
  </si>
  <si>
    <t>Confusion Matrix (Each class represents a digit)</t>
  </si>
  <si>
    <t>Drawn (True) Class</t>
  </si>
  <si>
    <t>Fn</t>
  </si>
  <si>
    <t>Fp</t>
  </si>
  <si>
    <t>Tn</t>
  </si>
  <si>
    <t>Recall</t>
  </si>
  <si>
    <t>Precision</t>
  </si>
  <si>
    <t>F1 Score</t>
  </si>
  <si>
    <t>Accuracy</t>
  </si>
  <si>
    <t xml:space="preserve">Avg Accuracy = </t>
  </si>
  <si>
    <t xml:space="preserve">Avg Recall = </t>
  </si>
  <si>
    <t xml:space="preserve">Avg Precision = </t>
  </si>
  <si>
    <t xml:space="preserve">Avg F1 Score = </t>
  </si>
  <si>
    <t>Digits</t>
  </si>
  <si>
    <t>Digit Drawn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</si>
</sst>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Bahnschrift"/>
      <family val="2"/>
    </font>
    <font>
      <sz val="12"/>
      <color theme="1"/>
      <name val="Bahnschrift"/>
      <family val="2"/>
    </font>
    <font>
      <sz val="10"/>
      <color theme="1"/>
      <name val="Bahnschrift"/>
      <family val="2"/>
    </font>
    <font>
      <b/>
      <sz val="10"/>
      <color theme="1"/>
      <name val="Bahnschrift"/>
      <family val="2"/>
    </font>
    <font>
      <b/>
      <sz val="12"/>
      <color theme="1"/>
      <name val="Bahnschrift"/>
      <family val="2"/>
    </font>
    <font>
      <b/>
      <sz val="14"/>
      <color theme="1"/>
      <name val="Bahnschrift"/>
      <family val="2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9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/>
    <xf numFmtId="0" fontId="7" fillId="0" borderId="1" xfId="0" applyFont="1" applyFill="1" applyBorder="1"/>
    <xf numFmtId="0" fontId="8" fillId="9" borderId="1" xfId="0" applyFont="1" applyFill="1" applyBorder="1"/>
    <xf numFmtId="0" fontId="9" fillId="8" borderId="10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9" fontId="7" fillId="0" borderId="1" xfId="1" applyFont="1" applyFill="1" applyBorder="1"/>
    <xf numFmtId="0" fontId="4" fillId="0" borderId="0" xfId="0" applyFont="1" applyAlignment="1">
      <alignment horizontal="center"/>
    </xf>
    <xf numFmtId="0" fontId="4" fillId="4" borderId="0" xfId="0" applyFont="1" applyFill="1"/>
    <xf numFmtId="0" fontId="4" fillId="3" borderId="0" xfId="0" applyFont="1" applyFill="1"/>
    <xf numFmtId="0" fontId="1" fillId="2" borderId="0" xfId="0" applyFont="1" applyFill="1"/>
    <xf numFmtId="0" fontId="7" fillId="0" borderId="1" xfId="1" applyNumberFormat="1" applyFont="1" applyFill="1" applyBorder="1"/>
    <xf numFmtId="0" fontId="9" fillId="10" borderId="1" xfId="0" applyFont="1" applyFill="1" applyBorder="1" applyAlignment="1">
      <alignment horizontal="center"/>
    </xf>
    <xf numFmtId="0" fontId="6" fillId="0" borderId="0" xfId="0" applyFont="1"/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0" borderId="0" xfId="0" applyFont="1" applyBorder="1"/>
    <xf numFmtId="0" fontId="6" fillId="6" borderId="10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7" borderId="12" xfId="0" applyFont="1" applyFill="1" applyBorder="1" applyAlignment="1">
      <alignment horizontal="center" vertical="center" textRotation="90"/>
    </xf>
    <xf numFmtId="0" fontId="6" fillId="7" borderId="13" xfId="0" applyFont="1" applyFill="1" applyBorder="1" applyAlignment="1">
      <alignment horizontal="center" vertical="center" textRotation="90"/>
    </xf>
    <xf numFmtId="0" fontId="6" fillId="7" borderId="3" xfId="0" applyFont="1" applyFill="1" applyBorder="1" applyAlignment="1">
      <alignment horizontal="center" vertical="center" textRotation="90"/>
    </xf>
    <xf numFmtId="0" fontId="9" fillId="2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12" borderId="1" xfId="0" applyFont="1" applyFill="1" applyBorder="1"/>
    <xf numFmtId="0" fontId="10" fillId="13" borderId="1" xfId="0" applyFont="1" applyFill="1" applyBorder="1" applyAlignment="1">
      <alignment horizontal="center" vertical="center" textRotation="90"/>
    </xf>
    <xf numFmtId="0" fontId="0" fillId="0" borderId="0" xfId="0" applyFont="1"/>
    <xf numFmtId="0" fontId="0" fillId="13" borderId="0" xfId="0" applyFill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Digit Predictions (Avg)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Sheet1!$P$18:$Y$18</c:f>
              <c:numCache>
                <c:formatCode>General</c:formatCode>
                <c:ptCount val="10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cat>
          <c:val>
            <c:numRef>
              <c:f>Sheet1!$Q$19:$Z$19</c:f>
              <c:numCache>
                <c:formatCode>0.0%</c:formatCode>
                <c:ptCount val="10"/>
                <c:pt idx="0">
                  <c:v>0.15000000000000002</c:v>
                </c:pt>
                <c:pt idx="1">
                  <c:v>0.55000000000000004</c:v>
                </c:pt>
                <c:pt idx="2">
                  <c:v>0.95</c:v>
                </c:pt>
                <c:pt idx="3">
                  <c:v>0.7</c:v>
                </c:pt>
                <c:pt idx="4">
                  <c:v>0.85</c:v>
                </c:pt>
                <c:pt idx="5">
                  <c:v>0.44999999999999996</c:v>
                </c:pt>
                <c:pt idx="6">
                  <c:v>0.35</c:v>
                </c:pt>
                <c:pt idx="7">
                  <c:v>0.85000000000000009</c:v>
                </c:pt>
                <c:pt idx="8">
                  <c:v>0.6</c:v>
                </c:pt>
                <c:pt idx="9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7-4FC2-8384-7268F20F61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98106432"/>
        <c:axId val="498116600"/>
      </c:barChart>
      <c:catAx>
        <c:axId val="498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Digit Drawn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16600"/>
        <c:crosses val="autoZero"/>
        <c:auto val="1"/>
        <c:lblAlgn val="ctr"/>
        <c:lblOffset val="100"/>
        <c:noMultiLvlLbl val="0"/>
      </c:catAx>
      <c:valAx>
        <c:axId val="49811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avg</a:t>
                </a:r>
                <a:r>
                  <a:rPr lang="en-NZ" baseline="0"/>
                  <a:t> % of correct prediction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0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44662</xdr:colOff>
      <xdr:row>0</xdr:row>
      <xdr:rowOff>26253</xdr:rowOff>
    </xdr:from>
    <xdr:to>
      <xdr:col>12</xdr:col>
      <xdr:colOff>262537</xdr:colOff>
      <xdr:row>14</xdr:row>
      <xdr:rowOff>121663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6502BC-7240-4223-991F-10F7E851E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B697A-93FE-461B-8DDD-57C31BB18E5E}">
  <dimension ref="A1:AO66"/>
  <sheetViews>
    <sheetView tabSelected="1" topLeftCell="A7" zoomScale="85" zoomScaleNormal="85" workbookViewId="0">
      <selection activeCell="N20" sqref="N20"/>
    </sheetView>
  </sheetViews>
  <sheetFormatPr defaultRowHeight="14.6" x14ac:dyDescent="0.4"/>
  <cols>
    <col min="1" max="1" width="5.69140625" bestFit="1" customWidth="1"/>
    <col min="2" max="2" width="4.3046875" bestFit="1" customWidth="1"/>
    <col min="4" max="4" width="5.3046875" bestFit="1" customWidth="1"/>
    <col min="5" max="5" width="4.3046875" bestFit="1" customWidth="1"/>
    <col min="6" max="6" width="5.3046875" bestFit="1" customWidth="1"/>
    <col min="7" max="7" width="9.921875" bestFit="1" customWidth="1"/>
    <col min="8" max="8" width="6.84375" bestFit="1" customWidth="1"/>
    <col min="9" max="9" width="9" bestFit="1" customWidth="1"/>
    <col min="10" max="10" width="7.84375" customWidth="1"/>
    <col min="11" max="11" width="3.3046875" bestFit="1" customWidth="1"/>
    <col min="12" max="12" width="5.3828125" customWidth="1"/>
    <col min="15" max="15" width="9.15234375" customWidth="1"/>
    <col min="31" max="31" width="8.765625" customWidth="1"/>
    <col min="32" max="32" width="4.23046875" customWidth="1"/>
    <col min="33" max="33" width="1.84375" bestFit="1" customWidth="1"/>
    <col min="34" max="34" width="7.61328125" customWidth="1"/>
    <col min="35" max="35" width="8.3046875" customWidth="1"/>
    <col min="38" max="38" width="9.921875" bestFit="1" customWidth="1"/>
    <col min="39" max="39" width="7.3828125" customWidth="1"/>
  </cols>
  <sheetData>
    <row r="1" spans="1:26" ht="26.15" x14ac:dyDescent="0.7">
      <c r="P1" s="1" t="s">
        <v>0</v>
      </c>
      <c r="S1" s="4" t="s">
        <v>1</v>
      </c>
      <c r="T1" s="4"/>
      <c r="U1" s="4"/>
      <c r="V1" s="4"/>
      <c r="W1" s="4"/>
      <c r="X1" s="4"/>
      <c r="Y1" s="4"/>
      <c r="Z1" s="4"/>
    </row>
    <row r="2" spans="1:26" x14ac:dyDescent="0.4">
      <c r="P2">
        <v>1</v>
      </c>
      <c r="Q2">
        <v>0</v>
      </c>
      <c r="R2">
        <v>1</v>
      </c>
      <c r="S2">
        <v>2</v>
      </c>
      <c r="T2">
        <v>3</v>
      </c>
      <c r="U2">
        <v>4</v>
      </c>
      <c r="V2">
        <v>5</v>
      </c>
      <c r="W2">
        <v>6</v>
      </c>
      <c r="X2">
        <v>7</v>
      </c>
      <c r="Y2">
        <v>8</v>
      </c>
      <c r="Z2">
        <v>9</v>
      </c>
    </row>
    <row r="3" spans="1:26" x14ac:dyDescent="0.4">
      <c r="P3">
        <v>1</v>
      </c>
      <c r="Q3">
        <v>2</v>
      </c>
      <c r="R3">
        <v>1</v>
      </c>
      <c r="S3">
        <v>2</v>
      </c>
      <c r="T3">
        <v>3</v>
      </c>
      <c r="U3">
        <v>6</v>
      </c>
      <c r="V3">
        <v>5</v>
      </c>
      <c r="W3">
        <v>6</v>
      </c>
      <c r="X3">
        <v>7</v>
      </c>
      <c r="Y3">
        <v>8</v>
      </c>
      <c r="Z3">
        <v>9</v>
      </c>
    </row>
    <row r="4" spans="1:26" x14ac:dyDescent="0.4">
      <c r="P4">
        <v>2</v>
      </c>
      <c r="Q4">
        <v>3</v>
      </c>
      <c r="R4">
        <v>1</v>
      </c>
      <c r="S4">
        <v>2</v>
      </c>
      <c r="T4">
        <v>9</v>
      </c>
      <c r="U4">
        <v>4</v>
      </c>
      <c r="V4">
        <v>8</v>
      </c>
      <c r="W4">
        <v>6</v>
      </c>
      <c r="X4">
        <v>7</v>
      </c>
      <c r="Y4">
        <v>8</v>
      </c>
      <c r="Z4">
        <v>8</v>
      </c>
    </row>
    <row r="5" spans="1:26" x14ac:dyDescent="0.4">
      <c r="P5">
        <v>3</v>
      </c>
      <c r="Q5">
        <v>2</v>
      </c>
      <c r="R5">
        <v>1</v>
      </c>
      <c r="S5">
        <v>2</v>
      </c>
      <c r="T5">
        <v>3</v>
      </c>
      <c r="U5">
        <v>8</v>
      </c>
      <c r="V5">
        <v>5</v>
      </c>
      <c r="W5">
        <v>6</v>
      </c>
      <c r="X5">
        <v>7</v>
      </c>
      <c r="Y5">
        <v>8</v>
      </c>
      <c r="Z5">
        <v>2</v>
      </c>
    </row>
    <row r="6" spans="1:26" x14ac:dyDescent="0.4">
      <c r="P6">
        <v>4</v>
      </c>
      <c r="Q6">
        <v>3</v>
      </c>
      <c r="R6">
        <v>1</v>
      </c>
      <c r="S6">
        <v>2</v>
      </c>
      <c r="T6">
        <v>9</v>
      </c>
      <c r="U6">
        <v>4</v>
      </c>
      <c r="V6">
        <v>5</v>
      </c>
      <c r="W6">
        <v>6</v>
      </c>
      <c r="X6">
        <v>7</v>
      </c>
      <c r="Y6">
        <v>8</v>
      </c>
      <c r="Z6">
        <v>7</v>
      </c>
    </row>
    <row r="7" spans="1:26" x14ac:dyDescent="0.4">
      <c r="P7">
        <v>5</v>
      </c>
      <c r="Q7">
        <v>2</v>
      </c>
      <c r="R7">
        <v>1</v>
      </c>
      <c r="S7">
        <v>2</v>
      </c>
      <c r="T7">
        <v>3</v>
      </c>
      <c r="U7">
        <v>4</v>
      </c>
      <c r="V7">
        <v>5</v>
      </c>
      <c r="W7">
        <v>9</v>
      </c>
      <c r="X7">
        <v>7</v>
      </c>
      <c r="Y7">
        <v>3</v>
      </c>
      <c r="Z7">
        <v>9</v>
      </c>
    </row>
    <row r="8" spans="1:26" x14ac:dyDescent="0.4">
      <c r="P8">
        <v>6</v>
      </c>
      <c r="Q8">
        <v>9</v>
      </c>
      <c r="R8">
        <v>1</v>
      </c>
      <c r="S8">
        <v>2</v>
      </c>
      <c r="T8">
        <v>3</v>
      </c>
      <c r="U8">
        <v>4</v>
      </c>
      <c r="V8">
        <v>8</v>
      </c>
      <c r="W8">
        <v>8</v>
      </c>
      <c r="X8">
        <v>7</v>
      </c>
      <c r="Y8">
        <v>8</v>
      </c>
      <c r="Z8">
        <v>7</v>
      </c>
    </row>
    <row r="9" spans="1:26" x14ac:dyDescent="0.4">
      <c r="P9">
        <v>7</v>
      </c>
      <c r="Q9">
        <v>2</v>
      </c>
      <c r="R9">
        <v>1</v>
      </c>
      <c r="S9">
        <v>2</v>
      </c>
      <c r="T9">
        <v>3</v>
      </c>
      <c r="U9">
        <v>4</v>
      </c>
      <c r="V9">
        <v>5</v>
      </c>
      <c r="W9">
        <v>9</v>
      </c>
      <c r="X9">
        <v>7</v>
      </c>
      <c r="Y9">
        <v>8</v>
      </c>
      <c r="Z9">
        <v>7</v>
      </c>
    </row>
    <row r="10" spans="1:26" x14ac:dyDescent="0.4">
      <c r="P10">
        <v>8</v>
      </c>
      <c r="Q10">
        <v>0</v>
      </c>
      <c r="R10">
        <v>1</v>
      </c>
      <c r="S10">
        <v>7</v>
      </c>
      <c r="T10">
        <v>3</v>
      </c>
      <c r="U10">
        <v>4</v>
      </c>
      <c r="V10">
        <v>9</v>
      </c>
      <c r="W10">
        <v>9</v>
      </c>
      <c r="X10">
        <v>7</v>
      </c>
      <c r="Y10">
        <v>8</v>
      </c>
      <c r="Z10">
        <v>9</v>
      </c>
    </row>
    <row r="11" spans="1:26" x14ac:dyDescent="0.4">
      <c r="P11">
        <v>9</v>
      </c>
      <c r="Q11">
        <v>9</v>
      </c>
      <c r="R11">
        <v>1</v>
      </c>
      <c r="S11">
        <v>2</v>
      </c>
      <c r="T11">
        <v>3</v>
      </c>
      <c r="U11">
        <v>6</v>
      </c>
      <c r="V11">
        <v>5</v>
      </c>
      <c r="W11">
        <v>8</v>
      </c>
      <c r="X11">
        <v>8</v>
      </c>
      <c r="Y11">
        <v>8</v>
      </c>
      <c r="Z11">
        <v>7</v>
      </c>
    </row>
    <row r="12" spans="1:26" x14ac:dyDescent="0.4">
      <c r="P12">
        <v>10</v>
      </c>
      <c r="Q12">
        <v>0</v>
      </c>
      <c r="R12">
        <v>2</v>
      </c>
      <c r="S12">
        <v>2</v>
      </c>
      <c r="T12">
        <v>9</v>
      </c>
      <c r="U12">
        <v>6</v>
      </c>
      <c r="V12">
        <v>5</v>
      </c>
      <c r="W12">
        <v>6</v>
      </c>
      <c r="X12">
        <v>7</v>
      </c>
      <c r="Y12">
        <v>8</v>
      </c>
      <c r="Z12">
        <v>8</v>
      </c>
    </row>
    <row r="13" spans="1:26" x14ac:dyDescent="0.4">
      <c r="Q13" s="2">
        <v>0.2</v>
      </c>
      <c r="R13" s="2">
        <v>0.9</v>
      </c>
      <c r="S13" s="2">
        <v>0.9</v>
      </c>
      <c r="T13" s="2">
        <v>0.7</v>
      </c>
      <c r="U13" s="2">
        <v>0.7</v>
      </c>
      <c r="V13" s="2">
        <v>0.7</v>
      </c>
      <c r="W13" s="2">
        <v>0.5</v>
      </c>
      <c r="X13" s="2">
        <v>0.9</v>
      </c>
      <c r="Y13" s="2">
        <v>0.9</v>
      </c>
      <c r="Z13" s="2">
        <v>0.3</v>
      </c>
    </row>
    <row r="14" spans="1:26" ht="26.15" x14ac:dyDescent="0.7">
      <c r="A14" s="1"/>
      <c r="D14" s="4"/>
      <c r="E14" s="4"/>
      <c r="F14" s="4"/>
      <c r="G14" s="4"/>
      <c r="H14" s="4"/>
      <c r="I14" s="4"/>
      <c r="J14" s="4"/>
      <c r="K14" s="4"/>
      <c r="Q14" s="2">
        <v>0.1</v>
      </c>
      <c r="R14" s="2">
        <v>0.2</v>
      </c>
      <c r="S14" s="2">
        <v>1</v>
      </c>
      <c r="T14" s="2">
        <v>0.7</v>
      </c>
      <c r="U14" s="2">
        <v>1</v>
      </c>
      <c r="V14" s="2">
        <v>0.2</v>
      </c>
      <c r="W14" s="2">
        <v>0.2</v>
      </c>
      <c r="X14" s="2">
        <v>0.8</v>
      </c>
      <c r="Y14" s="2">
        <v>0.3</v>
      </c>
      <c r="Z14" s="2">
        <v>0</v>
      </c>
    </row>
    <row r="16" spans="1:26" x14ac:dyDescent="0.4">
      <c r="R16" s="5" t="s">
        <v>20</v>
      </c>
      <c r="S16" s="5"/>
      <c r="T16" s="5"/>
      <c r="U16" s="5"/>
      <c r="V16" s="5"/>
      <c r="W16" s="5"/>
      <c r="X16" s="5"/>
      <c r="Y16" s="5"/>
      <c r="Z16" s="5"/>
    </row>
    <row r="17" spans="1:41" x14ac:dyDescent="0.4">
      <c r="R17" s="5"/>
      <c r="S17" s="5"/>
      <c r="T17" s="5"/>
      <c r="U17" s="5"/>
      <c r="V17" s="5"/>
      <c r="W17" s="5"/>
      <c r="X17" s="5"/>
      <c r="Y17" s="5"/>
      <c r="Z17" s="5"/>
    </row>
    <row r="18" spans="1:41" x14ac:dyDescent="0.4">
      <c r="P18" s="38"/>
      <c r="Q18" s="39">
        <v>0</v>
      </c>
      <c r="R18" s="39">
        <v>1</v>
      </c>
      <c r="S18" s="39">
        <v>2</v>
      </c>
      <c r="T18" s="39">
        <v>3</v>
      </c>
      <c r="U18" s="39">
        <v>4</v>
      </c>
      <c r="V18" s="39">
        <v>5</v>
      </c>
      <c r="W18" s="39">
        <v>6</v>
      </c>
      <c r="X18" s="39">
        <v>7</v>
      </c>
      <c r="Y18" s="39">
        <v>8</v>
      </c>
      <c r="Z18" s="39">
        <v>9</v>
      </c>
    </row>
    <row r="19" spans="1:41" x14ac:dyDescent="0.4">
      <c r="P19" s="40" t="s">
        <v>2</v>
      </c>
      <c r="Q19" s="3">
        <f>(Q14+Q13)/2</f>
        <v>0.15000000000000002</v>
      </c>
      <c r="R19" s="3">
        <f>(R14+R13)/2</f>
        <v>0.55000000000000004</v>
      </c>
      <c r="S19" s="3">
        <f>(S14+S13)/2</f>
        <v>0.95</v>
      </c>
      <c r="T19" s="3">
        <f>(T14+T13)/2</f>
        <v>0.7</v>
      </c>
      <c r="U19" s="3">
        <f>(U14+U13)/2</f>
        <v>0.85</v>
      </c>
      <c r="V19" s="3">
        <f>(V14+V13)/2</f>
        <v>0.44999999999999996</v>
      </c>
      <c r="W19" s="3">
        <f>(W14+W13)/2</f>
        <v>0.35</v>
      </c>
      <c r="X19" s="3">
        <f>(X14+X13)/2</f>
        <v>0.85000000000000009</v>
      </c>
      <c r="Y19" s="3">
        <f>(Y14+Y13)/2</f>
        <v>0.6</v>
      </c>
      <c r="Z19" s="3">
        <f>(Z14+Z13)/2</f>
        <v>0.15</v>
      </c>
    </row>
    <row r="20" spans="1:41" ht="15.45" x14ac:dyDescent="0.4">
      <c r="AF20" s="7"/>
      <c r="AG20" s="7"/>
      <c r="AH20" s="18" t="s">
        <v>8</v>
      </c>
      <c r="AI20" s="18" t="s">
        <v>9</v>
      </c>
      <c r="AJ20" s="18" t="s">
        <v>10</v>
      </c>
      <c r="AK20" s="18" t="s">
        <v>3</v>
      </c>
      <c r="AL20" s="18" t="s">
        <v>12</v>
      </c>
      <c r="AM20" s="18" t="s">
        <v>11</v>
      </c>
      <c r="AN20" s="18" t="s">
        <v>13</v>
      </c>
      <c r="AO20" s="18" t="s">
        <v>14</v>
      </c>
    </row>
    <row r="21" spans="1:41" x14ac:dyDescent="0.4">
      <c r="AF21" s="37" t="s">
        <v>19</v>
      </c>
      <c r="AG21" s="9">
        <v>0</v>
      </c>
      <c r="AH21" s="8">
        <f>SUM(D34:L34)</f>
        <v>17</v>
      </c>
      <c r="AI21" s="8">
        <v>2</v>
      </c>
      <c r="AJ21" s="8">
        <f>(200-AH21-AI21-AK21)</f>
        <v>178</v>
      </c>
      <c r="AK21" s="8">
        <v>3</v>
      </c>
      <c r="AL21" s="8">
        <f>ROUND(AK21/(AK21+AI21),2)</f>
        <v>0.6</v>
      </c>
      <c r="AM21" s="8">
        <f>ROUND(AK21/(AK21+AH21),2)</f>
        <v>0.15</v>
      </c>
      <c r="AN21" s="8">
        <f>ROUND(2*(AM21*AL21)/(AM21+AL21),2)</f>
        <v>0.24</v>
      </c>
      <c r="AO21" s="12">
        <f>ROUND((AK21+AJ21)/(AK21+AJ21+AI21+AH21),2)</f>
        <v>0.91</v>
      </c>
    </row>
    <row r="22" spans="1:41" x14ac:dyDescent="0.4">
      <c r="AF22" s="37"/>
      <c r="AG22" s="9">
        <v>1</v>
      </c>
      <c r="AH22" s="8">
        <f>SUM(C35,E35:K35)</f>
        <v>9</v>
      </c>
      <c r="AI22" s="8">
        <v>1</v>
      </c>
      <c r="AJ22" s="8">
        <f t="shared" ref="AJ22:AJ30" si="0">(200-AH22-AI22-AK22)</f>
        <v>179</v>
      </c>
      <c r="AK22" s="8">
        <v>11</v>
      </c>
      <c r="AL22" s="8">
        <f t="shared" ref="AL22:AL30" si="1">ROUND(AK22/(AK22+AI22),2)</f>
        <v>0.92</v>
      </c>
      <c r="AM22" s="8">
        <f t="shared" ref="AM22:AM29" si="2">ROUND(AK22/(AK22+AH22),2)</f>
        <v>0.55000000000000004</v>
      </c>
      <c r="AN22" s="8">
        <f t="shared" ref="AN22:AN29" si="3">ROUND(2*(AM22*AL22)/(AM22+AL22),2)</f>
        <v>0.69</v>
      </c>
      <c r="AO22" s="12">
        <f>ROUND((AK22+AJ22)/(AK22+AJ22+AI22+AH22),2)</f>
        <v>0.95</v>
      </c>
    </row>
    <row r="23" spans="1:41" x14ac:dyDescent="0.4">
      <c r="AF23" s="37"/>
      <c r="AG23" s="9">
        <v>2</v>
      </c>
      <c r="AH23" s="8">
        <v>1</v>
      </c>
      <c r="AI23" s="8">
        <v>14</v>
      </c>
      <c r="AJ23" s="8">
        <f t="shared" si="0"/>
        <v>166</v>
      </c>
      <c r="AK23" s="8">
        <v>19</v>
      </c>
      <c r="AL23" s="8">
        <f t="shared" si="1"/>
        <v>0.57999999999999996</v>
      </c>
      <c r="AM23" s="8">
        <f t="shared" si="2"/>
        <v>0.95</v>
      </c>
      <c r="AN23" s="8">
        <f t="shared" si="3"/>
        <v>0.72</v>
      </c>
      <c r="AO23" s="12">
        <f>ROUND((AK23+AJ23)/(AK23+AJ23+AI23+AH23),2)</f>
        <v>0.93</v>
      </c>
    </row>
    <row r="24" spans="1:41" x14ac:dyDescent="0.4">
      <c r="AF24" s="37"/>
      <c r="AG24" s="9">
        <v>3</v>
      </c>
      <c r="AH24" s="8">
        <v>6</v>
      </c>
      <c r="AI24" s="8">
        <v>8</v>
      </c>
      <c r="AJ24" s="8">
        <f t="shared" si="0"/>
        <v>172</v>
      </c>
      <c r="AK24" s="8">
        <v>14</v>
      </c>
      <c r="AL24" s="8">
        <f t="shared" si="1"/>
        <v>0.64</v>
      </c>
      <c r="AM24" s="8">
        <f t="shared" si="2"/>
        <v>0.7</v>
      </c>
      <c r="AN24" s="8">
        <f t="shared" si="3"/>
        <v>0.67</v>
      </c>
      <c r="AO24" s="12">
        <f>ROUND((AK24+AJ24)/(AK24+AJ24+AI24+AH24),2)</f>
        <v>0.93</v>
      </c>
    </row>
    <row r="25" spans="1:41" x14ac:dyDescent="0.4">
      <c r="AF25" s="37"/>
      <c r="AG25" s="9">
        <v>4</v>
      </c>
      <c r="AH25" s="8">
        <v>4</v>
      </c>
      <c r="AI25" s="8">
        <v>4</v>
      </c>
      <c r="AJ25" s="8">
        <f t="shared" si="0"/>
        <v>176</v>
      </c>
      <c r="AK25" s="8">
        <v>16</v>
      </c>
      <c r="AL25" s="8">
        <f t="shared" si="1"/>
        <v>0.8</v>
      </c>
      <c r="AM25" s="8">
        <f t="shared" si="2"/>
        <v>0.8</v>
      </c>
      <c r="AN25" s="8">
        <f t="shared" si="3"/>
        <v>0.8</v>
      </c>
      <c r="AO25" s="12">
        <f>ROUND((AK25+AJ25)/(AK25+AJ25+AI25+AH25),2)</f>
        <v>0.96</v>
      </c>
    </row>
    <row r="26" spans="1:41" x14ac:dyDescent="0.4">
      <c r="AF26" s="37"/>
      <c r="AG26" s="9">
        <v>5</v>
      </c>
      <c r="AH26" s="8">
        <v>11</v>
      </c>
      <c r="AI26" s="8">
        <v>3</v>
      </c>
      <c r="AJ26" s="8">
        <f t="shared" si="0"/>
        <v>177</v>
      </c>
      <c r="AK26" s="8">
        <v>9</v>
      </c>
      <c r="AL26" s="8">
        <f t="shared" si="1"/>
        <v>0.75</v>
      </c>
      <c r="AM26" s="8">
        <f t="shared" si="2"/>
        <v>0.45</v>
      </c>
      <c r="AN26" s="8">
        <f t="shared" si="3"/>
        <v>0.56000000000000005</v>
      </c>
      <c r="AO26" s="12">
        <f>ROUND((AK26+AJ26)/(AK26+AJ26+AI26+AH26),2)</f>
        <v>0.93</v>
      </c>
    </row>
    <row r="27" spans="1:41" x14ac:dyDescent="0.4">
      <c r="AF27" s="37"/>
      <c r="AG27" s="9">
        <v>6</v>
      </c>
      <c r="AH27" s="8">
        <v>13</v>
      </c>
      <c r="AI27" s="8">
        <v>9</v>
      </c>
      <c r="AJ27" s="8">
        <f t="shared" si="0"/>
        <v>171</v>
      </c>
      <c r="AK27" s="8">
        <v>7</v>
      </c>
      <c r="AL27" s="8">
        <f t="shared" si="1"/>
        <v>0.44</v>
      </c>
      <c r="AM27" s="8">
        <f t="shared" si="2"/>
        <v>0.35</v>
      </c>
      <c r="AN27" s="8">
        <f t="shared" si="3"/>
        <v>0.39</v>
      </c>
      <c r="AO27" s="12">
        <f>ROUND((AK27+AJ27)/(AK27+AJ27+AI27+AH27),2)</f>
        <v>0.89</v>
      </c>
    </row>
    <row r="28" spans="1:41" x14ac:dyDescent="0.4">
      <c r="AF28" s="37"/>
      <c r="AG28" s="9">
        <v>7</v>
      </c>
      <c r="AH28" s="8">
        <v>3</v>
      </c>
      <c r="AI28" s="8">
        <v>12</v>
      </c>
      <c r="AJ28" s="8">
        <f t="shared" si="0"/>
        <v>168</v>
      </c>
      <c r="AK28" s="8">
        <v>17</v>
      </c>
      <c r="AL28" s="8">
        <f t="shared" si="1"/>
        <v>0.59</v>
      </c>
      <c r="AM28" s="8">
        <f t="shared" si="2"/>
        <v>0.85</v>
      </c>
      <c r="AN28" s="8">
        <f t="shared" si="3"/>
        <v>0.7</v>
      </c>
      <c r="AO28" s="12">
        <f>ROUND((AK28+AJ28)/(AK28+AJ28+AI28+AH28),2)</f>
        <v>0.93</v>
      </c>
    </row>
    <row r="29" spans="1:41" x14ac:dyDescent="0.4">
      <c r="AF29" s="37"/>
      <c r="AG29" s="9">
        <v>8</v>
      </c>
      <c r="AH29" s="8">
        <v>8</v>
      </c>
      <c r="AI29" s="8">
        <v>12</v>
      </c>
      <c r="AJ29" s="8">
        <f t="shared" si="0"/>
        <v>168</v>
      </c>
      <c r="AK29" s="8">
        <v>12</v>
      </c>
      <c r="AL29" s="8">
        <f t="shared" si="1"/>
        <v>0.5</v>
      </c>
      <c r="AM29" s="8">
        <f t="shared" si="2"/>
        <v>0.6</v>
      </c>
      <c r="AN29" s="8">
        <f t="shared" si="3"/>
        <v>0.55000000000000004</v>
      </c>
      <c r="AO29" s="12">
        <f>ROUND((AK29+AJ29)/(AK29+AJ29+AI29+AH29),2)</f>
        <v>0.9</v>
      </c>
    </row>
    <row r="30" spans="1:41" ht="14.6" customHeight="1" x14ac:dyDescent="0.4">
      <c r="A30" s="19"/>
      <c r="B30" s="19"/>
      <c r="C30" s="20" t="s">
        <v>6</v>
      </c>
      <c r="D30" s="21"/>
      <c r="E30" s="21"/>
      <c r="F30" s="21"/>
      <c r="G30" s="21"/>
      <c r="H30" s="21"/>
      <c r="I30" s="21"/>
      <c r="J30" s="21"/>
      <c r="K30" s="21"/>
      <c r="L30" s="22"/>
      <c r="AF30" s="37"/>
      <c r="AG30" s="9">
        <v>9</v>
      </c>
      <c r="AH30" s="8">
        <v>17</v>
      </c>
      <c r="AI30" s="8">
        <v>24</v>
      </c>
      <c r="AJ30" s="8">
        <f t="shared" si="0"/>
        <v>156</v>
      </c>
      <c r="AK30" s="8">
        <v>3</v>
      </c>
      <c r="AL30" s="8">
        <f t="shared" si="1"/>
        <v>0.11</v>
      </c>
      <c r="AM30" s="8">
        <f>ROUND(AK30/(AK30+AH30),2)</f>
        <v>0.15</v>
      </c>
      <c r="AN30" s="8">
        <f>ROUND(2*(AM30*AL30)/(AM30+AL30),2)</f>
        <v>0.13</v>
      </c>
      <c r="AO30" s="12">
        <f>ROUND((AK30+AJ30)/(AK30+AJ30+AI30+AH30),2)</f>
        <v>0.8</v>
      </c>
    </row>
    <row r="31" spans="1:41" ht="14.6" customHeight="1" x14ac:dyDescent="0.4">
      <c r="A31" s="19"/>
      <c r="B31" s="19"/>
      <c r="C31" s="23"/>
      <c r="D31" s="24"/>
      <c r="E31" s="24"/>
      <c r="F31" s="24"/>
      <c r="G31" s="24"/>
      <c r="H31" s="24"/>
      <c r="I31" s="24"/>
      <c r="J31" s="24"/>
      <c r="K31" s="24"/>
      <c r="L31" s="25"/>
      <c r="AM31" s="10" t="s">
        <v>17</v>
      </c>
      <c r="AN31" s="11"/>
      <c r="AO31" s="17">
        <f>AVERAGE(AL21:AL30)</f>
        <v>0.59300000000000008</v>
      </c>
    </row>
    <row r="32" spans="1:41" ht="15.45" x14ac:dyDescent="0.4">
      <c r="A32" s="26"/>
      <c r="B32" s="26"/>
      <c r="C32" s="27" t="s">
        <v>5</v>
      </c>
      <c r="D32" s="28"/>
      <c r="E32" s="28"/>
      <c r="F32" s="28"/>
      <c r="G32" s="28"/>
      <c r="H32" s="28"/>
      <c r="I32" s="28"/>
      <c r="J32" s="28"/>
      <c r="K32" s="28"/>
      <c r="L32" s="29"/>
      <c r="AM32" s="10" t="s">
        <v>16</v>
      </c>
      <c r="AN32" s="11"/>
      <c r="AO32" s="17">
        <f>AVERAGE(AM21:AM30)</f>
        <v>0.55499999999999994</v>
      </c>
    </row>
    <row r="33" spans="1:41" ht="15.45" x14ac:dyDescent="0.4">
      <c r="A33" s="26"/>
      <c r="B33" s="26"/>
      <c r="C33" s="35">
        <v>0</v>
      </c>
      <c r="D33" s="35">
        <v>1</v>
      </c>
      <c r="E33" s="35">
        <v>2</v>
      </c>
      <c r="F33" s="35">
        <v>3</v>
      </c>
      <c r="G33" s="35">
        <v>4</v>
      </c>
      <c r="H33" s="35">
        <v>5</v>
      </c>
      <c r="I33" s="35">
        <v>6</v>
      </c>
      <c r="J33" s="35">
        <v>7</v>
      </c>
      <c r="K33" s="35">
        <v>8</v>
      </c>
      <c r="L33" s="35">
        <v>9</v>
      </c>
      <c r="AM33" s="10" t="s">
        <v>18</v>
      </c>
      <c r="AN33" s="11"/>
      <c r="AO33" s="17">
        <f>AVERAGE(AN21:AN30)</f>
        <v>0.54500000000000004</v>
      </c>
    </row>
    <row r="34" spans="1:41" ht="15.45" customHeight="1" x14ac:dyDescent="0.4">
      <c r="A34" s="31" t="s">
        <v>7</v>
      </c>
      <c r="B34" s="36">
        <v>0</v>
      </c>
      <c r="C34" s="34">
        <v>3</v>
      </c>
      <c r="D34" s="30">
        <v>0</v>
      </c>
      <c r="E34" s="30">
        <v>9</v>
      </c>
      <c r="F34" s="30">
        <v>2</v>
      </c>
      <c r="G34" s="30">
        <v>0</v>
      </c>
      <c r="H34" s="30">
        <v>0</v>
      </c>
      <c r="I34" s="30">
        <v>0</v>
      </c>
      <c r="J34" s="30">
        <v>1</v>
      </c>
      <c r="K34" s="30">
        <v>0</v>
      </c>
      <c r="L34" s="30">
        <v>5</v>
      </c>
      <c r="AM34" s="10" t="s">
        <v>15</v>
      </c>
      <c r="AN34" s="11"/>
      <c r="AO34" s="12">
        <f>AVERAGE(AO21:AO30)</f>
        <v>0.91299999999999992</v>
      </c>
    </row>
    <row r="35" spans="1:41" ht="20.6" customHeight="1" x14ac:dyDescent="0.4">
      <c r="A35" s="32"/>
      <c r="B35" s="36">
        <v>1</v>
      </c>
      <c r="C35" s="30">
        <v>2</v>
      </c>
      <c r="D35" s="34">
        <v>11</v>
      </c>
      <c r="E35" s="30">
        <v>1</v>
      </c>
      <c r="F35" s="30">
        <v>0</v>
      </c>
      <c r="G35" s="30">
        <v>0</v>
      </c>
      <c r="H35" s="30">
        <v>0</v>
      </c>
      <c r="I35" s="30">
        <v>6</v>
      </c>
      <c r="J35" s="30">
        <v>0</v>
      </c>
      <c r="K35" s="30">
        <v>0</v>
      </c>
      <c r="L35" s="30">
        <v>0</v>
      </c>
    </row>
    <row r="36" spans="1:41" ht="15.45" x14ac:dyDescent="0.4">
      <c r="A36" s="32"/>
      <c r="B36" s="36">
        <v>2</v>
      </c>
      <c r="C36" s="30">
        <v>0</v>
      </c>
      <c r="D36" s="30">
        <v>0</v>
      </c>
      <c r="E36" s="34">
        <v>19</v>
      </c>
      <c r="F36" s="30">
        <v>0</v>
      </c>
      <c r="G36" s="30">
        <v>0</v>
      </c>
      <c r="H36" s="30">
        <v>0</v>
      </c>
      <c r="I36" s="30">
        <v>0</v>
      </c>
      <c r="J36" s="30">
        <v>1</v>
      </c>
      <c r="K36" s="30">
        <v>0</v>
      </c>
      <c r="L36" s="30">
        <v>0</v>
      </c>
    </row>
    <row r="37" spans="1:41" ht="15.45" x14ac:dyDescent="0.4">
      <c r="A37" s="32"/>
      <c r="B37" s="36">
        <v>3</v>
      </c>
      <c r="C37" s="30">
        <v>0</v>
      </c>
      <c r="D37" s="30">
        <v>0</v>
      </c>
      <c r="E37" s="30">
        <v>1</v>
      </c>
      <c r="F37" s="34">
        <v>14</v>
      </c>
      <c r="G37" s="30">
        <v>1</v>
      </c>
      <c r="H37" s="30">
        <v>0</v>
      </c>
      <c r="I37" s="30">
        <v>0</v>
      </c>
      <c r="J37" s="30">
        <v>0</v>
      </c>
      <c r="K37" s="30">
        <v>1</v>
      </c>
      <c r="L37" s="30">
        <v>3</v>
      </c>
    </row>
    <row r="38" spans="1:41" ht="15.45" x14ac:dyDescent="0.4">
      <c r="A38" s="32"/>
      <c r="B38" s="36">
        <v>4</v>
      </c>
      <c r="C38" s="30">
        <v>0</v>
      </c>
      <c r="D38" s="30">
        <v>0</v>
      </c>
      <c r="E38" s="30">
        <v>0</v>
      </c>
      <c r="F38" s="30">
        <v>0</v>
      </c>
      <c r="G38" s="34">
        <v>16</v>
      </c>
      <c r="H38" s="30">
        <v>0</v>
      </c>
      <c r="I38" s="30">
        <v>3</v>
      </c>
      <c r="J38" s="30">
        <v>0</v>
      </c>
      <c r="K38" s="30">
        <v>1</v>
      </c>
      <c r="L38" s="30">
        <v>0</v>
      </c>
    </row>
    <row r="39" spans="1:41" ht="15.45" x14ac:dyDescent="0.4">
      <c r="A39" s="32"/>
      <c r="B39" s="36">
        <v>5</v>
      </c>
      <c r="C39" s="30">
        <v>0</v>
      </c>
      <c r="D39" s="30">
        <v>0</v>
      </c>
      <c r="E39" s="30">
        <v>0</v>
      </c>
      <c r="F39" s="30">
        <v>2</v>
      </c>
      <c r="G39" s="30">
        <v>0</v>
      </c>
      <c r="H39" s="34">
        <v>9</v>
      </c>
      <c r="I39" s="30">
        <v>0</v>
      </c>
      <c r="J39" s="30">
        <v>0</v>
      </c>
      <c r="K39" s="30">
        <v>2</v>
      </c>
      <c r="L39" s="30">
        <v>7</v>
      </c>
    </row>
    <row r="40" spans="1:41" ht="15.45" x14ac:dyDescent="0.4">
      <c r="A40" s="32"/>
      <c r="B40" s="36">
        <v>6</v>
      </c>
      <c r="C40" s="30">
        <v>0</v>
      </c>
      <c r="D40" s="30">
        <v>0</v>
      </c>
      <c r="E40" s="30">
        <v>0</v>
      </c>
      <c r="F40" s="30">
        <v>0</v>
      </c>
      <c r="G40" s="30">
        <v>1</v>
      </c>
      <c r="H40" s="30">
        <v>2</v>
      </c>
      <c r="I40" s="34">
        <v>7</v>
      </c>
      <c r="J40" s="30">
        <v>0</v>
      </c>
      <c r="K40" s="30">
        <v>4</v>
      </c>
      <c r="L40" s="30">
        <v>6</v>
      </c>
    </row>
    <row r="41" spans="1:41" ht="15.45" x14ac:dyDescent="0.4">
      <c r="A41" s="32"/>
      <c r="B41" s="36">
        <v>7</v>
      </c>
      <c r="C41" s="30">
        <v>0</v>
      </c>
      <c r="D41" s="30">
        <v>0</v>
      </c>
      <c r="E41" s="30">
        <v>2</v>
      </c>
      <c r="F41" s="30">
        <v>0</v>
      </c>
      <c r="G41" s="30">
        <v>0</v>
      </c>
      <c r="H41" s="30">
        <v>0</v>
      </c>
      <c r="I41" s="30">
        <v>0</v>
      </c>
      <c r="J41" s="34">
        <v>17</v>
      </c>
      <c r="K41" s="30">
        <v>1</v>
      </c>
      <c r="L41" s="30">
        <v>0</v>
      </c>
    </row>
    <row r="42" spans="1:41" ht="15.45" x14ac:dyDescent="0.4">
      <c r="A42" s="32"/>
      <c r="B42" s="36">
        <v>8</v>
      </c>
      <c r="C42" s="30">
        <v>0</v>
      </c>
      <c r="D42" s="30">
        <v>0</v>
      </c>
      <c r="E42" s="30">
        <v>0</v>
      </c>
      <c r="F42" s="30">
        <v>4</v>
      </c>
      <c r="G42" s="30">
        <v>0</v>
      </c>
      <c r="H42" s="30">
        <v>1</v>
      </c>
      <c r="I42" s="30">
        <v>0</v>
      </c>
      <c r="J42" s="30">
        <v>0</v>
      </c>
      <c r="K42" s="34">
        <v>12</v>
      </c>
      <c r="L42" s="30">
        <v>3</v>
      </c>
    </row>
    <row r="43" spans="1:41" ht="15.45" x14ac:dyDescent="0.4">
      <c r="A43" s="33"/>
      <c r="B43" s="36">
        <v>9</v>
      </c>
      <c r="C43" s="30">
        <v>0</v>
      </c>
      <c r="D43" s="30">
        <v>1</v>
      </c>
      <c r="E43" s="30">
        <v>1</v>
      </c>
      <c r="F43" s="30">
        <v>0</v>
      </c>
      <c r="G43" s="30">
        <v>2</v>
      </c>
      <c r="H43" s="30">
        <v>0</v>
      </c>
      <c r="I43" s="30">
        <v>0</v>
      </c>
      <c r="J43" s="30">
        <v>10</v>
      </c>
      <c r="K43" s="30">
        <v>3</v>
      </c>
      <c r="L43" s="34">
        <v>3</v>
      </c>
    </row>
    <row r="45" spans="1:41" ht="18.45" x14ac:dyDescent="0.5">
      <c r="A45" s="1" t="s">
        <v>0</v>
      </c>
      <c r="B45" s="1"/>
      <c r="C45" s="1"/>
      <c r="D45" s="13" t="s">
        <v>4</v>
      </c>
      <c r="E45" s="13"/>
      <c r="F45" s="13"/>
      <c r="G45" s="13"/>
      <c r="H45" s="13"/>
      <c r="I45" s="13"/>
      <c r="J45" s="13"/>
      <c r="K45" s="13"/>
    </row>
    <row r="46" spans="1:41" ht="20.149999999999999" x14ac:dyDescent="0.5">
      <c r="A46" s="1"/>
      <c r="B46" s="14">
        <v>0</v>
      </c>
      <c r="C46" s="14">
        <v>1</v>
      </c>
      <c r="D46" s="14">
        <v>2</v>
      </c>
      <c r="E46" s="14">
        <v>3</v>
      </c>
      <c r="F46" s="14">
        <v>4</v>
      </c>
      <c r="G46" s="14">
        <v>5</v>
      </c>
      <c r="H46" s="14">
        <v>6</v>
      </c>
      <c r="I46" s="14">
        <v>7</v>
      </c>
      <c r="J46" s="14">
        <v>8</v>
      </c>
      <c r="K46" s="14">
        <v>9</v>
      </c>
      <c r="L46" s="6"/>
    </row>
    <row r="47" spans="1:41" ht="23.15" customHeight="1" x14ac:dyDescent="0.5">
      <c r="A47" s="15">
        <v>1</v>
      </c>
      <c r="B47" s="16">
        <v>0</v>
      </c>
      <c r="C47" s="1">
        <v>0</v>
      </c>
      <c r="D47" s="16">
        <v>2</v>
      </c>
      <c r="E47" s="1">
        <v>2</v>
      </c>
      <c r="F47" s="16">
        <v>4</v>
      </c>
      <c r="G47" s="1">
        <v>3</v>
      </c>
      <c r="H47" s="1">
        <v>4</v>
      </c>
      <c r="I47" s="1">
        <v>2</v>
      </c>
      <c r="J47" s="1">
        <v>3</v>
      </c>
      <c r="K47" s="1">
        <v>1</v>
      </c>
    </row>
    <row r="48" spans="1:41" ht="18.45" x14ac:dyDescent="0.5">
      <c r="A48" s="15">
        <v>2</v>
      </c>
      <c r="B48" s="16">
        <v>0</v>
      </c>
      <c r="C48" s="1">
        <v>0</v>
      </c>
      <c r="D48" s="16">
        <v>2</v>
      </c>
      <c r="E48" s="16">
        <v>3</v>
      </c>
      <c r="F48" s="16">
        <v>4</v>
      </c>
      <c r="G48" s="1">
        <v>3</v>
      </c>
      <c r="H48" s="1">
        <v>5</v>
      </c>
      <c r="I48" s="1">
        <v>2</v>
      </c>
      <c r="J48" s="1">
        <v>3</v>
      </c>
      <c r="K48" s="1">
        <v>2</v>
      </c>
    </row>
    <row r="49" spans="1:11" ht="18.45" x14ac:dyDescent="0.5">
      <c r="A49" s="15">
        <v>3</v>
      </c>
      <c r="B49" s="16">
        <v>0</v>
      </c>
      <c r="C49" s="16">
        <v>1</v>
      </c>
      <c r="D49" s="16">
        <v>2</v>
      </c>
      <c r="E49" s="16">
        <v>3</v>
      </c>
      <c r="F49" s="16">
        <v>4</v>
      </c>
      <c r="G49" s="16">
        <v>5</v>
      </c>
      <c r="H49" s="1">
        <v>5</v>
      </c>
      <c r="I49" s="16">
        <v>7</v>
      </c>
      <c r="J49" s="1">
        <v>3</v>
      </c>
      <c r="K49" s="1">
        <v>4</v>
      </c>
    </row>
    <row r="50" spans="1:11" ht="18.45" x14ac:dyDescent="0.5">
      <c r="A50" s="15">
        <v>4</v>
      </c>
      <c r="B50" s="1">
        <v>2</v>
      </c>
      <c r="C50" s="16">
        <v>1</v>
      </c>
      <c r="D50" s="16">
        <v>2</v>
      </c>
      <c r="E50" s="16">
        <v>3</v>
      </c>
      <c r="F50" s="16">
        <v>4</v>
      </c>
      <c r="G50" s="16">
        <v>5</v>
      </c>
      <c r="H50" s="16">
        <v>6</v>
      </c>
      <c r="I50" s="16">
        <v>7</v>
      </c>
      <c r="J50" s="1">
        <v>3</v>
      </c>
      <c r="K50" s="1">
        <v>4</v>
      </c>
    </row>
    <row r="51" spans="1:11" ht="18.45" x14ac:dyDescent="0.5">
      <c r="A51" s="15">
        <v>5</v>
      </c>
      <c r="B51" s="1">
        <v>2</v>
      </c>
      <c r="C51" s="16">
        <v>1</v>
      </c>
      <c r="D51" s="16">
        <v>2</v>
      </c>
      <c r="E51" s="16">
        <v>3</v>
      </c>
      <c r="F51" s="16">
        <v>4</v>
      </c>
      <c r="G51" s="16">
        <v>5</v>
      </c>
      <c r="H51" s="16">
        <v>6</v>
      </c>
      <c r="I51" s="16">
        <v>7</v>
      </c>
      <c r="J51" s="1">
        <v>5</v>
      </c>
      <c r="K51" s="1">
        <v>7</v>
      </c>
    </row>
    <row r="52" spans="1:11" ht="18.45" x14ac:dyDescent="0.5">
      <c r="A52" s="15">
        <v>6</v>
      </c>
      <c r="B52" s="1">
        <v>2</v>
      </c>
      <c r="C52" s="16">
        <v>1</v>
      </c>
      <c r="D52" s="16">
        <v>2</v>
      </c>
      <c r="E52" s="16">
        <v>3</v>
      </c>
      <c r="F52" s="16">
        <v>4</v>
      </c>
      <c r="G52" s="16">
        <v>5</v>
      </c>
      <c r="H52" s="16">
        <v>6</v>
      </c>
      <c r="I52" s="16">
        <v>7</v>
      </c>
      <c r="J52" s="16">
        <v>8</v>
      </c>
      <c r="K52" s="1">
        <v>7</v>
      </c>
    </row>
    <row r="53" spans="1:11" ht="18.45" x14ac:dyDescent="0.5">
      <c r="A53" s="15">
        <v>7</v>
      </c>
      <c r="B53" s="1">
        <v>2</v>
      </c>
      <c r="C53" s="16">
        <v>1</v>
      </c>
      <c r="D53" s="16">
        <v>2</v>
      </c>
      <c r="E53" s="16">
        <v>3</v>
      </c>
      <c r="F53" s="16">
        <v>4</v>
      </c>
      <c r="G53" s="16">
        <v>5</v>
      </c>
      <c r="H53" s="16">
        <v>6</v>
      </c>
      <c r="I53" s="16">
        <v>7</v>
      </c>
      <c r="J53" s="16">
        <v>8</v>
      </c>
      <c r="K53" s="1">
        <v>7</v>
      </c>
    </row>
    <row r="54" spans="1:11" ht="18.45" x14ac:dyDescent="0.5">
      <c r="A54" s="15">
        <v>8</v>
      </c>
      <c r="B54" s="1">
        <v>2</v>
      </c>
      <c r="C54" s="16">
        <v>1</v>
      </c>
      <c r="D54" s="16">
        <v>2</v>
      </c>
      <c r="E54" s="16">
        <v>3</v>
      </c>
      <c r="F54" s="16">
        <v>4</v>
      </c>
      <c r="G54" s="16">
        <v>5</v>
      </c>
      <c r="H54" s="16">
        <v>6</v>
      </c>
      <c r="I54" s="16">
        <v>7</v>
      </c>
      <c r="J54" s="16">
        <v>8</v>
      </c>
      <c r="K54" s="1">
        <v>7</v>
      </c>
    </row>
    <row r="55" spans="1:11" ht="18.45" x14ac:dyDescent="0.5">
      <c r="A55" s="15">
        <v>9</v>
      </c>
      <c r="B55" s="1">
        <v>2</v>
      </c>
      <c r="C55" s="16">
        <v>1</v>
      </c>
      <c r="D55" s="16">
        <v>2</v>
      </c>
      <c r="E55" s="16">
        <v>3</v>
      </c>
      <c r="F55" s="16">
        <v>4</v>
      </c>
      <c r="G55" s="16">
        <v>5</v>
      </c>
      <c r="H55" s="16">
        <v>6</v>
      </c>
      <c r="I55" s="16">
        <v>7</v>
      </c>
      <c r="J55" s="16">
        <v>8</v>
      </c>
      <c r="K55" s="1">
        <v>7</v>
      </c>
    </row>
    <row r="56" spans="1:11" ht="18.45" x14ac:dyDescent="0.5">
      <c r="A56" s="15">
        <v>10</v>
      </c>
      <c r="B56" s="1">
        <v>2</v>
      </c>
      <c r="C56" s="16">
        <v>1</v>
      </c>
      <c r="D56" s="16">
        <v>2</v>
      </c>
      <c r="E56" s="16">
        <v>3</v>
      </c>
      <c r="F56" s="16">
        <v>4</v>
      </c>
      <c r="G56" s="16">
        <v>5</v>
      </c>
      <c r="H56" s="16">
        <v>6</v>
      </c>
      <c r="I56" s="16">
        <v>7</v>
      </c>
      <c r="J56" s="16">
        <v>8</v>
      </c>
      <c r="K56" s="1">
        <v>7</v>
      </c>
    </row>
    <row r="57" spans="1:11" ht="18.45" x14ac:dyDescent="0.5">
      <c r="A57" s="15">
        <v>11</v>
      </c>
      <c r="B57" s="1">
        <v>2</v>
      </c>
      <c r="C57" s="16">
        <v>1</v>
      </c>
      <c r="D57" s="16">
        <v>2</v>
      </c>
      <c r="E57" s="16">
        <v>3</v>
      </c>
      <c r="F57" s="16">
        <v>4</v>
      </c>
      <c r="G57" s="16">
        <v>5</v>
      </c>
      <c r="H57" s="1">
        <v>8</v>
      </c>
      <c r="I57" s="16">
        <v>7</v>
      </c>
      <c r="J57" s="16">
        <v>8</v>
      </c>
      <c r="K57" s="1">
        <v>7</v>
      </c>
    </row>
    <row r="58" spans="1:11" ht="18.45" x14ac:dyDescent="0.5">
      <c r="A58" s="15">
        <v>12</v>
      </c>
      <c r="B58" s="1">
        <v>2</v>
      </c>
      <c r="C58" s="16">
        <v>1</v>
      </c>
      <c r="D58" s="16">
        <v>2</v>
      </c>
      <c r="E58" s="16">
        <v>3</v>
      </c>
      <c r="F58" s="16">
        <v>4</v>
      </c>
      <c r="G58" s="1">
        <v>8</v>
      </c>
      <c r="H58" s="1">
        <v>8</v>
      </c>
      <c r="I58" s="16">
        <v>7</v>
      </c>
      <c r="J58" s="16">
        <v>8</v>
      </c>
      <c r="K58" s="1">
        <v>7</v>
      </c>
    </row>
    <row r="59" spans="1:11" ht="18.45" x14ac:dyDescent="0.5">
      <c r="A59" s="15">
        <v>13</v>
      </c>
      <c r="B59" s="1">
        <v>3</v>
      </c>
      <c r="C59" s="16">
        <v>1</v>
      </c>
      <c r="D59" s="16">
        <v>2</v>
      </c>
      <c r="E59" s="16">
        <v>3</v>
      </c>
      <c r="F59" s="16">
        <v>4</v>
      </c>
      <c r="G59" s="1">
        <v>8</v>
      </c>
      <c r="H59" s="1">
        <v>8</v>
      </c>
      <c r="I59" s="16">
        <v>7</v>
      </c>
      <c r="J59" s="16">
        <v>8</v>
      </c>
      <c r="K59" s="1">
        <v>7</v>
      </c>
    </row>
    <row r="60" spans="1:11" ht="18.45" x14ac:dyDescent="0.5">
      <c r="A60" s="15">
        <v>14</v>
      </c>
      <c r="B60" s="1">
        <v>3</v>
      </c>
      <c r="C60" s="1">
        <v>2</v>
      </c>
      <c r="D60" s="16">
        <v>2</v>
      </c>
      <c r="E60" s="16">
        <v>3</v>
      </c>
      <c r="F60" s="16">
        <v>4</v>
      </c>
      <c r="G60" s="1">
        <v>9</v>
      </c>
      <c r="H60" s="1">
        <v>8</v>
      </c>
      <c r="I60" s="16">
        <v>7</v>
      </c>
      <c r="J60" s="16">
        <v>8</v>
      </c>
      <c r="K60" s="1">
        <v>7</v>
      </c>
    </row>
    <row r="61" spans="1:11" ht="18.45" x14ac:dyDescent="0.5">
      <c r="A61" s="15">
        <v>15</v>
      </c>
      <c r="B61" s="1">
        <v>7</v>
      </c>
      <c r="C61" s="1">
        <v>6</v>
      </c>
      <c r="D61" s="16">
        <v>2</v>
      </c>
      <c r="E61" s="16">
        <v>3</v>
      </c>
      <c r="F61" s="16">
        <v>4</v>
      </c>
      <c r="G61" s="1">
        <v>9</v>
      </c>
      <c r="H61" s="1">
        <v>9</v>
      </c>
      <c r="I61" s="16">
        <v>7</v>
      </c>
      <c r="J61" s="16">
        <v>8</v>
      </c>
      <c r="K61" s="1">
        <v>8</v>
      </c>
    </row>
    <row r="62" spans="1:11" ht="18.45" x14ac:dyDescent="0.5">
      <c r="A62" s="15">
        <v>16</v>
      </c>
      <c r="B62" s="1">
        <v>9</v>
      </c>
      <c r="C62" s="1">
        <v>6</v>
      </c>
      <c r="D62" s="16">
        <v>2</v>
      </c>
      <c r="E62" s="1">
        <v>4</v>
      </c>
      <c r="F62" s="16">
        <v>4</v>
      </c>
      <c r="G62" s="1">
        <v>9</v>
      </c>
      <c r="H62" s="1">
        <v>9</v>
      </c>
      <c r="I62" s="16">
        <v>7</v>
      </c>
      <c r="J62" s="16">
        <v>8</v>
      </c>
      <c r="K62" s="1">
        <v>8</v>
      </c>
    </row>
    <row r="63" spans="1:11" ht="18.45" x14ac:dyDescent="0.5">
      <c r="A63" s="15">
        <v>17</v>
      </c>
      <c r="B63" s="1">
        <v>9</v>
      </c>
      <c r="C63" s="1">
        <v>6</v>
      </c>
      <c r="D63" s="16">
        <v>2</v>
      </c>
      <c r="E63" s="1">
        <v>8</v>
      </c>
      <c r="F63" s="1">
        <v>6</v>
      </c>
      <c r="G63" s="1">
        <v>9</v>
      </c>
      <c r="H63" s="1">
        <v>9</v>
      </c>
      <c r="I63" s="16">
        <v>7</v>
      </c>
      <c r="J63" s="16">
        <v>8</v>
      </c>
      <c r="K63" s="1">
        <v>8</v>
      </c>
    </row>
    <row r="64" spans="1:11" ht="18.45" x14ac:dyDescent="0.5">
      <c r="A64" s="15">
        <v>18</v>
      </c>
      <c r="B64" s="1">
        <v>9</v>
      </c>
      <c r="C64" s="1">
        <v>6</v>
      </c>
      <c r="D64" s="16">
        <v>2</v>
      </c>
      <c r="E64" s="1">
        <v>9</v>
      </c>
      <c r="F64" s="1">
        <v>6</v>
      </c>
      <c r="G64" s="1">
        <v>9</v>
      </c>
      <c r="H64" s="1">
        <v>9</v>
      </c>
      <c r="I64" s="16">
        <v>7</v>
      </c>
      <c r="J64" s="1">
        <v>9</v>
      </c>
      <c r="K64" s="16">
        <v>9</v>
      </c>
    </row>
    <row r="65" spans="1:11" ht="18.45" x14ac:dyDescent="0.5">
      <c r="A65" s="15">
        <v>19</v>
      </c>
      <c r="B65" s="1">
        <v>9</v>
      </c>
      <c r="C65" s="1">
        <v>6</v>
      </c>
      <c r="D65" s="16">
        <v>2</v>
      </c>
      <c r="E65" s="1">
        <v>9</v>
      </c>
      <c r="F65" s="1">
        <v>6</v>
      </c>
      <c r="G65" s="1">
        <v>9</v>
      </c>
      <c r="H65" s="1">
        <v>9</v>
      </c>
      <c r="I65" s="16">
        <v>7</v>
      </c>
      <c r="J65" s="1">
        <v>9</v>
      </c>
      <c r="K65" s="16">
        <v>9</v>
      </c>
    </row>
    <row r="66" spans="1:11" ht="18.45" x14ac:dyDescent="0.5">
      <c r="A66" s="15">
        <v>20</v>
      </c>
      <c r="B66" s="1">
        <v>9</v>
      </c>
      <c r="C66" s="1">
        <v>6</v>
      </c>
      <c r="D66" s="1">
        <v>7</v>
      </c>
      <c r="E66" s="1">
        <v>9</v>
      </c>
      <c r="F66" s="1">
        <v>8</v>
      </c>
      <c r="G66" s="1">
        <v>9</v>
      </c>
      <c r="H66" s="1">
        <v>9</v>
      </c>
      <c r="I66" s="1">
        <v>8</v>
      </c>
      <c r="J66" s="1">
        <v>9</v>
      </c>
      <c r="K66" s="16">
        <v>9</v>
      </c>
    </row>
  </sheetData>
  <sortState xmlns:xlrd2="http://schemas.microsoft.com/office/spreadsheetml/2017/richdata2" ref="B47:B66">
    <sortCondition ref="B46:B66"/>
  </sortState>
  <mergeCells count="12">
    <mergeCell ref="R16:Z17"/>
    <mergeCell ref="AM34:AN34"/>
    <mergeCell ref="AM32:AN32"/>
    <mergeCell ref="AM33:AN33"/>
    <mergeCell ref="AM31:AN31"/>
    <mergeCell ref="C32:L32"/>
    <mergeCell ref="A34:A43"/>
    <mergeCell ref="AF21:AF30"/>
    <mergeCell ref="D45:K45"/>
    <mergeCell ref="S1:Z1"/>
    <mergeCell ref="D14:K14"/>
    <mergeCell ref="C30:L3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Krithik Lekinwala</dc:creator>
  <cp:lastModifiedBy>Krithik Lekinwala</cp:lastModifiedBy>
  <dcterms:created xsi:type="dcterms:W3CDTF">2021-04-26T06:19:23Z</dcterms:created>
  <dcterms:modified xsi:type="dcterms:W3CDTF">2021-04-26T09:44:30Z</dcterms:modified>
</cp:coreProperties>
</file>