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38b29253106da5b0/Documents/"/>
    </mc:Choice>
  </mc:AlternateContent>
  <xr:revisionPtr revIDLastSave="1443" documentId="13_ncr:1_{78657701-BFD7-4CF4-919C-B0604C5F0538}" xr6:coauthVersionLast="47" xr6:coauthVersionMax="47" xr10:uidLastSave="{25BB3C96-7D80-4576-A21A-F8593C702328}"/>
  <bookViews>
    <workbookView xWindow="-108" yWindow="-108" windowWidth="23256" windowHeight="12456" activeTab="1" xr2:uid="{F8420BDF-C08E-4FBB-891B-F574F63AC6D0}"/>
  </bookViews>
  <sheets>
    <sheet name="Sheet2" sheetId="3" r:id="rId1"/>
    <sheet name="Dashboard" sheetId="4" r:id="rId2"/>
    <sheet name="BlinkIT Grocery Data" sheetId="1" r:id="rId3"/>
  </sheets>
  <definedNames>
    <definedName name="_xlchart.v2.0" hidden="1">Sheet2!$D$96:$D$98</definedName>
    <definedName name="_xlchart.v2.1" hidden="1">Sheet2!$E$96</definedName>
    <definedName name="_xlchart.v2.2" hidden="1">Sheet2!$E$97:$E$99</definedName>
    <definedName name="_xlchart.v2.3" hidden="1">Sheet2!$D$96:$D$98</definedName>
    <definedName name="_xlchart.v2.4" hidden="1">Sheet2!$E$96</definedName>
    <definedName name="_xlchart.v2.5" hidden="1">Sheet2!$E$97:$E$99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7" i="3" l="1"/>
  <c r="D98" i="3"/>
  <c r="D96" i="3"/>
  <c r="E97" i="3"/>
  <c r="E98" i="3"/>
  <c r="E99" i="3"/>
  <c r="D6" i="3"/>
  <c r="B6" i="3"/>
  <c r="A6" i="3"/>
  <c r="C6" i="3"/>
</calcChain>
</file>

<file path=xl/sharedStrings.xml><?xml version="1.0" encoding="utf-8"?>
<sst xmlns="http://schemas.openxmlformats.org/spreadsheetml/2006/main" count="59751" uniqueCount="1630">
  <si>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</si>
  <si>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</si>
  <si>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</si>
  <si>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</si>
  <si>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</si>
  <si>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</si>
  <si>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</si>
  <si>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</si>
  <si>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</si>
  <si>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</si>
  <si>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</si>
  <si>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</si>
  <si>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</si>
  <si>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</si>
  <si>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</si>
  <si>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</si>
  <si>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</si>
  <si>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</si>
  <si>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</si>
  <si>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</si>
  <si>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</si>
  <si>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</si>
  <si>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</si>
  <si>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</si>
  <si>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</si>
  <si>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</si>
  <si>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</si>
  <si>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</si>
  <si>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</si>
  <si>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</si>
  <si>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</si>
  <si>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</si>
  <si>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</si>
  <si>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</si>
  <si>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</si>
  <si>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</si>
  <si>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</si>
  <si>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</si>
  <si>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</si>
  <si>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</si>
  <si>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</si>
  <si>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</si>
  <si>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</si>
  <si>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</si>
  <si>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</si>
  <si>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</si>
  <si>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</si>
  <si>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</si>
  <si>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</si>
  <si>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</si>
  <si>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</si>
  <si>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</si>
  <si>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</si>
  <si>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</si>
  <si>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</si>
  <si>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</si>
  <si>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</si>
  <si>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</si>
  <si>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</si>
  <si>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</si>
  <si>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</si>
  <si>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</si>
  <si>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</si>
  <si>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</si>
  <si>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</si>
  <si>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</si>
  <si>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</si>
  <si>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</si>
  <si>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</si>
  <si>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</si>
  <si>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</si>
  <si>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</si>
  <si>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</si>
  <si>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</si>
  <si>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</si>
  <si>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</si>
  <si>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</si>
  <si>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</si>
  <si>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</si>
  <si>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</si>
  <si>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</si>
  <si>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</si>
  <si>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</si>
  <si>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</si>
  <si>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</si>
  <si>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</si>
  <si>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</si>
  <si>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</si>
  <si>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</si>
  <si>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</si>
  <si>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</si>
  <si>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</si>
  <si>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</si>
  <si>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</si>
  <si>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</si>
  <si>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</si>
  <si>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</si>
  <si>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</si>
  <si>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</si>
  <si>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</si>
  <si>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</si>
  <si>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</si>
  <si>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</si>
  <si>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</si>
  <si>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</si>
  <si>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</si>
  <si>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</si>
  <si>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</si>
  <si>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</si>
  <si>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</si>
  <si>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</si>
  <si>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</si>
  <si>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</si>
  <si>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</si>
  <si>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</si>
  <si>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</si>
  <si>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</si>
  <si>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</si>
  <si>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</si>
  <si>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</si>
  <si>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</si>
  <si>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</si>
  <si>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</si>
  <si>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</si>
  <si>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</si>
  <si>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</si>
  <si>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</si>
  <si>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</si>
  <si>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</si>
  <si>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</si>
  <si>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</si>
  <si>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</si>
  <si>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</si>
  <si>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</si>
  <si>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</si>
  <si>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</si>
  <si>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</si>
  <si>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</si>
  <si>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</si>
  <si>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</si>
  <si>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</si>
  <si>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</si>
  <si>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</si>
  <si>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</si>
  <si>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</si>
  <si>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</si>
  <si>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</si>
  <si>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</si>
  <si>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</si>
  <si>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</si>
  <si>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</si>
  <si>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</si>
  <si>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</si>
  <si>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</si>
  <si>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</si>
  <si>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</si>
  <si>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</si>
  <si>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</si>
  <si>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</si>
  <si>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</si>
  <si>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</si>
  <si>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</si>
  <si>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</si>
  <si>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</si>
  <si>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</si>
  <si>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</si>
  <si>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</si>
  <si>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</si>
  <si>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</si>
  <si>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</si>
  <si>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</si>
  <si>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</si>
  <si>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</si>
  <si>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</si>
  <si>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</si>
  <si>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</si>
  <si>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</si>
  <si>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</si>
  <si>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</si>
  <si>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</si>
  <si>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</si>
  <si>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</si>
  <si>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</si>
  <si>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</si>
  <si>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</si>
  <si>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</si>
  <si>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</si>
  <si>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</si>
  <si>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</si>
  <si>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</si>
  <si>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</si>
  <si>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</si>
  <si>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</si>
  <si>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</si>
  <si>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</si>
  <si>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</si>
  <si>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</si>
  <si>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</si>
  <si>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</si>
  <si>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</si>
  <si>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</si>
  <si>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</si>
  <si>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</si>
  <si>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</si>
  <si>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</si>
  <si>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</si>
  <si>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</si>
  <si>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</si>
  <si>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</si>
  <si>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</si>
  <si>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</si>
  <si>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</si>
  <si>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</si>
  <si>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</si>
  <si>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</si>
  <si>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</si>
  <si>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</si>
  <si>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</si>
  <si>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</si>
  <si>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</si>
  <si>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</si>
  <si>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</si>
  <si>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</si>
  <si>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</si>
  <si>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</si>
  <si>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</si>
  <si>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</si>
  <si>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</si>
  <si>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</si>
  <si>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</si>
  <si>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</si>
  <si>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</si>
  <si>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</si>
  <si>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</si>
  <si>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</si>
  <si>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</si>
  <si>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</si>
  <si>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</si>
  <si>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</si>
  <si>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</si>
  <si>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</si>
  <si>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</si>
  <si>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</si>
  <si>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</si>
  <si>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</si>
  <si>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</si>
  <si>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</si>
  <si>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</si>
  <si>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</si>
  <si>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</si>
  <si>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</si>
  <si>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</si>
  <si>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</si>
  <si>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</si>
  <si>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</si>
  <si>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</si>
  <si>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</si>
  <si>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</si>
  <si>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</si>
  <si>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</si>
  <si>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</si>
  <si>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</si>
  <si>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</si>
  <si>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</si>
  <si>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</si>
  <si>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</si>
  <si>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</si>
  <si>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</si>
  <si>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</si>
  <si>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</si>
  <si>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</si>
  <si>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</si>
  <si>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</si>
  <si>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</si>
  <si>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</si>
  <si>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</si>
  <si>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</si>
  <si>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</si>
  <si>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</si>
  <si>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</si>
  <si>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</si>
  <si>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</si>
  <si>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</si>
  <si>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</si>
  <si>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</si>
  <si>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</si>
  <si>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</si>
  <si>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</si>
  <si>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</si>
  <si>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</si>
  <si>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</si>
  <si>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</si>
  <si>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</si>
  <si>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</si>
  <si>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</si>
  <si>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</si>
  <si>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</si>
  <si>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</si>
  <si>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</si>
  <si>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</si>
  <si>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</si>
  <si>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</si>
  <si>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</si>
  <si>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</si>
  <si>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</si>
  <si>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</si>
  <si>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</si>
  <si>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</si>
  <si>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</si>
  <si>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</si>
  <si>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</si>
  <si>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</si>
  <si>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</si>
  <si>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</si>
  <si>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</si>
  <si>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</si>
  <si>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</si>
  <si>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</si>
  <si>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</si>
  <si>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</si>
  <si>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</si>
  <si>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</si>
  <si>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</si>
  <si>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</si>
  <si>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</si>
  <si>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</si>
  <si>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</si>
  <si>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</si>
  <si>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</si>
  <si>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</si>
  <si>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</si>
  <si>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</si>
  <si>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</si>
  <si>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</si>
  <si>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</si>
  <si>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</si>
  <si>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</si>
  <si>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</si>
  <si>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</si>
  <si>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</si>
  <si>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</si>
  <si>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</si>
  <si>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</si>
  <si>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</si>
  <si>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</si>
  <si>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</si>
  <si>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</si>
  <si>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</si>
  <si>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</si>
  <si>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</si>
  <si>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</si>
  <si>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</si>
  <si>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</si>
  <si>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</si>
  <si>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</si>
  <si>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</si>
  <si>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</si>
  <si>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</si>
  <si>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</si>
  <si>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</si>
  <si>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</si>
  <si>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</si>
  <si>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</si>
  <si>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</si>
  <si>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</si>
  <si>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</si>
  <si>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</si>
  <si>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</si>
  <si>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</si>
  <si>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</si>
  <si>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</si>
  <si>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</si>
  <si>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</si>
  <si>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</si>
  <si>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</si>
  <si>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</si>
  <si>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</si>
  <si>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</si>
  <si>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</si>
  <si>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</si>
  <si>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</si>
  <si>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</si>
  <si>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</si>
  <si>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</si>
  <si>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</si>
  <si>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</si>
  <si>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</si>
  <si>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</si>
  <si>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</si>
  <si>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</si>
  <si>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</si>
  <si>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</si>
  <si>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</si>
  <si>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</si>
  <si>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</si>
  <si>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</si>
  <si>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</si>
  <si>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</si>
  <si>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</si>
  <si>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</si>
  <si>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</si>
  <si>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</si>
  <si>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</si>
  <si>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</si>
  <si>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</si>
  <si>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</si>
  <si>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</si>
  <si>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</si>
  <si>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</si>
  <si>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</si>
  <si>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</si>
  <si>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</si>
  <si>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</si>
  <si>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</si>
  <si>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</si>
  <si>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</si>
  <si>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</si>
  <si>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</si>
  <si>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</si>
  <si>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</si>
  <si>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</si>
  <si>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</si>
  <si>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</si>
  <si>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</si>
  <si>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</si>
  <si>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</si>
  <si>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</si>
  <si>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</si>
  <si>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</si>
  <si>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</si>
  <si>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</si>
  <si>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</si>
  <si>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</si>
  <si>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</si>
  <si>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</si>
  <si>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</si>
  <si>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</si>
  <si>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</si>
  <si>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</si>
  <si>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</si>
  <si>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</si>
  <si>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</si>
  <si>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</si>
  <si>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</si>
  <si>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</si>
  <si>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</si>
  <si>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</si>
  <si>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</si>
  <si>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</si>
  <si>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</si>
  <si>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</si>
  <si>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</si>
  <si>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</si>
  <si>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</si>
  <si>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</si>
  <si>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</si>
  <si>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</si>
  <si>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</si>
  <si>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</si>
  <si>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</si>
  <si>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</si>
  <si>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</si>
  <si>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</si>
  <si>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</si>
  <si>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</si>
  <si>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</si>
  <si>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</si>
  <si>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</si>
  <si>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</si>
  <si>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</si>
  <si>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</si>
  <si>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</si>
  <si>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</si>
  <si>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</si>
  <si>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</si>
  <si>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</si>
  <si>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</si>
  <si>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</si>
  <si>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</si>
  <si>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</si>
  <si>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</si>
  <si>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</si>
  <si>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</si>
  <si>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</si>
  <si>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</si>
  <si>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</si>
  <si>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</si>
  <si>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</si>
  <si>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</si>
  <si>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</si>
  <si>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</si>
  <si>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</si>
  <si>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</si>
  <si>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</si>
  <si>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</si>
  <si>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</si>
  <si>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</si>
  <si>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</si>
  <si>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</si>
  <si>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</si>
  <si>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</si>
  <si>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</si>
  <si>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</si>
  <si>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</si>
  <si>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</si>
  <si>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</si>
  <si>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</si>
  <si>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</si>
  <si>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</si>
  <si>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</si>
  <si>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</si>
  <si>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</si>
  <si>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</si>
  <si>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</si>
  <si>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</si>
  <si>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</si>
  <si>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</si>
  <si>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</si>
  <si>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</si>
  <si>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</si>
  <si>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</si>
  <si>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</si>
  <si>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</si>
  <si>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</si>
  <si>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</si>
  <si>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</si>
  <si>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</si>
  <si>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</si>
  <si>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</si>
  <si>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</si>
  <si>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</si>
  <si>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</si>
  <si>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</si>
  <si>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</si>
  <si>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</si>
  <si>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</si>
  <si>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</si>
  <si>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</si>
  <si>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</si>
  <si>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</si>
  <si>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</si>
  <si>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</si>
  <si>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</si>
  <si>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</si>
  <si>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</si>
  <si>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</si>
  <si>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</si>
  <si>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</si>
  <si>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</si>
  <si>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</si>
  <si>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</si>
  <si>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</si>
  <si>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</si>
  <si>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</si>
  <si>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</si>
  <si>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</si>
  <si>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</si>
  <si>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</si>
  <si>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</si>
  <si>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</si>
  <si>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</si>
  <si>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</si>
  <si>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</si>
  <si>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</si>
  <si>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</si>
  <si>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</si>
  <si>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</si>
  <si>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</si>
  <si>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</si>
  <si>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</si>
  <si>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</si>
  <si>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</si>
  <si>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</si>
  <si>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</si>
  <si>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</si>
  <si>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</si>
  <si>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</si>
  <si>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</si>
  <si>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</si>
  <si>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</si>
  <si>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</si>
  <si>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</si>
  <si>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</si>
  <si>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</si>
  <si>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</si>
  <si>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</si>
  <si>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</si>
  <si>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</si>
  <si>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</si>
  <si>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</si>
  <si>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</si>
  <si>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</si>
  <si>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</si>
  <si>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</si>
  <si>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</si>
  <si>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</si>
  <si>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</si>
  <si>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</si>
  <si>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</si>
  <si>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</si>
  <si>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</si>
  <si>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</si>
  <si>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</si>
  <si>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</si>
  <si>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</si>
  <si>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</si>
  <si>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</si>
  <si>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</si>
  <si>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</si>
  <si>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</si>
  <si>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</si>
  <si>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</si>
  <si>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</si>
  <si>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</si>
  <si>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</si>
  <si>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</si>
  <si>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</si>
  <si>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</si>
  <si>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</si>
  <si>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</si>
  <si>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</si>
  <si>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</si>
  <si>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</si>
  <si>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</si>
  <si>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</si>
  <si>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</si>
  <si>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</si>
  <si>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</si>
  <si>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</si>
  <si>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</si>
  <si>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</si>
  <si>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</si>
  <si>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</si>
  <si>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</si>
  <si>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</si>
  <si>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</si>
  <si>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</si>
  <si>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</si>
  <si>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</si>
  <si>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</si>
  <si>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</si>
  <si>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</si>
  <si>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</si>
  <si>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</si>
  <si>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</si>
  <si>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</si>
  <si>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</si>
  <si>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</si>
  <si>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</si>
  <si>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</si>
  <si>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</si>
  <si>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</si>
  <si>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</si>
  <si>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</si>
  <si>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</si>
  <si>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</si>
  <si>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</si>
  <si>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</si>
  <si>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</si>
  <si>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</si>
  <si>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</si>
  <si>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</si>
  <si>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</si>
  <si>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</si>
  <si>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</si>
  <si>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</si>
  <si>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</si>
  <si>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</si>
  <si>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</si>
  <si>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</si>
  <si>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</si>
  <si>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</si>
  <si>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</si>
  <si>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</si>
  <si>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</si>
  <si>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</si>
  <si>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</si>
  <si>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</si>
  <si>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</si>
  <si>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</si>
  <si>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</si>
  <si>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</si>
  <si>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</si>
  <si>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</si>
  <si>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</si>
  <si>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</si>
  <si>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</si>
  <si>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</si>
  <si>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</si>
  <si>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</si>
  <si>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</si>
  <si>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</si>
  <si>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</si>
  <si>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</si>
  <si>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</si>
  <si>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</si>
  <si>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</si>
  <si>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</si>
  <si>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</si>
  <si>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</si>
  <si>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</si>
  <si>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</si>
  <si>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</si>
  <si>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</si>
  <si>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</si>
  <si>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</si>
  <si>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</si>
  <si>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</si>
  <si>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</si>
  <si>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</si>
  <si>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</si>
  <si>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</si>
  <si>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</si>
  <si>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</si>
  <si>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</si>
  <si>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</si>
  <si>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</si>
  <si>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</si>
  <si>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</si>
  <si>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</si>
  <si>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</si>
  <si>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</si>
  <si>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</si>
  <si>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</si>
  <si>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</si>
  <si>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</si>
  <si>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</si>
  <si>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</si>
  <si>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</si>
  <si>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</si>
  <si>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</si>
  <si>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</si>
  <si>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</si>
  <si>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</si>
  <si>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</si>
  <si>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</si>
  <si>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</si>
  <si>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</si>
  <si>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</si>
  <si>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</si>
  <si>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</si>
  <si>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</si>
  <si>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</si>
  <si>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</si>
  <si>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</si>
  <si>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</si>
  <si>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</si>
  <si>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</si>
  <si>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</si>
  <si>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</si>
  <si>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</si>
  <si>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</si>
  <si>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</si>
  <si>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</si>
  <si>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</si>
  <si>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</si>
  <si>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</si>
  <si>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</si>
  <si>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</si>
  <si>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</si>
  <si>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</si>
  <si>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</si>
  <si>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</si>
  <si>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</si>
  <si>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</si>
  <si>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</si>
  <si>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</si>
  <si>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</si>
  <si>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</si>
  <si>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</si>
  <si>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</si>
  <si>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</si>
  <si>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</si>
  <si>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</si>
  <si>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</si>
  <si>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</si>
  <si>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</si>
  <si>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</si>
  <si>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</si>
  <si>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</si>
  <si>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</si>
  <si>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</si>
  <si>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</si>
  <si>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</si>
  <si>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</si>
  <si>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</si>
  <si>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</si>
  <si>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</si>
  <si>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</si>
  <si>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</si>
  <si>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</si>
  <si>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</si>
  <si>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</si>
  <si>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</si>
  <si>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</si>
  <si>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</si>
  <si>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</si>
  <si>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</si>
  <si>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</si>
  <si>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</si>
  <si>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</si>
  <si>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</si>
  <si>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</si>
  <si>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</si>
  <si>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</si>
  <si>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</si>
  <si>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</si>
  <si>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</si>
  <si>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</si>
  <si>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</si>
  <si>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</si>
  <si>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</si>
  <si>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</si>
  <si>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</si>
  <si>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</si>
  <si>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</si>
  <si>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</si>
  <si>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</si>
  <si>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</si>
  <si>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</si>
  <si>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</si>
  <si>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</si>
  <si>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</si>
  <si>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</si>
  <si>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</si>
  <si>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</si>
  <si>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</si>
  <si>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</si>
  <si>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</si>
  <si>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</si>
  <si>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</si>
  <si>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</si>
  <si>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</si>
  <si>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</si>
  <si>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</si>
  <si>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</si>
  <si>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</si>
  <si>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</si>
  <si>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</si>
  <si>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</si>
  <si>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</si>
  <si>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</si>
  <si>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</si>
  <si>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</si>
  <si>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</si>
  <si>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</si>
  <si>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</si>
  <si>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</si>
  <si>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</si>
  <si>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</si>
  <si>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</si>
  <si>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</si>
  <si>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</si>
  <si>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</si>
  <si>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</si>
  <si>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</si>
  <si>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</si>
  <si>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</si>
  <si>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</si>
  <si>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</si>
  <si>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</si>
  <si>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</si>
  <si>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</si>
  <si>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</si>
  <si>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</si>
  <si>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</si>
  <si>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</si>
  <si>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</si>
  <si>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</si>
  <si>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</si>
  <si>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</si>
  <si>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</si>
  <si>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</si>
  <si>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</si>
  <si>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</si>
  <si>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</si>
  <si>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</si>
  <si>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</si>
  <si>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</si>
  <si>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</si>
  <si>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</si>
  <si>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</si>
  <si>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</si>
  <si>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</si>
  <si>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</si>
  <si>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</si>
  <si>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</si>
  <si>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</si>
  <si>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</si>
  <si>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</si>
  <si>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</si>
  <si>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</si>
  <si>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</si>
  <si>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</si>
  <si>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</si>
  <si>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</si>
  <si>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</si>
  <si>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</si>
  <si>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</si>
  <si>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</si>
  <si>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</si>
  <si>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</si>
  <si>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</si>
  <si>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</si>
  <si>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</si>
  <si>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</si>
  <si>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</si>
  <si>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</si>
  <si>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</si>
  <si>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</si>
  <si>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</si>
  <si>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</si>
  <si>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</si>
  <si>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</si>
  <si>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</si>
  <si>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</si>
  <si>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</si>
  <si>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</si>
  <si>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</si>
  <si>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</si>
  <si>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</si>
  <si>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</si>
  <si>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</si>
  <si>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</si>
  <si>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</si>
  <si>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</si>
  <si>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</si>
  <si>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</si>
  <si>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</si>
  <si>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</si>
  <si>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</si>
  <si>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</si>
  <si>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</si>
  <si>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</si>
  <si>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</si>
  <si>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</si>
  <si>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</si>
  <si>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</si>
  <si>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</si>
  <si>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</si>
  <si>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</si>
  <si>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</si>
  <si>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</si>
  <si>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</si>
  <si>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</si>
  <si>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</si>
  <si>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</si>
  <si>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</si>
  <si>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</si>
  <si>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</si>
  <si>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</si>
  <si>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</si>
  <si>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</si>
  <si>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</si>
  <si>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</si>
  <si>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</si>
  <si>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</si>
  <si>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</si>
  <si>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</si>
  <si>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</si>
  <si>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</si>
  <si>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</si>
  <si>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</si>
  <si>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</si>
  <si>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</si>
  <si>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</si>
  <si>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</si>
  <si>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</si>
  <si>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</si>
  <si>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</si>
  <si>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</si>
  <si>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</si>
  <si>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</si>
  <si>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</si>
  <si>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</si>
  <si>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</si>
  <si>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</si>
  <si>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</si>
  <si>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</si>
  <si>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</si>
  <si>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</si>
  <si>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</si>
  <si>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</si>
  <si>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</si>
  <si>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</si>
  <si>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</si>
  <si>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</si>
  <si>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</si>
  <si>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</si>
  <si>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</si>
  <si>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</si>
  <si>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</si>
  <si>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</si>
  <si>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</si>
  <si>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</si>
  <si>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</si>
  <si>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</si>
  <si>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</si>
  <si>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</si>
  <si>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</si>
  <si>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</si>
  <si>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</si>
  <si>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</si>
  <si>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</si>
  <si>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</si>
  <si>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</si>
  <si>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</si>
  <si>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</si>
  <si>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</si>
  <si>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</si>
  <si>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</si>
  <si>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</si>
  <si>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</si>
  <si>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</si>
  <si>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</si>
  <si>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</si>
  <si>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</si>
  <si>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</si>
  <si>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</si>
  <si>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</si>
  <si>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</si>
  <si>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</si>
  <si>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</si>
  <si>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</si>
  <si>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</si>
  <si>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</si>
  <si>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</si>
  <si>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</si>
  <si>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</si>
  <si>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</si>
  <si>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</si>
  <si>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</si>
  <si>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</si>
  <si>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</si>
  <si>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</si>
  <si>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</si>
  <si>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</si>
  <si>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</si>
  <si>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</si>
  <si>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</si>
  <si>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</si>
  <si>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</si>
  <si>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</si>
  <si>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</si>
  <si>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</si>
  <si>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</si>
  <si>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</si>
  <si>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</si>
  <si>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</si>
  <si>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</si>
  <si>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</si>
  <si>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</si>
  <si>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</si>
  <si>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</si>
  <si>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</si>
  <si>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</si>
  <si>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</si>
  <si>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</si>
  <si>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</si>
  <si>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</si>
  <si>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</si>
  <si>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</si>
  <si>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</si>
  <si>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</si>
  <si>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</si>
  <si>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</si>
  <si>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</si>
  <si>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</si>
  <si>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</si>
  <si>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</si>
  <si>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</si>
  <si>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</si>
  <si>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</si>
  <si>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</si>
  <si>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</si>
  <si>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</si>
  <si>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</si>
  <si>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</si>
  <si>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</si>
  <si>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</si>
  <si>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</si>
  <si>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</si>
  <si>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</si>
  <si>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</si>
  <si>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</si>
  <si>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</si>
  <si>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</si>
  <si>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</si>
  <si>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</si>
  <si>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</si>
  <si>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</si>
  <si>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</si>
  <si>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</si>
  <si>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</si>
  <si>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</si>
  <si>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</si>
  <si>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</si>
  <si>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</si>
  <si>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</si>
  <si>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</si>
  <si>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</si>
  <si>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</si>
  <si>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</si>
  <si>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</si>
  <si>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</si>
  <si>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</si>
  <si>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</si>
  <si>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</si>
  <si>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</si>
  <si>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</si>
  <si>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</si>
  <si>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</si>
  <si>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</si>
  <si>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</si>
  <si>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</si>
  <si>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</si>
  <si>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</si>
  <si>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</si>
  <si>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</si>
  <si>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</si>
  <si>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</si>
  <si>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</si>
  <si>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</si>
  <si>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</si>
  <si>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</si>
  <si>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</si>
  <si>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</si>
  <si>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</si>
  <si>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</si>
  <si>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</si>
  <si>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</si>
  <si>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</si>
  <si>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</si>
  <si>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</si>
  <si>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</si>
  <si>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</si>
  <si>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</si>
  <si>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</si>
  <si>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</si>
  <si>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</si>
  <si>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</si>
  <si>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</si>
  <si>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</si>
  <si>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</si>
  <si>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</si>
  <si>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</si>
  <si>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</si>
  <si>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</si>
  <si>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</si>
  <si>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</si>
  <si>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</si>
  <si>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</si>
  <si>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</si>
  <si>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</si>
  <si>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</si>
  <si>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</si>
  <si>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</si>
  <si>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</si>
  <si>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</si>
  <si>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</si>
  <si>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</si>
  <si>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</si>
  <si>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</si>
  <si>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</si>
  <si>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</si>
  <si>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</si>
  <si>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</si>
  <si>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</si>
  <si>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</si>
  <si>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</si>
  <si>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</si>
  <si>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</si>
  <si>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</si>
  <si>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</si>
  <si>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</si>
  <si>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</si>
  <si>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</si>
  <si>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</si>
  <si>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</si>
  <si>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</si>
  <si>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</si>
  <si>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</si>
  <si>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</si>
  <si>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</si>
  <si>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</si>
  <si>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</si>
  <si>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</si>
  <si>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</si>
  <si>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</si>
  <si>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</si>
  <si>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</si>
  <si>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</si>
  <si>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</si>
  <si>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</si>
  <si>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</si>
  <si>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</si>
  <si>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</si>
  <si>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</si>
  <si>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</si>
  <si>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</si>
  <si>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</si>
  <si>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</si>
  <si>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</si>
  <si>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</si>
  <si>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</si>
  <si>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</si>
  <si>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</si>
  <si>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</si>
  <si>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</si>
  <si>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</si>
  <si>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</si>
  <si>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</si>
  <si>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</si>
  <si>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</si>
  <si>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</si>
  <si>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</si>
  <si>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</si>
  <si>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</si>
  <si>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</si>
  <si>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</si>
  <si>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</si>
  <si>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</si>
  <si>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</si>
  <si>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</si>
  <si>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</si>
  <si>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</si>
  <si>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</si>
  <si>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</si>
  <si>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</si>
  <si>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</si>
  <si>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</si>
  <si>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</si>
  <si>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</si>
  <si>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</si>
  <si>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</si>
  <si>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</si>
  <si>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</si>
  <si>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</si>
  <si>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</si>
  <si>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</si>
  <si>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</si>
  <si>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</si>
  <si>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</si>
  <si>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</si>
  <si>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</si>
  <si>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</si>
  <si>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</si>
  <si>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</si>
  <si>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</si>
  <si>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</si>
  <si>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</si>
  <si>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</si>
  <si>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</si>
  <si>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</si>
  <si>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</si>
  <si>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</si>
  <si>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</si>
  <si>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</si>
  <si>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</si>
  <si>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</si>
  <si>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</si>
  <si>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</si>
  <si>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</si>
  <si>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</si>
  <si>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</si>
  <si>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</si>
  <si>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</si>
  <si>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</si>
  <si>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</si>
  <si>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</si>
  <si>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</si>
  <si>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</si>
  <si>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</si>
  <si>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</si>
  <si>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</si>
  <si>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</si>
  <si>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</si>
  <si>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</si>
  <si>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</si>
  <si>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</si>
  <si>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</si>
  <si>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</si>
  <si>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</si>
  <si>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</si>
  <si>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</si>
  <si>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</si>
  <si>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</si>
  <si>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</si>
  <si>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</si>
  <si>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</si>
  <si>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</si>
  <si>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</si>
  <si>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</si>
  <si>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</si>
  <si>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</si>
  <si>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</si>
  <si>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</si>
  <si>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</si>
  <si>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</si>
  <si>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</si>
  <si>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</si>
  <si>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</si>
  <si>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</si>
  <si>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</si>
  <si>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</si>
  <si>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</si>
  <si>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</si>
  <si>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</si>
  <si>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</si>
  <si>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</si>
  <si>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</si>
  <si>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</si>
  <si>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</si>
  <si>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</si>
  <si>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</si>
  <si>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</si>
  <si>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</si>
  <si>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</si>
  <si>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</si>
  <si>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</si>
  <si>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</si>
  <si>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</si>
  <si>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</si>
  <si>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</si>
  <si>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</si>
  <si>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</si>
  <si>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</si>
  <si>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</si>
  <si>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</si>
  <si>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</si>
  <si>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</si>
  <si>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</si>
  <si>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</si>
  <si>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</si>
  <si>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</si>
  <si>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</si>
  <si>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</si>
  <si>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</si>
  <si>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</si>
  <si>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</si>
  <si>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</si>
  <si>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</si>
  <si>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</si>
  <si>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</si>
  <si>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</si>
  <si>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</si>
  <si>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</si>
  <si>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</si>
  <si>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</si>
  <si>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</si>
  <si>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</si>
  <si>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</si>
  <si>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</si>
  <si>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</si>
  <si>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</si>
  <si>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</si>
  <si>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</si>
  <si>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</si>
  <si>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</si>
  <si>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</si>
  <si>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</si>
  <si>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</si>
  <si>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</si>
  <si>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</si>
  <si>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</si>
  <si>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</si>
  <si>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</si>
  <si>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</si>
  <si>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</si>
  <si>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</si>
  <si>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</si>
  <si>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</si>
  <si>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</si>
  <si>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</si>
  <si>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</si>
  <si>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</si>
  <si>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</si>
  <si>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</si>
  <si>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</si>
  <si>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</si>
  <si>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</si>
  <si>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</si>
  <si>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</si>
  <si>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</si>
  <si>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</si>
  <si>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</si>
  <si>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</si>
  <si>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</si>
  <si>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</si>
  <si>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</si>
  <si>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</si>
  <si>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</si>
  <si>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</si>
  <si>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</si>
  <si>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</si>
  <si>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</si>
  <si>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</si>
  <si>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</si>
  <si>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</si>
  <si>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</si>
  <si>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</si>
  <si>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</si>
  <si>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</si>
  <si>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</si>
  <si>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</si>
  <si>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</si>
  <si>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</si>
  <si>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</si>
  <si>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</si>
  <si>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</si>
  <si>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</si>
  <si>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</si>
  <si>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</si>
  <si>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</si>
  <si>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</si>
  <si>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</si>
  <si>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</si>
  <si>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</si>
  <si>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</si>
  <si>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</si>
  <si>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</si>
  <si>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</si>
  <si>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</si>
  <si>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</si>
  <si>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</si>
  <si>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</si>
  <si>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</si>
  <si>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</si>
  <si>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</si>
  <si>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</si>
  <si>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</si>
  <si>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</si>
  <si>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</si>
  <si>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</si>
  <si>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</si>
  <si>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</si>
  <si>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</si>
  <si>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</si>
  <si>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</si>
  <si>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</si>
  <si>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</si>
  <si>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</si>
  <si>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</si>
  <si>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</si>
  <si>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</si>
  <si>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</si>
  <si>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</si>
  <si>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</si>
  <si>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</si>
  <si>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</si>
  <si>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</si>
  <si>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</si>
  <si>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</si>
  <si>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</si>
  <si>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</si>
  <si>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</si>
  <si>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</si>
  <si>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</si>
  <si>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</si>
  <si>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</si>
  <si>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</si>
  <si>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</si>
  <si>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</si>
  <si>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</si>
  <si>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</si>
  <si>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</si>
  <si>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</si>
  <si>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</si>
  <si>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</si>
  <si>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</si>
  <si>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</si>
  <si>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</si>
  <si>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</si>
  <si>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</si>
  <si>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</si>
  <si>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</si>
  <si>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</si>
  <si>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</si>
  <si>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</si>
  <si>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</si>
  <si>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</si>
  <si>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</si>
  <si>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</si>
  <si>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</si>
  <si>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</si>
  <si>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</si>
  <si>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</si>
  <si>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</si>
  <si>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</si>
  <si>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</si>
  <si>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</si>
  <si>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</si>
  <si>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</si>
  <si>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</si>
  <si>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</si>
  <si>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</si>
  <si>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</si>
  <si>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</si>
  <si>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</si>
  <si>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</si>
  <si>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</si>
  <si>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</si>
  <si>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</si>
  <si>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</si>
  <si>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</si>
  <si>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</si>
  <si>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</si>
  <si>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</si>
  <si>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</si>
  <si>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</si>
  <si>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</si>
  <si>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</si>
  <si>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</si>
  <si>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</si>
  <si>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</si>
  <si>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</si>
  <si>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</si>
  <si>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</si>
  <si>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</si>
  <si>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</si>
  <si>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</si>
  <si>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</si>
  <si>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</si>
  <si>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</si>
  <si>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</si>
  <si>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</si>
  <si>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</si>
  <si>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</si>
  <si>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</si>
  <si>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</si>
  <si>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</si>
  <si>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</si>
  <si>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</si>
  <si>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</si>
  <si>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</si>
  <si>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</si>
  <si>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</si>
  <si>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</si>
  <si>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</si>
  <si>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</si>
  <si>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</si>
  <si>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</si>
  <si>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</si>
  <si>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</si>
  <si>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</si>
  <si>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</si>
  <si>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</si>
  <si>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</si>
  <si>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</si>
  <si>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</si>
  <si>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</si>
  <si>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</si>
  <si>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</si>
  <si>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</si>
  <si>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</si>
  <si>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</si>
  <si>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</si>
  <si>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</si>
  <si>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</si>
  <si>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</si>
  <si>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</si>
  <si>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</si>
  <si>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</si>
  <si>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</si>
  <si>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</si>
  <si>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</si>
  <si>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</si>
  <si>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</si>
  <si>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</si>
  <si>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</si>
  <si>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</si>
  <si>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</si>
  <si>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</si>
  <si>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</si>
  <si>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</si>
  <si>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</si>
  <si>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</si>
  <si>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</si>
  <si>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</si>
  <si>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</si>
  <si>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</si>
  <si>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</si>
  <si>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</si>
  <si>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</si>
  <si>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</si>
  <si>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</si>
  <si>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</si>
  <si>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</si>
  <si>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</si>
  <si>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</si>
  <si>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</si>
  <si>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</si>
  <si>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</si>
  <si>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</si>
  <si>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</si>
  <si>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</si>
  <si>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</si>
  <si>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</si>
  <si>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</si>
  <si>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</si>
  <si>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</si>
  <si>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</si>
  <si>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</si>
  <si>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</si>
  <si>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</si>
  <si>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</si>
  <si>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</si>
  <si>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</si>
  <si>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</si>
  <si>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</si>
  <si>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</si>
  <si>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</si>
  <si>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Sr.No</t>
  </si>
  <si>
    <t>Number of item</t>
  </si>
  <si>
    <t>Average of Rating</t>
  </si>
  <si>
    <t>Avg Sales</t>
  </si>
  <si>
    <t>No. of item</t>
  </si>
  <si>
    <t>Avg of Rating</t>
  </si>
  <si>
    <t>KPI'S Requirements</t>
  </si>
  <si>
    <t>Row Labels</t>
  </si>
  <si>
    <t>Total Sales by Fat Content</t>
  </si>
  <si>
    <t>Total Sales by Item Type</t>
  </si>
  <si>
    <t>Column Labels</t>
  </si>
  <si>
    <t>Total Sales by Outlet Establishment</t>
  </si>
  <si>
    <t>Sales by Outlet Size</t>
  </si>
  <si>
    <t>Outlet Location</t>
  </si>
  <si>
    <t>Sales</t>
  </si>
  <si>
    <t>Sales by Outlet Location</t>
  </si>
  <si>
    <t>Average of Total Sales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</si>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</sst>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
    <numFmt numFmtId="165" formatCode="0.0"/>
    <numFmt numFmtId="166" formatCode="&quot;$&quot;0.00,,&quot;M&quot;"/>
    <numFmt numFmtId="167" formatCode="&quot;$&quot;0.0,&quot;K&quot;"/>
    <numFmt numFmtId="168" formatCode="&quot;$&quot;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36"/>
      <color theme="1"/>
      <name val="Calibri"/>
      <family val="2"/>
      <scheme val="minor"/>
    </font>
    <font>
      <sz val="20"/>
      <color theme="1"/>
      <name val="Segoe UI Black"/>
      <family val="2"/>
    </font>
    <font>
      <sz val="12"/>
      <color theme="1"/>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10" xfId="0" applyBorder="1"/>
    <xf numFmtId="164" fontId="0" fillId="0" borderId="10" xfId="0" applyNumberFormat="1" applyBorder="1"/>
    <xf numFmtId="165" fontId="0" fillId="0" borderId="10" xfId="0" applyNumberFormat="1" applyBorder="1"/>
    <xf numFmtId="166" fontId="0" fillId="0" borderId="10"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12" xfId="0" pivotButton="1" applyBorder="1"/>
    <xf numFmtId="0" fontId="0" fillId="0" borderId="14" xfId="0" applyBorder="1"/>
    <xf numFmtId="0" fontId="0" fillId="0" borderId="16" xfId="0" applyBorder="1" applyAlignment="1">
      <alignment horizontal="left"/>
    </xf>
    <xf numFmtId="0" fontId="0" fillId="0" borderId="17" xfId="0" applyBorder="1" applyAlignment="1">
      <alignment horizontal="left"/>
    </xf>
    <xf numFmtId="0" fontId="0" fillId="0" borderId="11" xfId="0" pivotButton="1" applyBorder="1"/>
    <xf numFmtId="0" fontId="0" fillId="0" borderId="20" xfId="0" applyBorder="1" applyAlignment="1">
      <alignment horizontal="left"/>
    </xf>
    <xf numFmtId="0" fontId="0" fillId="0" borderId="21" xfId="0" applyBorder="1" applyAlignment="1">
      <alignment horizontal="left"/>
    </xf>
    <xf numFmtId="0" fontId="0" fillId="0" borderId="11" xfId="0" applyBorder="1"/>
    <xf numFmtId="167" fontId="0" fillId="0" borderId="20" xfId="0" applyNumberFormat="1" applyBorder="1"/>
    <xf numFmtId="167" fontId="0" fillId="0" borderId="21" xfId="0" applyNumberFormat="1" applyBorder="1"/>
    <xf numFmtId="167" fontId="0" fillId="0" borderId="15" xfId="0" applyNumberFormat="1" applyBorder="1"/>
    <xf numFmtId="167" fontId="0" fillId="0" borderId="19" xfId="0" applyNumberFormat="1" applyBorder="1"/>
    <xf numFmtId="0" fontId="0" fillId="0" borderId="16" xfId="0" pivotButton="1" applyBorder="1"/>
    <xf numFmtId="167" fontId="0" fillId="0" borderId="12" xfId="0" applyNumberFormat="1" applyBorder="1"/>
    <xf numFmtId="167" fontId="0" fillId="0" borderId="14" xfId="0" applyNumberFormat="1" applyBorder="1"/>
    <xf numFmtId="167" fontId="0" fillId="0" borderId="16" xfId="0" applyNumberFormat="1" applyBorder="1"/>
    <xf numFmtId="167" fontId="0" fillId="0" borderId="17" xfId="0" applyNumberFormat="1" applyBorder="1"/>
    <xf numFmtId="167" fontId="0" fillId="0" borderId="22" xfId="0" applyNumberFormat="1" applyBorder="1"/>
    <xf numFmtId="0" fontId="0" fillId="0" borderId="0" xfId="0" applyAlignment="1">
      <alignment horizontal="center"/>
    </xf>
    <xf numFmtId="0" fontId="0" fillId="0" borderId="13" xfId="0" applyBorder="1"/>
    <xf numFmtId="0" fontId="20" fillId="33" borderId="12" xfId="0" applyFont="1" applyFill="1" applyBorder="1" applyAlignment="1">
      <alignment horizontal="center"/>
    </xf>
    <xf numFmtId="0" fontId="0" fillId="33" borderId="13" xfId="0" applyFill="1" applyBorder="1" applyAlignment="1">
      <alignment horizontal="center"/>
    </xf>
    <xf numFmtId="0" fontId="18" fillId="33" borderId="10" xfId="0" applyFont="1" applyFill="1" applyBorder="1" applyAlignment="1">
      <alignment horizontal="center"/>
    </xf>
    <xf numFmtId="0" fontId="0" fillId="33" borderId="10" xfId="0" applyFill="1" applyBorder="1" applyAlignment="1">
      <alignment horizontal="center"/>
    </xf>
    <xf numFmtId="0" fontId="19" fillId="33" borderId="12" xfId="0" applyFont="1" applyFill="1" applyBorder="1" applyAlignment="1">
      <alignment horizontal="center"/>
    </xf>
    <xf numFmtId="0" fontId="0" fillId="33" borderId="14" xfId="0" applyFill="1" applyBorder="1" applyAlignment="1">
      <alignment horizontal="center"/>
    </xf>
    <xf numFmtId="0" fontId="20" fillId="33" borderId="0" xfId="0" applyFont="1" applyFill="1" applyAlignment="1">
      <alignment horizontal="center"/>
    </xf>
    <xf numFmtId="0" fontId="0" fillId="33" borderId="0" xfId="0" applyFill="1" applyAlignment="1">
      <alignment horizontal="center"/>
    </xf>
    <xf numFmtId="168" fontId="0" fillId="0" borderId="20" xfId="0" applyNumberFormat="1" applyBorder="1"/>
    <xf numFmtId="168" fontId="0" fillId="0" borderId="22" xfId="0" applyNumberFormat="1" applyBorder="1"/>
    <xf numFmtId="168" fontId="0" fillId="0" borderId="21" xfId="0" applyNumberFormat="1" applyBorder="1"/>
    <xf numFmtId="0" fontId="0" fillId="0" borderId="22" xfId="0" applyBorder="1" applyAlignment="1">
      <alignment horizontal="left"/>
    </xf>
    <xf numFmtId="1" fontId="0" fillId="0" borderId="20" xfId="0" applyNumberFormat="1" applyBorder="1"/>
    <xf numFmtId="1" fontId="0" fillId="0" borderId="22" xfId="0" applyNumberFormat="1" applyBorder="1"/>
    <xf numFmtId="1" fontId="0" fillId="0" borderId="21" xfId="0" applyNumberFormat="1" applyBorder="1"/>
    <xf numFmtId="0" fontId="0" fillId="0" borderId="10" xfId="0" applyNumberFormat="1" applyBorder="1"/>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4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b/>
        <color theme="1"/>
      </font>
      <border>
        <bottom style="thin">
          <color theme="7"/>
        </bottom>
        <vertical/>
        <horizontal/>
      </border>
    </dxf>
    <dxf>
      <font>
        <sz val="14"/>
        <color theme="1"/>
        <name val="Segoe UI Black"/>
        <family val="2"/>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s>
  <tableStyles count="1" defaultTableStyle="TableStyleMedium2" defaultPivotStyle="PivotStyleLight16">
    <tableStyle name="Blinkit Analysis" pivot="0" table="0" count="10" xr9:uid="{63688B21-DFFC-4B7F-98A0-470B38192FAD}">
      <tableStyleElement type="wholeTable" dxfId="1743"/>
      <tableStyleElement type="headerRow" dxfId="1742"/>
    </tableStyle>
  </tableStyles>
  <colors>
    <mruColors>
      <color rgb="FFFFD200"/>
      <color rgb="FFD09E00"/>
      <color rgb="FFD0AC2C"/>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Sheet2!$A$12:$A$13</c:f>
              <c:strCache>
                <c:ptCount val="2"/>
                <c:pt idx="0">
                  <c:v>Low Fat</c:v>
                </c:pt>
                <c:pt idx="1">
                  <c:v>Regular</c:v>
                </c:pt>
              </c:strCache>
            </c:strRef>
          </c:cat>
          <c:val>
            <c:numRef>
              <c:f>Sheet2!$B$12:$B$13</c:f>
              <c:numCache>
                <c:formatCode>"$"0.0,"K"</c:formatCode>
                <c:ptCount val="2"/>
                <c:pt idx="0">
                  <c:v>776319.68840000057</c:v>
                </c:pt>
                <c:pt idx="1">
                  <c:v>425361.8043999995</c:v>
                </c:pt>
              </c:numCache>
            </c:numRef>
          </c:val>
          <c:extLst>
            <c:ext xmlns:c16="http://schemas.microsoft.com/office/drawing/2014/chart" uri="{C3380CC4-5D6E-409C-BE32-E72D297353CC}">
              <c16:uniqueId val="{00000009-232D-49CF-810D-D133C1EEA7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Sheet2!$B$23:$B$24</c:f>
              <c:strCache>
                <c:ptCount val="1"/>
                <c:pt idx="0">
                  <c:v>Regular</c:v>
                </c:pt>
              </c:strCache>
            </c:strRef>
          </c:tx>
          <c:spPr>
            <a:solidFill>
              <a:schemeClr val="accent1"/>
            </a:solidFill>
            <a:ln>
              <a:noFill/>
            </a:ln>
            <a:effectLst/>
          </c:spPr>
          <c:invertIfNegative val="0"/>
          <c:cat>
            <c:strRef>
              <c:f>Sheet2!$A$25:$A$27</c:f>
              <c:strCache>
                <c:ptCount val="3"/>
                <c:pt idx="0">
                  <c:v>Tier 1</c:v>
                </c:pt>
                <c:pt idx="1">
                  <c:v>Tier 2</c:v>
                </c:pt>
                <c:pt idx="2">
                  <c:v>Tier 3</c:v>
                </c:pt>
              </c:strCache>
            </c:strRef>
          </c:cat>
          <c:val>
            <c:numRef>
              <c:f>Sheet2!$B$25:$B$27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9-BA16-40D9-876E-7716B827BB58}"/>
            </c:ext>
          </c:extLst>
        </c:ser>
        <c:ser>
          <c:idx val="1"/>
          <c:order val="1"/>
          <c:tx>
            <c:strRef>
              <c:f>Sheet2!$C$23:$C$24</c:f>
              <c:strCache>
                <c:ptCount val="1"/>
                <c:pt idx="0">
                  <c:v>Low Fat</c:v>
                </c:pt>
              </c:strCache>
            </c:strRef>
          </c:tx>
          <c:spPr>
            <a:solidFill>
              <a:schemeClr val="accent2"/>
            </a:solidFill>
            <a:ln>
              <a:noFill/>
            </a:ln>
            <a:effectLst/>
          </c:spPr>
          <c:invertIfNegative val="0"/>
          <c:cat>
            <c:strRef>
              <c:f>Sheet2!$A$25:$A$27</c:f>
              <c:strCache>
                <c:ptCount val="3"/>
                <c:pt idx="0">
                  <c:v>Tier 1</c:v>
                </c:pt>
                <c:pt idx="1">
                  <c:v>Tier 2</c:v>
                </c:pt>
                <c:pt idx="2">
                  <c:v>Tier 3</c:v>
                </c:pt>
              </c:strCache>
            </c:strRef>
          </c:cat>
          <c:val>
            <c:numRef>
              <c:f>Sheet2!$C$25:$C$27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A-BA16-40D9-876E-7716B827BB58}"/>
            </c:ext>
          </c:extLst>
        </c:ser>
        <c:dLbls>
          <c:showLegendKey val="0"/>
          <c:showVal val="0"/>
          <c:showCatName val="0"/>
          <c:showSerName val="0"/>
          <c:showPercent val="0"/>
          <c:showBubbleSize val="0"/>
        </c:dLbls>
        <c:gapWidth val="182"/>
        <c:axId val="1075610592"/>
        <c:axId val="1075611072"/>
      </c:barChart>
      <c:catAx>
        <c:axId val="1075610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611072"/>
        <c:crosses val="autoZero"/>
        <c:auto val="1"/>
        <c:lblAlgn val="ctr"/>
        <c:lblOffset val="100"/>
        <c:noMultiLvlLbl val="0"/>
      </c:catAx>
      <c:valAx>
        <c:axId val="1075611072"/>
        <c:scaling>
          <c:orientation val="minMax"/>
        </c:scaling>
        <c:delete val="1"/>
        <c:axPos val="b"/>
        <c:numFmt formatCode="&quot;$&quot;0.0,&quot;K&quot;" sourceLinked="1"/>
        <c:majorTickMark val="out"/>
        <c:minorTickMark val="none"/>
        <c:tickLblPos val="nextTo"/>
        <c:crossAx val="1075610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Sheet2!$B$36</c:f>
              <c:strCache>
                <c:ptCount val="1"/>
                <c:pt idx="0">
                  <c:v>Total</c:v>
                </c:pt>
              </c:strCache>
            </c:strRef>
          </c:tx>
          <c:spPr>
            <a:solidFill>
              <a:schemeClr val="accent1"/>
            </a:solidFill>
            <a:ln>
              <a:noFill/>
            </a:ln>
            <a:effectLst/>
          </c:spPr>
          <c:invertIfNegative val="0"/>
          <c:cat>
            <c:strRef>
              <c:f>Sheet2!$A$37:$A$52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DEC-421D-8E6E-5C6ED706D8F2}"/>
            </c:ext>
          </c:extLst>
        </c:ser>
        <c:dLbls>
          <c:showLegendKey val="0"/>
          <c:showVal val="0"/>
          <c:showCatName val="0"/>
          <c:showSerName val="0"/>
          <c:showPercent val="0"/>
          <c:showBubbleSize val="0"/>
        </c:dLbls>
        <c:gapWidth val="182"/>
        <c:axId val="931291808"/>
        <c:axId val="931292288"/>
      </c:barChart>
      <c:catAx>
        <c:axId val="931291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292288"/>
        <c:crosses val="autoZero"/>
        <c:auto val="1"/>
        <c:lblAlgn val="ctr"/>
        <c:lblOffset val="100"/>
        <c:noMultiLvlLbl val="0"/>
      </c:catAx>
      <c:valAx>
        <c:axId val="931292288"/>
        <c:scaling>
          <c:orientation val="minMax"/>
        </c:scaling>
        <c:delete val="1"/>
        <c:axPos val="b"/>
        <c:numFmt formatCode="&quot;$&quot;0.0,&quot;K&quot;" sourceLinked="1"/>
        <c:majorTickMark val="out"/>
        <c:minorTickMark val="none"/>
        <c:tickLblPos val="nextTo"/>
        <c:crossAx val="93129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Sheet2!$B$61</c:f>
              <c:strCache>
                <c:ptCount val="1"/>
                <c:pt idx="0">
                  <c:v>Total</c:v>
                </c:pt>
              </c:strCache>
            </c:strRef>
          </c:tx>
          <c:spPr>
            <a:solidFill>
              <a:schemeClr val="accent1"/>
            </a:solidFill>
            <a:ln>
              <a:noFill/>
            </a:ln>
            <a:effectLst/>
          </c:spPr>
          <c:cat>
            <c:strRef>
              <c:f>Sheet2!$A$62:$A$70</c:f>
              <c:strCache>
                <c:ptCount val="9"/>
                <c:pt idx="0">
                  <c:v>2011</c:v>
                </c:pt>
                <c:pt idx="1">
                  <c:v>2012</c:v>
                </c:pt>
                <c:pt idx="2">
                  <c:v>2014</c:v>
                </c:pt>
                <c:pt idx="3">
                  <c:v>2015</c:v>
                </c:pt>
                <c:pt idx="4">
                  <c:v>2016</c:v>
                </c:pt>
                <c:pt idx="5">
                  <c:v>2017</c:v>
                </c:pt>
                <c:pt idx="6">
                  <c:v>2018</c:v>
                </c:pt>
                <c:pt idx="7">
                  <c:v>2020</c:v>
                </c:pt>
                <c:pt idx="8">
                  <c:v>2022</c:v>
                </c:pt>
              </c:strCache>
            </c:strRef>
          </c:cat>
          <c:val>
            <c:numRef>
              <c:f>Sheet2!$B$62:$B$70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A6E-44E4-8FED-53861740A724}"/>
            </c:ext>
          </c:extLst>
        </c:ser>
        <c:dLbls>
          <c:showLegendKey val="0"/>
          <c:showVal val="0"/>
          <c:showCatName val="0"/>
          <c:showSerName val="0"/>
          <c:showPercent val="0"/>
          <c:showBubbleSize val="0"/>
        </c:dLbls>
        <c:axId val="1228900544"/>
        <c:axId val="1228902944"/>
      </c:areaChart>
      <c:catAx>
        <c:axId val="122890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902944"/>
        <c:crosses val="autoZero"/>
        <c:auto val="1"/>
        <c:lblAlgn val="ctr"/>
        <c:lblOffset val="100"/>
        <c:noMultiLvlLbl val="0"/>
      </c:catAx>
      <c:valAx>
        <c:axId val="12289029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9005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Excel.xlsx]Sheet2!PivotTable7</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Sheet2!$B$79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11-46A7-A973-1067AF2F67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11-46A7-A973-1067AF2F67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11-46A7-A973-1067AF2F6712}"/>
              </c:ext>
            </c:extLst>
          </c:dPt>
          <c:cat>
            <c:strRef>
              <c:f>Sheet2!$A$80:$A$82</c:f>
              <c:strCache>
                <c:ptCount val="3"/>
                <c:pt idx="0">
                  <c:v>High</c:v>
                </c:pt>
                <c:pt idx="1">
                  <c:v>Medium</c:v>
                </c:pt>
                <c:pt idx="2">
                  <c:v>Small</c:v>
                </c:pt>
              </c:strCache>
            </c:strRef>
          </c:cat>
          <c:val>
            <c:numRef>
              <c:f>Sheet2!$B$80:$B$82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486-48A8-BDE1-65CC6F4A9A0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Sheet2!$B$118</c:f>
              <c:strCache>
                <c:ptCount val="1"/>
                <c:pt idx="0">
                  <c:v>Total</c:v>
                </c:pt>
              </c:strCache>
            </c:strRef>
          </c:tx>
          <c:spPr>
            <a:solidFill>
              <a:schemeClr val="accent1"/>
            </a:solidFill>
            <a:ln>
              <a:noFill/>
            </a:ln>
            <a:effectLst/>
          </c:spPr>
          <c:invertIfNegative val="0"/>
          <c:cat>
            <c:strRef>
              <c:f>Sheet2!$A$119:$A$122</c:f>
              <c:strCache>
                <c:ptCount val="4"/>
                <c:pt idx="0">
                  <c:v>Grocery Store</c:v>
                </c:pt>
                <c:pt idx="1">
                  <c:v>Supermarket Type3</c:v>
                </c:pt>
                <c:pt idx="2">
                  <c:v>Supermarket Type2</c:v>
                </c:pt>
                <c:pt idx="3">
                  <c:v>Supermarket Type1</c:v>
                </c:pt>
              </c:strCache>
            </c:strRef>
          </c:cat>
          <c:val>
            <c:numRef>
              <c:f>Sheet2!$B$119:$B$122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B6D-4532-91DC-081C2122EC9F}"/>
            </c:ext>
          </c:extLst>
        </c:ser>
        <c:dLbls>
          <c:showLegendKey val="0"/>
          <c:showVal val="0"/>
          <c:showCatName val="0"/>
          <c:showSerName val="0"/>
          <c:showPercent val="0"/>
          <c:showBubbleSize val="0"/>
        </c:dLbls>
        <c:gapWidth val="182"/>
        <c:axId val="1373834688"/>
        <c:axId val="1373831808"/>
      </c:barChart>
      <c:catAx>
        <c:axId val="1373834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831808"/>
        <c:crosses val="autoZero"/>
        <c:auto val="1"/>
        <c:lblAlgn val="ctr"/>
        <c:lblOffset val="100"/>
        <c:noMultiLvlLbl val="0"/>
      </c:catAx>
      <c:valAx>
        <c:axId val="1373831808"/>
        <c:scaling>
          <c:orientation val="minMax"/>
        </c:scaling>
        <c:delete val="1"/>
        <c:axPos val="b"/>
        <c:numFmt formatCode="&quot;$&quot;0.0,&quot;K&quot;" sourceLinked="1"/>
        <c:majorTickMark val="out"/>
        <c:minorTickMark val="none"/>
        <c:tickLblPos val="nextTo"/>
        <c:crossAx val="137383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Excel.xlsx]Sheet2!PivotTable6</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Sheet2!$B$132</c:f>
              <c:strCache>
                <c:ptCount val="1"/>
                <c:pt idx="0">
                  <c:v>Total</c:v>
                </c:pt>
              </c:strCache>
            </c:strRef>
          </c:tx>
          <c:spPr>
            <a:solidFill>
              <a:schemeClr val="accent1"/>
            </a:solidFill>
            <a:ln>
              <a:noFill/>
            </a:ln>
            <a:effectLst/>
          </c:spPr>
          <c:invertIfNegative val="0"/>
          <c:cat>
            <c:strRef>
              <c:f>Sheet2!$A$133:$A$136</c:f>
              <c:strCache>
                <c:ptCount val="4"/>
                <c:pt idx="0">
                  <c:v>Grocery Store</c:v>
                </c:pt>
                <c:pt idx="1">
                  <c:v>Supermarket Type3</c:v>
                </c:pt>
                <c:pt idx="2">
                  <c:v>Supermarket Type2</c:v>
                </c:pt>
                <c:pt idx="3">
                  <c:v>Supermarket Type1</c:v>
                </c:pt>
              </c:strCache>
            </c:strRef>
          </c:cat>
          <c:val>
            <c:numRef>
              <c:f>Sheet2!$B$133:$B$136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C0F-407B-B05A-8D85B4A03BB6}"/>
            </c:ext>
          </c:extLst>
        </c:ser>
        <c:dLbls>
          <c:showLegendKey val="0"/>
          <c:showVal val="0"/>
          <c:showCatName val="0"/>
          <c:showSerName val="0"/>
          <c:showPercent val="0"/>
          <c:showBubbleSize val="0"/>
        </c:dLbls>
        <c:gapWidth val="182"/>
        <c:axId val="72358223"/>
        <c:axId val="72354383"/>
      </c:barChart>
      <c:catAx>
        <c:axId val="72358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54383"/>
        <c:crosses val="autoZero"/>
        <c:auto val="1"/>
        <c:lblAlgn val="ctr"/>
        <c:lblOffset val="100"/>
        <c:noMultiLvlLbl val="0"/>
      </c:catAx>
      <c:valAx>
        <c:axId val="72354383"/>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5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Excel.xlsx]Sheet2!PivotTable10</c:name>
    <c:fmtId val="3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Sheet2!$B$144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Sheet2!$A$145:$A$148</c:f>
              <c:strCache>
                <c:ptCount val="4"/>
                <c:pt idx="0">
                  <c:v>Grocery Store</c:v>
                </c:pt>
                <c:pt idx="1">
                  <c:v>Supermarket Type3</c:v>
                </c:pt>
                <c:pt idx="2">
                  <c:v>Supermarket Type2</c:v>
                </c:pt>
                <c:pt idx="3">
                  <c:v>Supermarket Type1</c:v>
                </c:pt>
              </c:strCache>
            </c:strRef>
          </c:cat>
          <c:val>
            <c:numRef>
              <c:f>Sheet2!$B$145:$B$148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6FE-42B6-A9DF-24E805292E94}"/>
            </c:ext>
          </c:extLst>
        </c:ser>
        <c:dLbls>
          <c:dLblPos val="outEnd"/>
          <c:showLegendKey val="0"/>
          <c:showVal val="1"/>
          <c:showCatName val="0"/>
          <c:showSerName val="0"/>
          <c:showPercent val="0"/>
          <c:showBubbleSize val="0"/>
        </c:dLbls>
        <c:gapWidth val="182"/>
        <c:axId val="44043583"/>
        <c:axId val="44031103"/>
      </c:barChart>
      <c:catAx>
        <c:axId val="440435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31103"/>
        <c:crosses val="autoZero"/>
        <c:auto val="1"/>
        <c:lblAlgn val="ctr"/>
        <c:lblOffset val="100"/>
        <c:noMultiLvlLbl val="0"/>
      </c:catAx>
      <c:valAx>
        <c:axId val="44031103"/>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4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5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126736111111101"/>
              <c:y val="0.1289863904123501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3229166666666667"/>
              <c:y val="-9.029047328864513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675086805555555"/>
          <c:y val="0.14921338614665855"/>
          <c:w val="0.62098611111111113"/>
          <c:h val="0.72656510257972784"/>
        </c:manualLayout>
      </c:layout>
      <c:doughnutChart>
        <c:varyColors val="1"/>
        <c:ser>
          <c:idx val="0"/>
          <c:order val="0"/>
          <c:tx>
            <c:strRef>
              <c:f>Sheet2!$B$11</c:f>
              <c:strCache>
                <c:ptCount val="1"/>
                <c:pt idx="0">
                  <c:v>Total</c:v>
                </c:pt>
              </c:strCache>
            </c:strRef>
          </c:tx>
          <c:spPr>
            <a:solidFill>
              <a:schemeClr val="accent6">
                <a:lumMod val="50000"/>
              </a:schemeClr>
            </a:solidFill>
          </c:spPr>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2126736111111101"/>
                  <c:y val="0.12898639041235019"/>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3229166666666667"/>
                  <c:y val="-9.0290473288645132E-2"/>
                </c:manualLayout>
              </c:layout>
              <c:showLegendKey val="0"/>
              <c:showVal val="1"/>
              <c:showCatName val="0"/>
              <c:showSerName val="0"/>
              <c:showPercent val="1"/>
              <c:showBubbleSize val="0"/>
              <c:extLst>
                <c:ext xmlns:c15="http://schemas.microsoft.com/office/drawing/2012/chart" uri="{CE6537A1-D6FC-4f65-9D91-7224C49458BB}"/>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Sheet2!$A$12:$A$13</c:f>
              <c:strCache>
                <c:ptCount val="2"/>
                <c:pt idx="0">
                  <c:v>Low Fat</c:v>
                </c:pt>
                <c:pt idx="1">
                  <c:v>Regular</c:v>
                </c:pt>
              </c:strCache>
            </c:strRef>
          </c:cat>
          <c:val>
            <c:numRef>
              <c:f>Sheet2!$B$12:$B$13</c:f>
              <c:numCache>
                <c:formatCode>"$"0.0,"K"</c:formatCode>
                <c:ptCount val="2"/>
                <c:pt idx="0">
                  <c:v>776319.68840000057</c:v>
                </c:pt>
                <c:pt idx="1">
                  <c:v>425361.8043999995</c:v>
                </c:pt>
              </c:numCache>
            </c:numRef>
          </c:val>
          <c:extLst>
            <c:ext xmlns:c16="http://schemas.microsoft.com/office/drawing/2014/chart" uri="{C3380CC4-5D6E-409C-BE32-E72D297353CC}">
              <c16:uniqueId val="{00000008-3C8D-44E5-9454-088D8E6B10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21331408992524"/>
          <c:y val="0.1714253776454718"/>
          <c:w val="0.77575596301439231"/>
          <c:h val="0.75276878514227297"/>
        </c:manualLayout>
      </c:layout>
      <c:barChart>
        <c:barDir val="bar"/>
        <c:grouping val="clustered"/>
        <c:varyColors val="0"/>
        <c:ser>
          <c:idx val="0"/>
          <c:order val="0"/>
          <c:tx>
            <c:strRef>
              <c:f>Sheet2!$B$23:$B$24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Sheet2!$A$25:$A$27</c:f>
              <c:strCache>
                <c:ptCount val="3"/>
                <c:pt idx="0">
                  <c:v>Tier 1</c:v>
                </c:pt>
                <c:pt idx="1">
                  <c:v>Tier 2</c:v>
                </c:pt>
                <c:pt idx="2">
                  <c:v>Tier 3</c:v>
                </c:pt>
              </c:strCache>
            </c:strRef>
          </c:cat>
          <c:val>
            <c:numRef>
              <c:f>Sheet2!$B$25:$B$27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8-8A7C-46E3-8BA5-0607A7FECAD7}"/>
            </c:ext>
          </c:extLst>
        </c:ser>
        <c:ser>
          <c:idx val="1"/>
          <c:order val="1"/>
          <c:tx>
            <c:strRef>
              <c:f>Sheet2!$C$23:$C$24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Sheet2!$A$25:$A$27</c:f>
              <c:strCache>
                <c:ptCount val="3"/>
                <c:pt idx="0">
                  <c:v>Tier 1</c:v>
                </c:pt>
                <c:pt idx="1">
                  <c:v>Tier 2</c:v>
                </c:pt>
                <c:pt idx="2">
                  <c:v>Tier 3</c:v>
                </c:pt>
              </c:strCache>
            </c:strRef>
          </c:cat>
          <c:val>
            <c:numRef>
              <c:f>Sheet2!$C$25:$C$27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9-8A7C-46E3-8BA5-0607A7FECAD7}"/>
            </c:ext>
          </c:extLst>
        </c:ser>
        <c:dLbls>
          <c:showLegendKey val="0"/>
          <c:showVal val="0"/>
          <c:showCatName val="0"/>
          <c:showSerName val="0"/>
          <c:showPercent val="0"/>
          <c:showBubbleSize val="0"/>
        </c:dLbls>
        <c:gapWidth val="62"/>
        <c:axId val="1075610592"/>
        <c:axId val="1075611072"/>
      </c:barChart>
      <c:catAx>
        <c:axId val="1075610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075611072"/>
        <c:crosses val="autoZero"/>
        <c:auto val="1"/>
        <c:lblAlgn val="ctr"/>
        <c:lblOffset val="100"/>
        <c:noMultiLvlLbl val="0"/>
      </c:catAx>
      <c:valAx>
        <c:axId val="1075611072"/>
        <c:scaling>
          <c:orientation val="minMax"/>
        </c:scaling>
        <c:delete val="1"/>
        <c:axPos val="b"/>
        <c:numFmt formatCode="&quot;$&quot;0.0,&quot;K&quot;" sourceLinked="1"/>
        <c:majorTickMark val="out"/>
        <c:minorTickMark val="none"/>
        <c:tickLblPos val="nextTo"/>
        <c:crossAx val="1075610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25405999527034"/>
          <c:y val="2.982456027987692E-2"/>
          <c:w val="0.52912606919281979"/>
          <c:h val="0.94808562402821994"/>
        </c:manualLayout>
      </c:layout>
      <c:barChart>
        <c:barDir val="bar"/>
        <c:grouping val="clustered"/>
        <c:varyColors val="0"/>
        <c:ser>
          <c:idx val="0"/>
          <c:order val="0"/>
          <c:tx>
            <c:strRef>
              <c:f>Sheet2!$B$36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90B-4010-A86C-156A1F7B9A71}"/>
            </c:ext>
          </c:extLst>
        </c:ser>
        <c:dLbls>
          <c:showLegendKey val="0"/>
          <c:showVal val="0"/>
          <c:showCatName val="0"/>
          <c:showSerName val="0"/>
          <c:showPercent val="0"/>
          <c:showBubbleSize val="0"/>
        </c:dLbls>
        <c:gapWidth val="50"/>
        <c:axId val="931291808"/>
        <c:axId val="931292288"/>
      </c:barChart>
      <c:catAx>
        <c:axId val="931291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31292288"/>
        <c:crosses val="autoZero"/>
        <c:auto val="1"/>
        <c:lblAlgn val="ctr"/>
        <c:lblOffset val="100"/>
        <c:noMultiLvlLbl val="0"/>
      </c:catAx>
      <c:valAx>
        <c:axId val="931292288"/>
        <c:scaling>
          <c:orientation val="minMax"/>
        </c:scaling>
        <c:delete val="1"/>
        <c:axPos val="b"/>
        <c:numFmt formatCode="&quot;$&quot;0.0,&quot;K&quot;" sourceLinked="1"/>
        <c:majorTickMark val="out"/>
        <c:minorTickMark val="none"/>
        <c:tickLblPos val="nextTo"/>
        <c:crossAx val="93129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alpha val="98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98000"/>
            </a:srgbClr>
          </a:solidFill>
          <a:ln w="25400">
            <a:solidFill>
              <a:schemeClr val="tx1"/>
            </a:solidFill>
          </a:ln>
          <a:effectLst>
            <a:innerShdw dist="12700" dir="16200000">
              <a:schemeClr val="lt1">
                <a:alpha val="75000"/>
              </a:schemeClr>
            </a:innerShdw>
          </a:effectLst>
        </c:spPr>
        <c:dLbl>
          <c:idx val="0"/>
          <c:layout>
            <c:manualLayout>
              <c:x val="-2.1494009687197846E-3"/>
              <c:y val="-0.26475674900393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98000"/>
            </a:srgbClr>
          </a:solidFill>
          <a:ln w="25400">
            <a:solidFill>
              <a:schemeClr val="tx1"/>
            </a:solidFill>
          </a:ln>
          <a:effectLst>
            <a:innerShdw dist="12700" dir="16200000">
              <a:schemeClr val="lt1">
                <a:alpha val="75000"/>
              </a:schemeClr>
            </a:innerShdw>
          </a:effectLst>
        </c:spPr>
        <c:dLbl>
          <c:idx val="0"/>
          <c:layout>
            <c:manualLayout>
              <c:x val="-2.1494009687197856E-2"/>
              <c:y val="-0.195919994262908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98000"/>
            </a:srgbClr>
          </a:solidFill>
          <a:ln w="25400">
            <a:solidFill>
              <a:schemeClr val="tx1"/>
            </a:solidFill>
          </a:ln>
          <a:effectLst>
            <a:innerShdw dist="12700" dir="16200000">
              <a:schemeClr val="lt1">
                <a:alpha val="75000"/>
              </a:schemeClr>
            </a:innerShdw>
          </a:effectLst>
        </c:spPr>
        <c:dLbl>
          <c:idx val="0"/>
          <c:layout>
            <c:manualLayout>
              <c:x val="-2.1494009687198241E-3"/>
              <c:y val="-0.264756749003930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98000"/>
            </a:srgbClr>
          </a:solidFill>
          <a:ln w="25400">
            <a:solidFill>
              <a:schemeClr val="tx1"/>
            </a:solidFill>
          </a:ln>
          <a:effectLst>
            <a:innerShdw dist="12700" dir="16200000">
              <a:schemeClr val="lt1">
                <a:alpha val="75000"/>
              </a:schemeClr>
            </a:innerShdw>
          </a:effectLst>
        </c:spPr>
        <c:dLbl>
          <c:idx val="0"/>
          <c:layout>
            <c:manualLayout>
              <c:x val="-2.1494009687197846E-3"/>
              <c:y val="-0.259461614023852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98000"/>
            </a:srgbClr>
          </a:solidFill>
          <a:ln w="25400">
            <a:solidFill>
              <a:schemeClr val="tx1"/>
            </a:solidFill>
          </a:ln>
          <a:effectLst>
            <a:innerShdw dist="12700" dir="16200000">
              <a:schemeClr val="lt1">
                <a:alpha val="75000"/>
              </a:schemeClr>
            </a:innerShdw>
          </a:effectLst>
        </c:spPr>
        <c:dLbl>
          <c:idx val="0"/>
          <c:layout>
            <c:manualLayout>
              <c:x val="0"/>
              <c:y val="-0.254166479043773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98000"/>
            </a:srgbClr>
          </a:solidFill>
          <a:ln w="25400">
            <a:solidFill>
              <a:schemeClr val="tx1"/>
            </a:solidFill>
          </a:ln>
          <a:effectLst>
            <a:innerShdw dist="12700" dir="16200000">
              <a:schemeClr val="lt1">
                <a:alpha val="75000"/>
              </a:schemeClr>
            </a:innerShdw>
          </a:effectLst>
        </c:spPr>
        <c:dLbl>
          <c:idx val="0"/>
          <c:layout>
            <c:manualLayout>
              <c:x val="-1.0747004843599002E-2"/>
              <c:y val="-0.323003233784795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98000"/>
            </a:srgbClr>
          </a:solidFill>
          <a:ln w="25400">
            <a:solidFill>
              <a:schemeClr val="tx1"/>
            </a:solidFill>
          </a:ln>
          <a:effectLst>
            <a:innerShdw dist="12700" dir="16200000">
              <a:schemeClr val="lt1">
                <a:alpha val="75000"/>
              </a:schemeClr>
            </a:innerShdw>
          </a:effectLst>
        </c:spPr>
        <c:dLbl>
          <c:idx val="0"/>
          <c:layout>
            <c:manualLayout>
              <c:x val="0"/>
              <c:y val="-0.381249718565660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98000"/>
            </a:srgbClr>
          </a:solidFill>
          <a:ln w="25400">
            <a:solidFill>
              <a:schemeClr val="tx1"/>
            </a:solidFill>
          </a:ln>
          <a:effectLst>
            <a:innerShdw dist="12700" dir="16200000">
              <a:schemeClr val="lt1">
                <a:alpha val="75000"/>
              </a:schemeClr>
            </a:innerShdw>
          </a:effectLst>
        </c:spPr>
        <c:dLbl>
          <c:idx val="0"/>
          <c:layout>
            <c:manualLayout>
              <c:x val="2.1494009687197846E-3"/>
              <c:y val="-0.31770809880471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98000"/>
            </a:srgbClr>
          </a:solidFill>
          <a:ln w="25400">
            <a:solidFill>
              <a:schemeClr val="tx1"/>
            </a:solidFill>
          </a:ln>
          <a:effectLst>
            <a:innerShdw dist="12700" dir="16200000">
              <a:schemeClr val="lt1">
                <a:alpha val="75000"/>
              </a:schemeClr>
            </a:innerShdw>
          </a:effectLst>
        </c:spPr>
        <c:dLbl>
          <c:idx val="0"/>
          <c:layout>
            <c:manualLayout>
              <c:x val="-4.2988019374395692E-3"/>
              <c:y val="-0.264756749003930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Sheet2!$B$61</c:f>
              <c:strCache>
                <c:ptCount val="1"/>
                <c:pt idx="0">
                  <c:v>Total</c:v>
                </c:pt>
              </c:strCache>
            </c:strRef>
          </c:tx>
          <c:spPr>
            <a:solidFill>
              <a:srgbClr val="FFD200">
                <a:alpha val="98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3119-4B0C-B64B-EBA97F771473}"/>
              </c:ext>
            </c:extLst>
          </c:dPt>
          <c:dPt>
            <c:idx val="1"/>
            <c:bubble3D val="0"/>
            <c:extLst>
              <c:ext xmlns:c16="http://schemas.microsoft.com/office/drawing/2014/chart" uri="{C3380CC4-5D6E-409C-BE32-E72D297353CC}">
                <c16:uniqueId val="{00000001-3119-4B0C-B64B-EBA97F771473}"/>
              </c:ext>
            </c:extLst>
          </c:dPt>
          <c:dPt>
            <c:idx val="2"/>
            <c:bubble3D val="0"/>
            <c:extLst>
              <c:ext xmlns:c16="http://schemas.microsoft.com/office/drawing/2014/chart" uri="{C3380CC4-5D6E-409C-BE32-E72D297353CC}">
                <c16:uniqueId val="{00000003-3119-4B0C-B64B-EBA97F771473}"/>
              </c:ext>
            </c:extLst>
          </c:dPt>
          <c:dPt>
            <c:idx val="3"/>
            <c:bubble3D val="0"/>
            <c:extLst>
              <c:ext xmlns:c16="http://schemas.microsoft.com/office/drawing/2014/chart" uri="{C3380CC4-5D6E-409C-BE32-E72D297353CC}">
                <c16:uniqueId val="{00000004-3119-4B0C-B64B-EBA97F771473}"/>
              </c:ext>
            </c:extLst>
          </c:dPt>
          <c:dPt>
            <c:idx val="4"/>
            <c:bubble3D val="0"/>
            <c:extLst>
              <c:ext xmlns:c16="http://schemas.microsoft.com/office/drawing/2014/chart" uri="{C3380CC4-5D6E-409C-BE32-E72D297353CC}">
                <c16:uniqueId val="{00000005-3119-4B0C-B64B-EBA97F771473}"/>
              </c:ext>
            </c:extLst>
          </c:dPt>
          <c:dPt>
            <c:idx val="5"/>
            <c:bubble3D val="0"/>
            <c:extLst>
              <c:ext xmlns:c16="http://schemas.microsoft.com/office/drawing/2014/chart" uri="{C3380CC4-5D6E-409C-BE32-E72D297353CC}">
                <c16:uniqueId val="{00000006-3119-4B0C-B64B-EBA97F771473}"/>
              </c:ext>
            </c:extLst>
          </c:dPt>
          <c:dPt>
            <c:idx val="6"/>
            <c:bubble3D val="0"/>
            <c:extLst>
              <c:ext xmlns:c16="http://schemas.microsoft.com/office/drawing/2014/chart" uri="{C3380CC4-5D6E-409C-BE32-E72D297353CC}">
                <c16:uniqueId val="{00000007-3119-4B0C-B64B-EBA97F771473}"/>
              </c:ext>
            </c:extLst>
          </c:dPt>
          <c:dPt>
            <c:idx val="7"/>
            <c:bubble3D val="0"/>
            <c:extLst>
              <c:ext xmlns:c16="http://schemas.microsoft.com/office/drawing/2014/chart" uri="{C3380CC4-5D6E-409C-BE32-E72D297353CC}">
                <c16:uniqueId val="{00000008-3119-4B0C-B64B-EBA97F771473}"/>
              </c:ext>
            </c:extLst>
          </c:dPt>
          <c:dPt>
            <c:idx val="8"/>
            <c:bubble3D val="0"/>
            <c:extLst>
              <c:ext xmlns:c16="http://schemas.microsoft.com/office/drawing/2014/chart" uri="{C3380CC4-5D6E-409C-BE32-E72D297353CC}">
                <c16:uniqueId val="{00000009-3119-4B0C-B64B-EBA97F771473}"/>
              </c:ext>
            </c:extLst>
          </c:dPt>
          <c:dLbls>
            <c:dLbl>
              <c:idx val="0"/>
              <c:layout>
                <c:manualLayout>
                  <c:x val="-2.1494009687197856E-2"/>
                  <c:y val="-0.195919994262908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119-4B0C-B64B-EBA97F771473}"/>
                </c:ext>
              </c:extLst>
            </c:dLbl>
            <c:dLbl>
              <c:idx val="1"/>
              <c:layout>
                <c:manualLayout>
                  <c:x val="-2.1494009687197846E-3"/>
                  <c:y val="-0.264756749003930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119-4B0C-B64B-EBA97F771473}"/>
                </c:ext>
              </c:extLst>
            </c:dLbl>
            <c:dLbl>
              <c:idx val="2"/>
              <c:layout>
                <c:manualLayout>
                  <c:x val="-2.1494009687198241E-3"/>
                  <c:y val="-0.26475674900393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19-4B0C-B64B-EBA97F771473}"/>
                </c:ext>
              </c:extLst>
            </c:dLbl>
            <c:dLbl>
              <c:idx val="3"/>
              <c:layout>
                <c:manualLayout>
                  <c:x val="-2.1494009687197846E-3"/>
                  <c:y val="-0.25946161402385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119-4B0C-B64B-EBA97F771473}"/>
                </c:ext>
              </c:extLst>
            </c:dLbl>
            <c:dLbl>
              <c:idx val="4"/>
              <c:layout>
                <c:manualLayout>
                  <c:x val="0"/>
                  <c:y val="-0.254166479043773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119-4B0C-B64B-EBA97F771473}"/>
                </c:ext>
              </c:extLst>
            </c:dLbl>
            <c:dLbl>
              <c:idx val="5"/>
              <c:layout>
                <c:manualLayout>
                  <c:x val="-1.0747004843599002E-2"/>
                  <c:y val="-0.323003233784795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119-4B0C-B64B-EBA97F771473}"/>
                </c:ext>
              </c:extLst>
            </c:dLbl>
            <c:dLbl>
              <c:idx val="6"/>
              <c:layout>
                <c:manualLayout>
                  <c:x val="0"/>
                  <c:y val="-0.381249718565660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119-4B0C-B64B-EBA97F771473}"/>
                </c:ext>
              </c:extLst>
            </c:dLbl>
            <c:dLbl>
              <c:idx val="7"/>
              <c:layout>
                <c:manualLayout>
                  <c:x val="2.1494009687197846E-3"/>
                  <c:y val="-0.317708098804717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119-4B0C-B64B-EBA97F771473}"/>
                </c:ext>
              </c:extLst>
            </c:dLbl>
            <c:dLbl>
              <c:idx val="8"/>
              <c:layout>
                <c:manualLayout>
                  <c:x val="-4.2988019374395692E-3"/>
                  <c:y val="-0.26475674900393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119-4B0C-B64B-EBA97F7714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Sheet2!$A$62:$A$70</c:f>
              <c:strCache>
                <c:ptCount val="9"/>
                <c:pt idx="0">
                  <c:v>2011</c:v>
                </c:pt>
                <c:pt idx="1">
                  <c:v>2012</c:v>
                </c:pt>
                <c:pt idx="2">
                  <c:v>2014</c:v>
                </c:pt>
                <c:pt idx="3">
                  <c:v>2015</c:v>
                </c:pt>
                <c:pt idx="4">
                  <c:v>2016</c:v>
                </c:pt>
                <c:pt idx="5">
                  <c:v>2017</c:v>
                </c:pt>
                <c:pt idx="6">
                  <c:v>2018</c:v>
                </c:pt>
                <c:pt idx="7">
                  <c:v>2020</c:v>
                </c:pt>
                <c:pt idx="8">
                  <c:v>2022</c:v>
                </c:pt>
              </c:strCache>
            </c:strRef>
          </c:cat>
          <c:val>
            <c:numRef>
              <c:f>Sheet2!$B$62:$B$70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119-4B0C-B64B-EBA97F771473}"/>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1228900544"/>
        <c:axId val="1228902944"/>
      </c:areaChart>
      <c:catAx>
        <c:axId val="12289005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228902944"/>
        <c:crosses val="autoZero"/>
        <c:auto val="1"/>
        <c:lblAlgn val="ctr"/>
        <c:lblOffset val="100"/>
        <c:noMultiLvlLbl val="0"/>
      </c:catAx>
      <c:valAx>
        <c:axId val="1228902944"/>
        <c:scaling>
          <c:orientation val="minMax"/>
        </c:scaling>
        <c:delete val="1"/>
        <c:axPos val="l"/>
        <c:numFmt formatCode="&quot;$&quot;0.0,&quot;K&quot;" sourceLinked="1"/>
        <c:majorTickMark val="out"/>
        <c:minorTickMark val="none"/>
        <c:tickLblPos val="nextTo"/>
        <c:crossAx val="12289005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Excel.xlsx]Sheet2!PivotTable7</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383442265795207"/>
              <c:y val="-6.2088888888888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98474945533769"/>
              <c:y val="1.1288888888888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60639070442992"/>
              <c:y val="-0.1185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679266521423381"/>
          <c:y val="0.12969555555555556"/>
          <c:w val="0.69252977487291212"/>
          <c:h val="0.84765644444444443"/>
        </c:manualLayout>
      </c:layout>
      <c:doughnutChart>
        <c:varyColors val="1"/>
        <c:ser>
          <c:idx val="0"/>
          <c:order val="0"/>
          <c:tx>
            <c:strRef>
              <c:f>Sheet2!$B$79</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AA33-4928-8EB4-4472B750B3B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A33-4928-8EB4-4472B750B3B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AA33-4928-8EB4-4472B750B3B1}"/>
              </c:ext>
            </c:extLst>
          </c:dPt>
          <c:dLbls>
            <c:dLbl>
              <c:idx val="0"/>
              <c:layout>
                <c:manualLayout>
                  <c:x val="0.1383442265795207"/>
                  <c:y val="-6.2088888888888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A33-4928-8EB4-4472B750B3B1}"/>
                </c:ext>
              </c:extLst>
            </c:dLbl>
            <c:dLbl>
              <c:idx val="1"/>
              <c:layout>
                <c:manualLayout>
                  <c:x val="0.1798474945533769"/>
                  <c:y val="1.12888888888887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A33-4928-8EB4-4472B750B3B1}"/>
                </c:ext>
              </c:extLst>
            </c:dLbl>
            <c:dLbl>
              <c:idx val="2"/>
              <c:layout>
                <c:manualLayout>
                  <c:x val="-0.1060639070442992"/>
                  <c:y val="-0.1185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A33-4928-8EB4-4472B750B3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Sheet2!$A$80:$A$82</c:f>
              <c:strCache>
                <c:ptCount val="3"/>
                <c:pt idx="0">
                  <c:v>High</c:v>
                </c:pt>
                <c:pt idx="1">
                  <c:v>Medium</c:v>
                </c:pt>
                <c:pt idx="2">
                  <c:v>Small</c:v>
                </c:pt>
              </c:strCache>
            </c:strRef>
          </c:cat>
          <c:val>
            <c:numRef>
              <c:f>Sheet2!$B$80:$B$82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A33-4928-8EB4-4472B750B3B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42908598788066"/>
                  <c:h val="0.21940740668621456"/>
                </c:manualLayout>
              </c15:layout>
            </c:ext>
          </c:extLst>
        </c:dLbl>
      </c:pivotFmt>
    </c:pivotFmts>
    <c:plotArea>
      <c:layout/>
      <c:barChart>
        <c:barDir val="bar"/>
        <c:grouping val="clustered"/>
        <c:varyColors val="0"/>
        <c:ser>
          <c:idx val="0"/>
          <c:order val="0"/>
          <c:tx>
            <c:strRef>
              <c:f>Sheet2!$B$118</c:f>
              <c:strCache>
                <c:ptCount val="1"/>
                <c:pt idx="0">
                  <c:v>Total</c:v>
                </c:pt>
              </c:strCache>
            </c:strRef>
          </c:tx>
          <c:spPr>
            <a:solidFill>
              <a:srgbClr val="C00000"/>
            </a:solidFill>
            <a:ln>
              <a:noFill/>
            </a:ln>
            <a:effectLst/>
          </c:spPr>
          <c:invertIfNegative val="0"/>
          <c:dPt>
            <c:idx val="3"/>
            <c:invertIfNegative val="0"/>
            <c:bubble3D val="0"/>
            <c:spPr>
              <a:solidFill>
                <a:srgbClr val="C00000"/>
              </a:solidFill>
              <a:ln>
                <a:noFill/>
              </a:ln>
              <a:effectLst/>
            </c:spPr>
            <c:extLst>
              <c:ext xmlns:c16="http://schemas.microsoft.com/office/drawing/2014/chart" uri="{C3380CC4-5D6E-409C-BE32-E72D297353CC}">
                <c16:uniqueId val="{00000001-50BD-4EA4-A0F4-9ED29A420EA0}"/>
              </c:ext>
            </c:extLst>
          </c:dPt>
          <c:dLbls>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42908598788066"/>
                      <c:h val="0.21940740668621456"/>
                    </c:manualLayout>
                  </c15:layout>
                </c:ext>
                <c:ext xmlns:c16="http://schemas.microsoft.com/office/drawing/2014/chart" uri="{C3380CC4-5D6E-409C-BE32-E72D297353CC}">
                  <c16:uniqueId val="{00000001-50BD-4EA4-A0F4-9ED29A420E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Sheet2!$A$119:$A$122</c:f>
              <c:strCache>
                <c:ptCount val="4"/>
                <c:pt idx="0">
                  <c:v>Grocery Store</c:v>
                </c:pt>
                <c:pt idx="1">
                  <c:v>Supermarket Type3</c:v>
                </c:pt>
                <c:pt idx="2">
                  <c:v>Supermarket Type2</c:v>
                </c:pt>
                <c:pt idx="3">
                  <c:v>Supermarket Type1</c:v>
                </c:pt>
              </c:strCache>
            </c:strRef>
          </c:cat>
          <c:val>
            <c:numRef>
              <c:f>Sheet2!$B$119:$B$122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0BD-4EA4-A0F4-9ED29A420EA0}"/>
            </c:ext>
          </c:extLst>
        </c:ser>
        <c:dLbls>
          <c:dLblPos val="outEnd"/>
          <c:showLegendKey val="0"/>
          <c:showVal val="1"/>
          <c:showCatName val="0"/>
          <c:showSerName val="0"/>
          <c:showPercent val="0"/>
          <c:showBubbleSize val="0"/>
        </c:dLbls>
        <c:gapWidth val="60"/>
        <c:axId val="1373834688"/>
        <c:axId val="1373831808"/>
      </c:barChart>
      <c:catAx>
        <c:axId val="1373834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831808"/>
        <c:crosses val="autoZero"/>
        <c:auto val="1"/>
        <c:lblAlgn val="ctr"/>
        <c:lblOffset val="100"/>
        <c:noMultiLvlLbl val="0"/>
      </c:catAx>
      <c:valAx>
        <c:axId val="1373831808"/>
        <c:scaling>
          <c:orientation val="minMax"/>
        </c:scaling>
        <c:delete val="1"/>
        <c:axPos val="b"/>
        <c:numFmt formatCode="&quot;$&quot;0.0,&quot;K&quot;" sourceLinked="1"/>
        <c:majorTickMark val="out"/>
        <c:minorTickMark val="none"/>
        <c:tickLblPos val="nextTo"/>
        <c:crossAx val="137383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Excel.xlsx]Sheet2!PivotTable6</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Sheet2!$B$132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Sheet2!$A$133:$A$136</c:f>
              <c:strCache>
                <c:ptCount val="4"/>
                <c:pt idx="0">
                  <c:v>Grocery Store</c:v>
                </c:pt>
                <c:pt idx="1">
                  <c:v>Supermarket Type3</c:v>
                </c:pt>
                <c:pt idx="2">
                  <c:v>Supermarket Type2</c:v>
                </c:pt>
                <c:pt idx="3">
                  <c:v>Supermarket Type1</c:v>
                </c:pt>
              </c:strCache>
            </c:strRef>
          </c:cat>
          <c:val>
            <c:numRef>
              <c:f>Sheet2!$B$133:$B$136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256-4245-9E1C-40C4A7190208}"/>
            </c:ext>
          </c:extLst>
        </c:ser>
        <c:dLbls>
          <c:showLegendKey val="0"/>
          <c:showVal val="0"/>
          <c:showCatName val="0"/>
          <c:showSerName val="0"/>
          <c:showPercent val="0"/>
          <c:showBubbleSize val="0"/>
        </c:dLbls>
        <c:gapWidth val="58"/>
        <c:axId val="72358223"/>
        <c:axId val="72354383"/>
      </c:barChart>
      <c:catAx>
        <c:axId val="72358223"/>
        <c:scaling>
          <c:orientation val="minMax"/>
        </c:scaling>
        <c:delete val="1"/>
        <c:axPos val="l"/>
        <c:numFmt formatCode="General" sourceLinked="1"/>
        <c:majorTickMark val="none"/>
        <c:minorTickMark val="none"/>
        <c:tickLblPos val="nextTo"/>
        <c:crossAx val="72354383"/>
        <c:crosses val="autoZero"/>
        <c:auto val="1"/>
        <c:lblAlgn val="ctr"/>
        <c:lblOffset val="100"/>
        <c:noMultiLvlLbl val="0"/>
      </c:catAx>
      <c:valAx>
        <c:axId val="72354383"/>
        <c:scaling>
          <c:orientation val="minMax"/>
        </c:scaling>
        <c:delete val="1"/>
        <c:axPos val="b"/>
        <c:numFmt formatCode="&quot;$&quot;0" sourceLinked="1"/>
        <c:majorTickMark val="none"/>
        <c:minorTickMark val="none"/>
        <c:tickLblPos val="nextTo"/>
        <c:crossAx val="7235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Excel.xlsx]Sheet2!PivotTable10</c:name>
    <c:fmtId val="3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Sheet2!$B$144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Sheet2!$A$145:$A$148</c:f>
              <c:strCache>
                <c:ptCount val="4"/>
                <c:pt idx="0">
                  <c:v>Grocery Store</c:v>
                </c:pt>
                <c:pt idx="1">
                  <c:v>Supermarket Type3</c:v>
                </c:pt>
                <c:pt idx="2">
                  <c:v>Supermarket Type2</c:v>
                </c:pt>
                <c:pt idx="3">
                  <c:v>Supermarket Type1</c:v>
                </c:pt>
              </c:strCache>
            </c:strRef>
          </c:cat>
          <c:val>
            <c:numRef>
              <c:f>Sheet2!$B$145:$B$148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EB9-4A55-9D12-EC918FDB6F3E}"/>
            </c:ext>
          </c:extLst>
        </c:ser>
        <c:dLbls>
          <c:showLegendKey val="0"/>
          <c:showVal val="0"/>
          <c:showCatName val="0"/>
          <c:showSerName val="0"/>
          <c:showPercent val="0"/>
          <c:showBubbleSize val="0"/>
        </c:dLbls>
        <c:gapWidth val="60"/>
        <c:axId val="44043583"/>
        <c:axId val="44031103"/>
      </c:barChart>
      <c:catAx>
        <c:axId val="44043583"/>
        <c:scaling>
          <c:orientation val="minMax"/>
        </c:scaling>
        <c:delete val="1"/>
        <c:axPos val="l"/>
        <c:numFmt formatCode="General" sourceLinked="1"/>
        <c:majorTickMark val="none"/>
        <c:minorTickMark val="none"/>
        <c:tickLblPos val="nextTo"/>
        <c:crossAx val="44031103"/>
        <c:crosses val="autoZero"/>
        <c:auto val="1"/>
        <c:lblAlgn val="ctr"/>
        <c:lblOffset val="100"/>
        <c:noMultiLvlLbl val="0"/>
      </c:catAx>
      <c:valAx>
        <c:axId val="44031103"/>
        <c:scaling>
          <c:orientation val="minMax"/>
        </c:scaling>
        <c:delete val="1"/>
        <c:axPos val="b"/>
        <c:numFmt formatCode="0" sourceLinked="1"/>
        <c:majorTickMark val="none"/>
        <c:minorTickMark val="none"/>
        <c:tickLblPos val="nextTo"/>
        <c:crossAx val="4404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E21E8E2-38DE-4646-AA1C-C89A79B521CF}">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E21E8E2-38DE-4646-AA1C-C89A79B521CF}">
          <cx:tx>
            <cx:txData>
              <cx:f>_xlchart.v2.4</cx:f>
              <cx:v>Sales</cx:v>
            </cx:txData>
          </cx:tx>
          <cx:spPr>
            <a:solidFill>
              <a:srgbClr val="D09E00"/>
            </a:solidFill>
          </cx:spPr>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2!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297180</xdr:colOff>
      <xdr:row>1</xdr:row>
      <xdr:rowOff>177439</xdr:rowOff>
    </xdr:from>
    <xdr:to>
      <xdr:col>7</xdr:col>
      <xdr:colOff>114300</xdr:colOff>
      <xdr:row>6</xdr:row>
      <xdr:rowOff>43544</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90E34327-6A98-1781-972A-A43B6FFB47F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662351" y="373382"/>
              <a:ext cx="1841863" cy="12703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407670</xdr:colOff>
      <xdr:row>10</xdr:row>
      <xdr:rowOff>30480</xdr:rowOff>
    </xdr:from>
    <xdr:to>
      <xdr:col>3</xdr:col>
      <xdr:colOff>1059180</xdr:colOff>
      <xdr:row>18</xdr:row>
      <xdr:rowOff>137160</xdr:rowOff>
    </xdr:to>
    <xdr:graphicFrame macro="">
      <xdr:nvGraphicFramePr>
        <xdr:cNvPr id="3" name="Chart 2">
          <a:extLst>
            <a:ext uri="{FF2B5EF4-FFF2-40B4-BE49-F238E27FC236}">
              <a16:creationId xmlns:a16="http://schemas.microsoft.com/office/drawing/2014/main" id="{43B466ED-005C-EA6B-6D7D-5438B282D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167640</xdr:colOff>
      <xdr:row>23</xdr:row>
      <xdr:rowOff>91440</xdr:rowOff>
    </xdr:from>
    <xdr:to>
      <xdr:col>7</xdr:col>
      <xdr:colOff>342900</xdr:colOff>
      <xdr:row>31</xdr:row>
      <xdr:rowOff>175260</xdr:rowOff>
    </xdr:to>
    <xdr:graphicFrame macro="">
      <xdr:nvGraphicFramePr>
        <xdr:cNvPr id="4" name="Chart 3">
          <a:extLst>
            <a:ext uri="{FF2B5EF4-FFF2-40B4-BE49-F238E27FC236}">
              <a16:creationId xmlns:a16="http://schemas.microsoft.com/office/drawing/2014/main" id="{58B95AA6-A2F6-076F-3D60-2AF0A0289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422910</xdr:colOff>
      <xdr:row>36</xdr:row>
      <xdr:rowOff>114300</xdr:rowOff>
    </xdr:from>
    <xdr:to>
      <xdr:col>7</xdr:col>
      <xdr:colOff>647700</xdr:colOff>
      <xdr:row>50</xdr:row>
      <xdr:rowOff>91440</xdr:rowOff>
    </xdr:to>
    <xdr:graphicFrame macro="">
      <xdr:nvGraphicFramePr>
        <xdr:cNvPr id="5" name="Chart 4">
          <a:extLst>
            <a:ext uri="{FF2B5EF4-FFF2-40B4-BE49-F238E27FC236}">
              <a16:creationId xmlns:a16="http://schemas.microsoft.com/office/drawing/2014/main" id="{C9B5DBD9-4D3E-3A09-035B-3EF2F48F04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206828</xdr:colOff>
      <xdr:row>59</xdr:row>
      <xdr:rowOff>179614</xdr:rowOff>
    </xdr:from>
    <xdr:to>
      <xdr:col>10</xdr:col>
      <xdr:colOff>609599</xdr:colOff>
      <xdr:row>73</xdr:row>
      <xdr:rowOff>146957</xdr:rowOff>
    </xdr:to>
    <xdr:graphicFrame macro="">
      <xdr:nvGraphicFramePr>
        <xdr:cNvPr id="6" name="Chart 5">
          <a:extLst>
            <a:ext uri="{FF2B5EF4-FFF2-40B4-BE49-F238E27FC236}">
              <a16:creationId xmlns:a16="http://schemas.microsoft.com/office/drawing/2014/main" id="{6E08B6D3-CE2D-29EE-19CE-2666267C8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457200</xdr:colOff>
      <xdr:row>78</xdr:row>
      <xdr:rowOff>217713</xdr:rowOff>
    </xdr:from>
    <xdr:to>
      <xdr:col>6</xdr:col>
      <xdr:colOff>511628</xdr:colOff>
      <xdr:row>91</xdr:row>
      <xdr:rowOff>185055</xdr:rowOff>
    </xdr:to>
    <xdr:graphicFrame macro="">
      <xdr:nvGraphicFramePr>
        <xdr:cNvPr id="7" name="Chart 6">
          <a:extLst>
            <a:ext uri="{FF2B5EF4-FFF2-40B4-BE49-F238E27FC236}">
              <a16:creationId xmlns:a16="http://schemas.microsoft.com/office/drawing/2014/main" id="{5FABC605-2909-5F04-7E8D-4EBDBFBA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304801</xdr:colOff>
      <xdr:row>101</xdr:row>
      <xdr:rowOff>97970</xdr:rowOff>
    </xdr:from>
    <xdr:to>
      <xdr:col>6</xdr:col>
      <xdr:colOff>544287</xdr:colOff>
      <xdr:row>113</xdr:row>
      <xdr:rowOff>97971</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C313EEC-678B-9AF1-4FBE-5F55165A5B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72741" y="21129170"/>
              <a:ext cx="3340826" cy="23774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163285</xdr:colOff>
      <xdr:row>117</xdr:row>
      <xdr:rowOff>10885</xdr:rowOff>
    </xdr:from>
    <xdr:to>
      <xdr:col>6</xdr:col>
      <xdr:colOff>152400</xdr:colOff>
      <xdr:row>126</xdr:row>
      <xdr:rowOff>174170</xdr:rowOff>
    </xdr:to>
    <xdr:graphicFrame macro="">
      <xdr:nvGraphicFramePr>
        <xdr:cNvPr id="9" name="Chart 8">
          <a:extLst>
            <a:ext uri="{FF2B5EF4-FFF2-40B4-BE49-F238E27FC236}">
              <a16:creationId xmlns:a16="http://schemas.microsoft.com/office/drawing/2014/main" id="{016CDC47-E859-F713-3171-7ACE1F004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206829</xdr:colOff>
      <xdr:row>131</xdr:row>
      <xdr:rowOff>136072</xdr:rowOff>
    </xdr:from>
    <xdr:to>
      <xdr:col>7</xdr:col>
      <xdr:colOff>87085</xdr:colOff>
      <xdr:row>140</xdr:row>
      <xdr:rowOff>141514</xdr:rowOff>
    </xdr:to>
    <xdr:graphicFrame macro="">
      <xdr:nvGraphicFramePr>
        <xdr:cNvPr id="10" name="Chart 9">
          <a:extLst>
            <a:ext uri="{FF2B5EF4-FFF2-40B4-BE49-F238E27FC236}">
              <a16:creationId xmlns:a16="http://schemas.microsoft.com/office/drawing/2014/main" id="{00E63F50-1409-FA05-D60D-73721C2EF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348343</xdr:colOff>
      <xdr:row>143</xdr:row>
      <xdr:rowOff>114300</xdr:rowOff>
    </xdr:from>
    <xdr:to>
      <xdr:col>6</xdr:col>
      <xdr:colOff>65314</xdr:colOff>
      <xdr:row>153</xdr:row>
      <xdr:rowOff>1</xdr:rowOff>
    </xdr:to>
    <xdr:graphicFrame macro="">
      <xdr:nvGraphicFramePr>
        <xdr:cNvPr id="11" name="Chart 10">
          <a:extLst>
            <a:ext uri="{FF2B5EF4-FFF2-40B4-BE49-F238E27FC236}">
              <a16:creationId xmlns:a16="http://schemas.microsoft.com/office/drawing/2014/main" id="{25B11F71-FD76-9105-7AD7-81B3E6EC0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279763</xdr:colOff>
      <xdr:row>8</xdr:row>
      <xdr:rowOff>164375</xdr:rowOff>
    </xdr:from>
    <xdr:to>
      <xdr:col>14</xdr:col>
      <xdr:colOff>83820</xdr:colOff>
      <xdr:row>14</xdr:row>
      <xdr:rowOff>43543</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61EAAB15-15F3-B949-ED49-900F72A9831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369334" y="2156461"/>
              <a:ext cx="1828800" cy="1272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588917</xdr:colOff>
      <xdr:row>8</xdr:row>
      <xdr:rowOff>59871</xdr:rowOff>
    </xdr:from>
    <xdr:to>
      <xdr:col>10</xdr:col>
      <xdr:colOff>392974</xdr:colOff>
      <xdr:row>22</xdr:row>
      <xdr:rowOff>57643</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A951C89A-B980-31B8-2E04-DFE35CCFFB9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978831" y="2051957"/>
              <a:ext cx="1828800" cy="30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55245</xdr:colOff>
      <xdr:row>1</xdr:row>
      <xdr:rowOff>25717</xdr:rowOff>
    </xdr:from>
    <xdr:to>
      <xdr:col>23</xdr:col>
      <xdr:colOff>652556</xdr:colOff>
      <xdr:row>40</xdr:row>
      <xdr:rowOff>6434</xdr:rowOff>
    </xdr:to>
    <xdr:sp macro="" textlink="">
      <xdr:nvSpPr>
        <xdr:cNvPr id="2" name="Rectangle 1">
          <a:extLst>
            <a:ext uri="{FF2B5EF4-FFF2-40B4-BE49-F238E27FC236}">
              <a16:creationId xmlns:a16="http://schemas.microsoft.com/office/drawing/2014/main" id="{E7AA348B-40CF-0E36-880C-18A957754100}"/>
            </a:ext>
          </a:extLst>
        </xdr:cNvPr>
        <xdr:cNvSpPr/>
      </xdr:nvSpPr>
      <xdr:spPr>
        <a:xfrm>
          <a:off x="1404360" y="225586"/>
          <a:ext cx="14763016" cy="777560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158703</xdr:colOff>
      <xdr:row>1</xdr:row>
      <xdr:rowOff>162394</xdr:rowOff>
    </xdr:from>
    <xdr:to>
      <xdr:col>5</xdr:col>
      <xdr:colOff>331031</xdr:colOff>
      <xdr:row>39</xdr:row>
      <xdr:rowOff>91378</xdr:rowOff>
    </xdr:to>
    <xdr:sp macro="" textlink="">
      <xdr:nvSpPr>
        <xdr:cNvPr id="3" name="Rectangle: Top Corners Rounded 2">
          <a:extLst>
            <a:ext uri="{FF2B5EF4-FFF2-40B4-BE49-F238E27FC236}">
              <a16:creationId xmlns:a16="http://schemas.microsoft.com/office/drawing/2014/main" id="{A04BBEE6-2A59-7DB0-4341-DCA772DBB719}"/>
            </a:ext>
          </a:extLst>
        </xdr:cNvPr>
        <xdr:cNvSpPr/>
      </xdr:nvSpPr>
      <xdr:spPr>
        <a:xfrm rot="5400000">
          <a:off x="-1156182" y="3026263"/>
          <a:ext cx="7524000" cy="2196000"/>
        </a:xfrm>
        <a:prstGeom prst="round2SameRect">
          <a:avLst/>
        </a:prstGeom>
        <a:solidFill>
          <a:srgbClr val="FFD200"/>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274819</xdr:colOff>
      <xdr:row>2</xdr:row>
      <xdr:rowOff>99934</xdr:rowOff>
    </xdr:from>
    <xdr:to>
      <xdr:col>5</xdr:col>
      <xdr:colOff>74951</xdr:colOff>
      <xdr:row>5</xdr:row>
      <xdr:rowOff>49967</xdr:rowOff>
    </xdr:to>
    <xdr:sp macro="" textlink="">
      <xdr:nvSpPr>
        <xdr:cNvPr id="4" name="TextBox 3">
          <a:extLst>
            <a:ext uri="{FF2B5EF4-FFF2-40B4-BE49-F238E27FC236}">
              <a16:creationId xmlns:a16="http://schemas.microsoft.com/office/drawing/2014/main" id="{DB70453B-9E38-2DC4-589A-95E56FF7942A}"/>
            </a:ext>
          </a:extLst>
        </xdr:cNvPr>
        <xdr:cNvSpPr txBox="1"/>
      </xdr:nvSpPr>
      <xdr:spPr>
        <a:xfrm>
          <a:off x="1623934" y="499672"/>
          <a:ext cx="1823804" cy="549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kern="1200">
              <a:latin typeface="Segoe UI Black" panose="020B0A02040204020203" pitchFamily="34" charset="0"/>
              <a:ea typeface="Segoe UI Black" panose="020B0A02040204020203" pitchFamily="34" charset="0"/>
            </a:rPr>
            <a:t>blink</a:t>
          </a:r>
          <a:r>
            <a:rPr lang="en-IN" sz="36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303000</xdr:colOff>
      <xdr:row>4</xdr:row>
      <xdr:rowOff>2499</xdr:rowOff>
    </xdr:from>
    <xdr:to>
      <xdr:col>5</xdr:col>
      <xdr:colOff>49849</xdr:colOff>
      <xdr:row>6</xdr:row>
      <xdr:rowOff>152400</xdr:rowOff>
    </xdr:to>
    <xdr:sp macro="" textlink="">
      <xdr:nvSpPr>
        <xdr:cNvPr id="5" name="TextBox 4">
          <a:extLst>
            <a:ext uri="{FF2B5EF4-FFF2-40B4-BE49-F238E27FC236}">
              <a16:creationId xmlns:a16="http://schemas.microsoft.com/office/drawing/2014/main" id="{209CB312-D8C5-4E91-8F6C-C51A4D560373}"/>
            </a:ext>
          </a:extLst>
        </xdr:cNvPr>
        <xdr:cNvSpPr txBox="1"/>
      </xdr:nvSpPr>
      <xdr:spPr>
        <a:xfrm>
          <a:off x="1641841" y="800106"/>
          <a:ext cx="1755111" cy="548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kern="1200">
              <a:solidFill>
                <a:schemeClr val="tx1"/>
              </a:solidFill>
              <a:latin typeface="Aptos Display" panose="020B0004020202020204" pitchFamily="34" charset="0"/>
              <a:ea typeface="Segoe UI Black" panose="020B0A02040204020203" pitchFamily="34" charset="0"/>
            </a:rPr>
            <a:t>Inida's</a:t>
          </a:r>
          <a:r>
            <a:rPr lang="en-IN" sz="1050" b="1" kern="1200" baseline="0">
              <a:solidFill>
                <a:schemeClr val="tx1"/>
              </a:solidFill>
              <a:latin typeface="Aptos Display" panose="020B0004020202020204" pitchFamily="34" charset="0"/>
              <a:ea typeface="Segoe UI Black" panose="020B0A02040204020203" pitchFamily="34" charset="0"/>
            </a:rPr>
            <a:t> Last Minute App</a:t>
          </a:r>
        </a:p>
      </xdr:txBody>
    </xdr:sp>
    <xdr:clientData/>
  </xdr:twoCellAnchor>
  <xdr:twoCellAnchor>
    <xdr:from>
      <xdr:col>5</xdr:col>
      <xdr:colOff>471128</xdr:colOff>
      <xdr:row>1</xdr:row>
      <xdr:rowOff>160235</xdr:rowOff>
    </xdr:from>
    <xdr:to>
      <xdr:col>14</xdr:col>
      <xdr:colOff>105717</xdr:colOff>
      <xdr:row>12</xdr:row>
      <xdr:rowOff>185900</xdr:rowOff>
    </xdr:to>
    <xdr:grpSp>
      <xdr:nvGrpSpPr>
        <xdr:cNvPr id="13" name="Group 12">
          <a:extLst>
            <a:ext uri="{FF2B5EF4-FFF2-40B4-BE49-F238E27FC236}">
              <a16:creationId xmlns:a16="http://schemas.microsoft.com/office/drawing/2014/main" id="{39716C87-C6A1-B78E-B773-38446B68B37C}"/>
            </a:ext>
          </a:extLst>
        </xdr:cNvPr>
        <xdr:cNvGrpSpPr/>
      </xdr:nvGrpSpPr>
      <xdr:grpSpPr>
        <a:xfrm>
          <a:off x="3843915" y="360104"/>
          <a:ext cx="5705605" cy="2224222"/>
          <a:chOff x="3802878" y="359637"/>
          <a:chExt cx="5659374" cy="2219085"/>
        </a:xfrm>
      </xdr:grpSpPr>
      <xdr:sp macro="" textlink="">
        <xdr:nvSpPr>
          <xdr:cNvPr id="6" name="Rectangle: Rounded Corners 5">
            <a:extLst>
              <a:ext uri="{FF2B5EF4-FFF2-40B4-BE49-F238E27FC236}">
                <a16:creationId xmlns:a16="http://schemas.microsoft.com/office/drawing/2014/main" id="{77DB731B-7E2A-636C-7065-DF60A2F40CA1}"/>
              </a:ext>
            </a:extLst>
          </xdr:cNvPr>
          <xdr:cNvSpPr/>
        </xdr:nvSpPr>
        <xdr:spPr>
          <a:xfrm>
            <a:off x="3802878" y="359637"/>
            <a:ext cx="2736000" cy="1047600"/>
          </a:xfrm>
          <a:prstGeom prst="roundRect">
            <a:avLst/>
          </a:prstGeom>
          <a:gradFill flip="none" rotWithShape="1">
            <a:gsLst>
              <a:gs pos="0">
                <a:srgbClr val="FFD200">
                  <a:alpha val="84000"/>
                </a:srgbClr>
              </a:gs>
              <a:gs pos="50000">
                <a:srgbClr val="858616">
                  <a:alpha val="93000"/>
                </a:srgbClr>
              </a:gs>
              <a:gs pos="100000">
                <a:schemeClr val="accent6">
                  <a:lumMod val="50000"/>
                  <a:alpha val="83000"/>
                </a:schemeClr>
              </a:gs>
            </a:gsLst>
            <a:lin ang="0" scaled="1"/>
            <a:tileRect/>
          </a:gra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19E60A15-7302-40D9-AF59-1A4AAB458170}"/>
              </a:ext>
            </a:extLst>
          </xdr:cNvPr>
          <xdr:cNvSpPr/>
        </xdr:nvSpPr>
        <xdr:spPr>
          <a:xfrm>
            <a:off x="6726252" y="359637"/>
            <a:ext cx="2736000" cy="1047600"/>
          </a:xfrm>
          <a:prstGeom prst="roundRect">
            <a:avLst/>
          </a:prstGeom>
          <a:solidFill>
            <a:srgbClr val="FAFAFA"/>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9BCEC972-894F-47C6-AEBB-C88F86DD9C6D}"/>
              </a:ext>
            </a:extLst>
          </xdr:cNvPr>
          <xdr:cNvSpPr/>
        </xdr:nvSpPr>
        <xdr:spPr>
          <a:xfrm>
            <a:off x="3802878" y="1531122"/>
            <a:ext cx="2736000" cy="1047600"/>
          </a:xfrm>
          <a:prstGeom prst="roundRect">
            <a:avLst/>
          </a:prstGeom>
          <a:solidFill>
            <a:srgbClr val="FAFAFA"/>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37AE47AC-363E-45C9-B91A-F6A78621F38F}"/>
              </a:ext>
            </a:extLst>
          </xdr:cNvPr>
          <xdr:cNvSpPr/>
        </xdr:nvSpPr>
        <xdr:spPr>
          <a:xfrm>
            <a:off x="6726252" y="1531122"/>
            <a:ext cx="2736000" cy="1047600"/>
          </a:xfrm>
          <a:prstGeom prst="roundRect">
            <a:avLst/>
          </a:prstGeom>
          <a:solidFill>
            <a:srgbClr val="FAFAFA"/>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5</xdr:col>
      <xdr:colOff>505626</xdr:colOff>
      <xdr:row>2</xdr:row>
      <xdr:rowOff>28486</xdr:rowOff>
    </xdr:from>
    <xdr:to>
      <xdr:col>7</xdr:col>
      <xdr:colOff>462897</xdr:colOff>
      <xdr:row>4</xdr:row>
      <xdr:rowOff>85458</xdr:rowOff>
    </xdr:to>
    <xdr:sp macro="" textlink="Sheet2!$A$6">
      <xdr:nvSpPr>
        <xdr:cNvPr id="14" name="TextBox 13">
          <a:extLst>
            <a:ext uri="{FF2B5EF4-FFF2-40B4-BE49-F238E27FC236}">
              <a16:creationId xmlns:a16="http://schemas.microsoft.com/office/drawing/2014/main" id="{E3B8BEBF-D0C5-978F-20A6-58A532B79B3D}"/>
            </a:ext>
          </a:extLst>
        </xdr:cNvPr>
        <xdr:cNvSpPr txBox="1"/>
      </xdr:nvSpPr>
      <xdr:spPr>
        <a:xfrm>
          <a:off x="3852729" y="427290"/>
          <a:ext cx="1296112" cy="45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FA4F55-D240-4147-9E8C-AA597A15816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rPr>
            <a:pPr algn="ctr"/>
            <a:t>$1.20M</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5</xdr:col>
      <xdr:colOff>580402</xdr:colOff>
      <xdr:row>4</xdr:row>
      <xdr:rowOff>3561</xdr:rowOff>
    </xdr:from>
    <xdr:to>
      <xdr:col>7</xdr:col>
      <xdr:colOff>473580</xdr:colOff>
      <xdr:row>6</xdr:row>
      <xdr:rowOff>60532</xdr:rowOff>
    </xdr:to>
    <xdr:sp macro="" textlink="">
      <xdr:nvSpPr>
        <xdr:cNvPr id="11" name="TextBox 10">
          <a:extLst>
            <a:ext uri="{FF2B5EF4-FFF2-40B4-BE49-F238E27FC236}">
              <a16:creationId xmlns:a16="http://schemas.microsoft.com/office/drawing/2014/main" id="{7DA94DB4-2DB1-4CD8-B128-E396AB3EB0F8}"/>
            </a:ext>
          </a:extLst>
        </xdr:cNvPr>
        <xdr:cNvSpPr txBox="1"/>
      </xdr:nvSpPr>
      <xdr:spPr>
        <a:xfrm>
          <a:off x="3927505" y="801168"/>
          <a:ext cx="1232019" cy="45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10681</xdr:colOff>
      <xdr:row>2</xdr:row>
      <xdr:rowOff>28486</xdr:rowOff>
    </xdr:from>
    <xdr:to>
      <xdr:col>11</xdr:col>
      <xdr:colOff>302665</xdr:colOff>
      <xdr:row>4</xdr:row>
      <xdr:rowOff>85458</xdr:rowOff>
    </xdr:to>
    <xdr:sp macro="" textlink="Sheet2!B6">
      <xdr:nvSpPr>
        <xdr:cNvPr id="15" name="TextBox 14">
          <a:extLst>
            <a:ext uri="{FF2B5EF4-FFF2-40B4-BE49-F238E27FC236}">
              <a16:creationId xmlns:a16="http://schemas.microsoft.com/office/drawing/2014/main" id="{036731BC-48C7-4B03-9E3A-27C03CBD57BD}"/>
            </a:ext>
          </a:extLst>
        </xdr:cNvPr>
        <xdr:cNvSpPr txBox="1"/>
      </xdr:nvSpPr>
      <xdr:spPr>
        <a:xfrm>
          <a:off x="6704887" y="427290"/>
          <a:ext cx="961404" cy="45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54E620-326C-4325-9697-05B12686C5B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9</xdr:col>
      <xdr:colOff>633814</xdr:colOff>
      <xdr:row>4</xdr:row>
      <xdr:rowOff>42729</xdr:rowOff>
    </xdr:from>
    <xdr:to>
      <xdr:col>11</xdr:col>
      <xdr:colOff>526992</xdr:colOff>
      <xdr:row>6</xdr:row>
      <xdr:rowOff>21364</xdr:rowOff>
    </xdr:to>
    <xdr:sp macro="" textlink="">
      <xdr:nvSpPr>
        <xdr:cNvPr id="19" name="TextBox 18">
          <a:extLst>
            <a:ext uri="{FF2B5EF4-FFF2-40B4-BE49-F238E27FC236}">
              <a16:creationId xmlns:a16="http://schemas.microsoft.com/office/drawing/2014/main" id="{0E638058-25C7-4CC4-A809-8E51A7F1F7DE}"/>
            </a:ext>
          </a:extLst>
        </xdr:cNvPr>
        <xdr:cNvSpPr txBox="1"/>
      </xdr:nvSpPr>
      <xdr:spPr>
        <a:xfrm>
          <a:off x="6658599" y="840336"/>
          <a:ext cx="1232019" cy="377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3560</xdr:colOff>
      <xdr:row>7</xdr:row>
      <xdr:rowOff>145991</xdr:rowOff>
    </xdr:from>
    <xdr:to>
      <xdr:col>7</xdr:col>
      <xdr:colOff>295543</xdr:colOff>
      <xdr:row>10</xdr:row>
      <xdr:rowOff>3560</xdr:rowOff>
    </xdr:to>
    <xdr:sp macro="" textlink="Sheet2!C6">
      <xdr:nvSpPr>
        <xdr:cNvPr id="20" name="TextBox 19">
          <a:extLst>
            <a:ext uri="{FF2B5EF4-FFF2-40B4-BE49-F238E27FC236}">
              <a16:creationId xmlns:a16="http://schemas.microsoft.com/office/drawing/2014/main" id="{6498A9FD-6BD2-4E26-B6E6-FA2812805362}"/>
            </a:ext>
          </a:extLst>
        </xdr:cNvPr>
        <xdr:cNvSpPr txBox="1"/>
      </xdr:nvSpPr>
      <xdr:spPr>
        <a:xfrm>
          <a:off x="4020083" y="1541804"/>
          <a:ext cx="961404" cy="45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D8890E-EB93-4AE7-81A4-0CB4076CA72E}"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5</xdr:col>
      <xdr:colOff>580402</xdr:colOff>
      <xdr:row>9</xdr:row>
      <xdr:rowOff>178038</xdr:rowOff>
    </xdr:from>
    <xdr:to>
      <xdr:col>7</xdr:col>
      <xdr:colOff>473580</xdr:colOff>
      <xdr:row>11</xdr:row>
      <xdr:rowOff>156673</xdr:rowOff>
    </xdr:to>
    <xdr:sp macro="" textlink="">
      <xdr:nvSpPr>
        <xdr:cNvPr id="21" name="TextBox 20">
          <a:extLst>
            <a:ext uri="{FF2B5EF4-FFF2-40B4-BE49-F238E27FC236}">
              <a16:creationId xmlns:a16="http://schemas.microsoft.com/office/drawing/2014/main" id="{099B36CF-E4FC-4AC1-8517-CB88CEA1EA2A}"/>
            </a:ext>
          </a:extLst>
        </xdr:cNvPr>
        <xdr:cNvSpPr txBox="1"/>
      </xdr:nvSpPr>
      <xdr:spPr>
        <a:xfrm>
          <a:off x="3927505" y="1972655"/>
          <a:ext cx="1232019" cy="377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10681</xdr:colOff>
      <xdr:row>7</xdr:row>
      <xdr:rowOff>145991</xdr:rowOff>
    </xdr:from>
    <xdr:to>
      <xdr:col>11</xdr:col>
      <xdr:colOff>302665</xdr:colOff>
      <xdr:row>10</xdr:row>
      <xdr:rowOff>3560</xdr:rowOff>
    </xdr:to>
    <xdr:sp macro="" textlink="Sheet2!D6">
      <xdr:nvSpPr>
        <xdr:cNvPr id="22" name="TextBox 21">
          <a:extLst>
            <a:ext uri="{FF2B5EF4-FFF2-40B4-BE49-F238E27FC236}">
              <a16:creationId xmlns:a16="http://schemas.microsoft.com/office/drawing/2014/main" id="{E1127EA5-F802-42F4-A026-5EE619DE9F1D}"/>
            </a:ext>
          </a:extLst>
        </xdr:cNvPr>
        <xdr:cNvSpPr txBox="1"/>
      </xdr:nvSpPr>
      <xdr:spPr>
        <a:xfrm>
          <a:off x="6704887" y="1541804"/>
          <a:ext cx="961404" cy="45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2961B7-201C-46D2-986F-A2878CBEC6D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9</xdr:col>
      <xdr:colOff>633814</xdr:colOff>
      <xdr:row>9</xdr:row>
      <xdr:rowOff>178038</xdr:rowOff>
    </xdr:from>
    <xdr:to>
      <xdr:col>11</xdr:col>
      <xdr:colOff>526992</xdr:colOff>
      <xdr:row>11</xdr:row>
      <xdr:rowOff>156673</xdr:rowOff>
    </xdr:to>
    <xdr:sp macro="" textlink="">
      <xdr:nvSpPr>
        <xdr:cNvPr id="23" name="TextBox 22">
          <a:extLst>
            <a:ext uri="{FF2B5EF4-FFF2-40B4-BE49-F238E27FC236}">
              <a16:creationId xmlns:a16="http://schemas.microsoft.com/office/drawing/2014/main" id="{FEF21720-516C-4502-AE2F-625CF7889353}"/>
            </a:ext>
          </a:extLst>
        </xdr:cNvPr>
        <xdr:cNvSpPr txBox="1"/>
      </xdr:nvSpPr>
      <xdr:spPr>
        <a:xfrm>
          <a:off x="6658599" y="1972655"/>
          <a:ext cx="1232019" cy="377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RATING</a:t>
          </a:r>
          <a:endParaRPr lang="en-US" sz="1200" b="0" i="0" u="none" strike="noStrike" kern="120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13</xdr:col>
      <xdr:colOff>338269</xdr:colOff>
      <xdr:row>2</xdr:row>
      <xdr:rowOff>35606</xdr:rowOff>
    </xdr:from>
    <xdr:to>
      <xdr:col>13</xdr:col>
      <xdr:colOff>626269</xdr:colOff>
      <xdr:row>3</xdr:row>
      <xdr:rowOff>124204</xdr:rowOff>
    </xdr:to>
    <xdr:pic>
      <xdr:nvPicPr>
        <xdr:cNvPr id="12" name="Picture 11">
          <a:extLst>
            <a:ext uri="{FF2B5EF4-FFF2-40B4-BE49-F238E27FC236}">
              <a16:creationId xmlns:a16="http://schemas.microsoft.com/office/drawing/2014/main" id="{03501FC1-5EC4-7336-B407-33DB30564F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40736" y="434410"/>
          <a:ext cx="288000" cy="288000"/>
        </a:xfrm>
        <a:prstGeom prst="rect">
          <a:avLst/>
        </a:prstGeom>
      </xdr:spPr>
    </xdr:pic>
    <xdr:clientData/>
  </xdr:twoCellAnchor>
  <xdr:twoCellAnchor editAs="oneCell">
    <xdr:from>
      <xdr:col>9</xdr:col>
      <xdr:colOff>42728</xdr:colOff>
      <xdr:row>7</xdr:row>
      <xdr:rowOff>149550</xdr:rowOff>
    </xdr:from>
    <xdr:to>
      <xdr:col>9</xdr:col>
      <xdr:colOff>330728</xdr:colOff>
      <xdr:row>9</xdr:row>
      <xdr:rowOff>38746</xdr:rowOff>
    </xdr:to>
    <xdr:pic>
      <xdr:nvPicPr>
        <xdr:cNvPr id="17" name="Picture 16">
          <a:extLst>
            <a:ext uri="{FF2B5EF4-FFF2-40B4-BE49-F238E27FC236}">
              <a16:creationId xmlns:a16="http://schemas.microsoft.com/office/drawing/2014/main" id="{9C1AE0A8-FF98-5594-EF25-FDBA06CBDC8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67513" y="1545363"/>
          <a:ext cx="288000" cy="288000"/>
        </a:xfrm>
        <a:prstGeom prst="rect">
          <a:avLst/>
        </a:prstGeom>
      </xdr:spPr>
    </xdr:pic>
    <xdr:clientData/>
  </xdr:twoCellAnchor>
  <xdr:twoCellAnchor editAs="oneCell">
    <xdr:from>
      <xdr:col>13</xdr:col>
      <xdr:colOff>338269</xdr:colOff>
      <xdr:row>7</xdr:row>
      <xdr:rowOff>149550</xdr:rowOff>
    </xdr:from>
    <xdr:to>
      <xdr:col>13</xdr:col>
      <xdr:colOff>626269</xdr:colOff>
      <xdr:row>9</xdr:row>
      <xdr:rowOff>38746</xdr:rowOff>
    </xdr:to>
    <xdr:pic>
      <xdr:nvPicPr>
        <xdr:cNvPr id="24" name="Picture 23">
          <a:extLst>
            <a:ext uri="{FF2B5EF4-FFF2-40B4-BE49-F238E27FC236}">
              <a16:creationId xmlns:a16="http://schemas.microsoft.com/office/drawing/2014/main" id="{F13F3CA1-AB75-2D78-0842-C7CCC2D6C1A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040736" y="1545363"/>
          <a:ext cx="288000" cy="288000"/>
        </a:xfrm>
        <a:prstGeom prst="rect">
          <a:avLst/>
        </a:prstGeom>
      </xdr:spPr>
    </xdr:pic>
    <xdr:clientData/>
  </xdr:twoCellAnchor>
  <xdr:twoCellAnchor editAs="oneCell">
    <xdr:from>
      <xdr:col>9</xdr:col>
      <xdr:colOff>42728</xdr:colOff>
      <xdr:row>2</xdr:row>
      <xdr:rowOff>35606</xdr:rowOff>
    </xdr:from>
    <xdr:to>
      <xdr:col>9</xdr:col>
      <xdr:colOff>330728</xdr:colOff>
      <xdr:row>3</xdr:row>
      <xdr:rowOff>124204</xdr:rowOff>
    </xdr:to>
    <xdr:pic>
      <xdr:nvPicPr>
        <xdr:cNvPr id="26" name="Picture 25">
          <a:extLst>
            <a:ext uri="{FF2B5EF4-FFF2-40B4-BE49-F238E27FC236}">
              <a16:creationId xmlns:a16="http://schemas.microsoft.com/office/drawing/2014/main" id="{BECEDBF8-027E-2A60-93CE-44AE10FD8BB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67513" y="434410"/>
          <a:ext cx="288000" cy="288000"/>
        </a:xfrm>
        <a:prstGeom prst="rect">
          <a:avLst/>
        </a:prstGeom>
      </xdr:spPr>
    </xdr:pic>
    <xdr:clientData/>
  </xdr:twoCellAnchor>
  <xdr:twoCellAnchor>
    <xdr:from>
      <xdr:col>5</xdr:col>
      <xdr:colOff>372310</xdr:colOff>
      <xdr:row>13</xdr:row>
      <xdr:rowOff>147927</xdr:rowOff>
    </xdr:from>
    <xdr:to>
      <xdr:col>14</xdr:col>
      <xdr:colOff>137300</xdr:colOff>
      <xdr:row>39</xdr:row>
      <xdr:rowOff>133685</xdr:rowOff>
    </xdr:to>
    <xdr:sp macro="" textlink="">
      <xdr:nvSpPr>
        <xdr:cNvPr id="27" name="Rectangle: Rounded Corners 26">
          <a:extLst>
            <a:ext uri="{FF2B5EF4-FFF2-40B4-BE49-F238E27FC236}">
              <a16:creationId xmlns:a16="http://schemas.microsoft.com/office/drawing/2014/main" id="{92E8502D-91D2-49E6-835F-ABE8D4F5DE54}"/>
            </a:ext>
          </a:extLst>
        </xdr:cNvPr>
        <xdr:cNvSpPr/>
      </xdr:nvSpPr>
      <xdr:spPr>
        <a:xfrm>
          <a:off x="3745097" y="2746222"/>
          <a:ext cx="5836006" cy="5182348"/>
        </a:xfrm>
        <a:prstGeom prst="roundRect">
          <a:avLst>
            <a:gd name="adj" fmla="val 4675"/>
          </a:avLst>
        </a:prstGeom>
        <a:solidFill>
          <a:srgbClr val="FAFAFA"/>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47764</xdr:colOff>
      <xdr:row>14</xdr:row>
      <xdr:rowOff>149550</xdr:rowOff>
    </xdr:from>
    <xdr:to>
      <xdr:col>9</xdr:col>
      <xdr:colOff>343502</xdr:colOff>
      <xdr:row>24</xdr:row>
      <xdr:rowOff>124731</xdr:rowOff>
    </xdr:to>
    <xdr:graphicFrame macro="">
      <xdr:nvGraphicFramePr>
        <xdr:cNvPr id="28" name="Chart 27">
          <a:extLst>
            <a:ext uri="{FF2B5EF4-FFF2-40B4-BE49-F238E27FC236}">
              <a16:creationId xmlns:a16="http://schemas.microsoft.com/office/drawing/2014/main" id="{7A57D778-A592-474D-8AAE-465F4FF4D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662304</xdr:colOff>
      <xdr:row>14</xdr:row>
      <xdr:rowOff>65349</xdr:rowOff>
    </xdr:from>
    <xdr:to>
      <xdr:col>7</xdr:col>
      <xdr:colOff>512749</xdr:colOff>
      <xdr:row>15</xdr:row>
      <xdr:rowOff>58229</xdr:rowOff>
    </xdr:to>
    <xdr:sp macro="" textlink="">
      <xdr:nvSpPr>
        <xdr:cNvPr id="29" name="TextBox 28">
          <a:extLst>
            <a:ext uri="{FF2B5EF4-FFF2-40B4-BE49-F238E27FC236}">
              <a16:creationId xmlns:a16="http://schemas.microsoft.com/office/drawing/2014/main" id="{AAABD140-826B-4DBD-83BA-B20FF15CBFC3}"/>
            </a:ext>
          </a:extLst>
        </xdr:cNvPr>
        <xdr:cNvSpPr txBox="1"/>
      </xdr:nvSpPr>
      <xdr:spPr>
        <a:xfrm>
          <a:off x="4024069" y="2889231"/>
          <a:ext cx="1195151" cy="194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CONTENT</a:t>
          </a:r>
          <a:endParaRPr lang="en-US" sz="1200" b="0" i="0" u="none" strike="noStrike"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592084</xdr:colOff>
      <xdr:row>13</xdr:row>
      <xdr:rowOff>147927</xdr:rowOff>
    </xdr:from>
    <xdr:to>
      <xdr:col>9</xdr:col>
      <xdr:colOff>592084</xdr:colOff>
      <xdr:row>39</xdr:row>
      <xdr:rowOff>133685</xdr:rowOff>
    </xdr:to>
    <xdr:cxnSp macro="">
      <xdr:nvCxnSpPr>
        <xdr:cNvPr id="31" name="Straight Connector 30">
          <a:extLst>
            <a:ext uri="{FF2B5EF4-FFF2-40B4-BE49-F238E27FC236}">
              <a16:creationId xmlns:a16="http://schemas.microsoft.com/office/drawing/2014/main" id="{72D1356B-6575-7BB3-71F3-FEAF26FDBF24}"/>
            </a:ext>
          </a:extLst>
        </xdr:cNvPr>
        <xdr:cNvCxnSpPr>
          <a:stCxn id="27" idx="0"/>
          <a:endCxn id="27" idx="2"/>
        </xdr:cNvCxnSpPr>
      </xdr:nvCxnSpPr>
      <xdr:spPr>
        <a:xfrm>
          <a:off x="6663100" y="2746222"/>
          <a:ext cx="0" cy="518234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578827</xdr:colOff>
      <xdr:row>25</xdr:row>
      <xdr:rowOff>124558</xdr:rowOff>
    </xdr:from>
    <xdr:to>
      <xdr:col>9</xdr:col>
      <xdr:colOff>417635</xdr:colOff>
      <xdr:row>25</xdr:row>
      <xdr:rowOff>124558</xdr:rowOff>
    </xdr:to>
    <xdr:cxnSp macro="">
      <xdr:nvCxnSpPr>
        <xdr:cNvPr id="32" name="Straight Connector 31">
          <a:extLst>
            <a:ext uri="{FF2B5EF4-FFF2-40B4-BE49-F238E27FC236}">
              <a16:creationId xmlns:a16="http://schemas.microsoft.com/office/drawing/2014/main" id="{AD42D138-9353-4DE4-85E4-428B2F1B8021}"/>
            </a:ext>
          </a:extLst>
        </xdr:cNvPr>
        <xdr:cNvCxnSpPr/>
      </xdr:nvCxnSpPr>
      <xdr:spPr>
        <a:xfrm>
          <a:off x="3949212" y="5070231"/>
          <a:ext cx="2535115"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559354</xdr:colOff>
      <xdr:row>27</xdr:row>
      <xdr:rowOff>100853</xdr:rowOff>
    </xdr:from>
    <xdr:to>
      <xdr:col>9</xdr:col>
      <xdr:colOff>504265</xdr:colOff>
      <xdr:row>36</xdr:row>
      <xdr:rowOff>128366</xdr:rowOff>
    </xdr:to>
    <xdr:graphicFrame macro="">
      <xdr:nvGraphicFramePr>
        <xdr:cNvPr id="10" name="Chart 9">
          <a:extLst>
            <a:ext uri="{FF2B5EF4-FFF2-40B4-BE49-F238E27FC236}">
              <a16:creationId xmlns:a16="http://schemas.microsoft.com/office/drawing/2014/main" id="{118C3336-AC6B-41F3-A8A6-BD6B3641F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525737</xdr:colOff>
      <xdr:row>26</xdr:row>
      <xdr:rowOff>11206</xdr:rowOff>
    </xdr:from>
    <xdr:to>
      <xdr:col>7</xdr:col>
      <xdr:colOff>605117</xdr:colOff>
      <xdr:row>27</xdr:row>
      <xdr:rowOff>43253</xdr:rowOff>
    </xdr:to>
    <xdr:sp macro="" textlink="">
      <xdr:nvSpPr>
        <xdr:cNvPr id="16" name="TextBox 15">
          <a:extLst>
            <a:ext uri="{FF2B5EF4-FFF2-40B4-BE49-F238E27FC236}">
              <a16:creationId xmlns:a16="http://schemas.microsoft.com/office/drawing/2014/main" id="{E1258F87-7570-4BF5-ADDB-32919520E268}"/>
            </a:ext>
          </a:extLst>
        </xdr:cNvPr>
        <xdr:cNvSpPr txBox="1"/>
      </xdr:nvSpPr>
      <xdr:spPr>
        <a:xfrm>
          <a:off x="3887502" y="5255559"/>
          <a:ext cx="1424086" cy="233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 BY OUTLET</a:t>
          </a:r>
          <a:endParaRPr lang="en-US" sz="1200" b="0" i="0" u="none" strike="noStrike"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77502</xdr:colOff>
      <xdr:row>14</xdr:row>
      <xdr:rowOff>65349</xdr:rowOff>
    </xdr:from>
    <xdr:to>
      <xdr:col>11</xdr:col>
      <xdr:colOff>600300</xdr:colOff>
      <xdr:row>15</xdr:row>
      <xdr:rowOff>58229</xdr:rowOff>
    </xdr:to>
    <xdr:sp macro="" textlink="">
      <xdr:nvSpPr>
        <xdr:cNvPr id="18" name="TextBox 17">
          <a:extLst>
            <a:ext uri="{FF2B5EF4-FFF2-40B4-BE49-F238E27FC236}">
              <a16:creationId xmlns:a16="http://schemas.microsoft.com/office/drawing/2014/main" id="{771BBA84-3C64-4971-82DA-D8651947579F}"/>
            </a:ext>
          </a:extLst>
        </xdr:cNvPr>
        <xdr:cNvSpPr txBox="1"/>
      </xdr:nvSpPr>
      <xdr:spPr>
        <a:xfrm>
          <a:off x="6801031" y="2889231"/>
          <a:ext cx="1195151" cy="194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 TYPE</a:t>
          </a:r>
          <a:endParaRPr lang="en-US" sz="1200" b="0" i="0" u="none" strike="noStrike"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56030</xdr:colOff>
      <xdr:row>16</xdr:row>
      <xdr:rowOff>56029</xdr:rowOff>
    </xdr:from>
    <xdr:to>
      <xdr:col>14</xdr:col>
      <xdr:colOff>56030</xdr:colOff>
      <xdr:row>39</xdr:row>
      <xdr:rowOff>100853</xdr:rowOff>
    </xdr:to>
    <xdr:graphicFrame macro="">
      <xdr:nvGraphicFramePr>
        <xdr:cNvPr id="25" name="Chart 24">
          <a:extLst>
            <a:ext uri="{FF2B5EF4-FFF2-40B4-BE49-F238E27FC236}">
              <a16:creationId xmlns:a16="http://schemas.microsoft.com/office/drawing/2014/main" id="{59CB0D91-18B4-43DE-855A-848245DEA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412230</xdr:colOff>
      <xdr:row>1</xdr:row>
      <xdr:rowOff>162392</xdr:rowOff>
    </xdr:from>
    <xdr:to>
      <xdr:col>23</xdr:col>
      <xdr:colOff>537147</xdr:colOff>
      <xdr:row>39</xdr:row>
      <xdr:rowOff>149901</xdr:rowOff>
    </xdr:to>
    <xdr:sp macro="" textlink="">
      <xdr:nvSpPr>
        <xdr:cNvPr id="36" name="Rectangle: Rounded Corners 35">
          <a:extLst>
            <a:ext uri="{FF2B5EF4-FFF2-40B4-BE49-F238E27FC236}">
              <a16:creationId xmlns:a16="http://schemas.microsoft.com/office/drawing/2014/main" id="{E26E374D-3A11-4884-AC9D-1B5F37F6DA34}"/>
            </a:ext>
          </a:extLst>
        </xdr:cNvPr>
        <xdr:cNvSpPr/>
      </xdr:nvSpPr>
      <xdr:spPr>
        <a:xfrm>
          <a:off x="9856033" y="362261"/>
          <a:ext cx="6195934" cy="7582525"/>
        </a:xfrm>
        <a:prstGeom prst="roundRect">
          <a:avLst>
            <a:gd name="adj" fmla="val 4675"/>
          </a:avLst>
        </a:prstGeom>
        <a:solidFill>
          <a:srgbClr val="FAFAFA"/>
        </a:solidFill>
        <a:ln>
          <a:noFill/>
        </a:ln>
        <a:effectLst>
          <a:outerShdw blurRad="50800" dist="38100" dir="2700000" algn="tl" rotWithShape="0">
            <a:prstClr val="black">
              <a:alpha val="6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449706</xdr:colOff>
      <xdr:row>1</xdr:row>
      <xdr:rowOff>74950</xdr:rowOff>
    </xdr:from>
    <xdr:to>
      <xdr:col>23</xdr:col>
      <xdr:colOff>287312</xdr:colOff>
      <xdr:row>13</xdr:row>
      <xdr:rowOff>74952</xdr:rowOff>
    </xdr:to>
    <xdr:graphicFrame macro="">
      <xdr:nvGraphicFramePr>
        <xdr:cNvPr id="37" name="Chart 36">
          <a:extLst>
            <a:ext uri="{FF2B5EF4-FFF2-40B4-BE49-F238E27FC236}">
              <a16:creationId xmlns:a16="http://schemas.microsoft.com/office/drawing/2014/main" id="{03DB91DB-5D12-4D66-9416-D69DF3195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412230</xdr:colOff>
      <xdr:row>1</xdr:row>
      <xdr:rowOff>162393</xdr:rowOff>
    </xdr:from>
    <xdr:to>
      <xdr:col>17</xdr:col>
      <xdr:colOff>424722</xdr:colOff>
      <xdr:row>3</xdr:row>
      <xdr:rowOff>37475</xdr:rowOff>
    </xdr:to>
    <xdr:sp macro="" textlink="">
      <xdr:nvSpPr>
        <xdr:cNvPr id="39" name="TextBox 38">
          <a:extLst>
            <a:ext uri="{FF2B5EF4-FFF2-40B4-BE49-F238E27FC236}">
              <a16:creationId xmlns:a16="http://schemas.microsoft.com/office/drawing/2014/main" id="{23182A9E-7A89-430F-9B4E-EC82DA4DAB75}"/>
            </a:ext>
          </a:extLst>
        </xdr:cNvPr>
        <xdr:cNvSpPr txBox="1"/>
      </xdr:nvSpPr>
      <xdr:spPr>
        <a:xfrm>
          <a:off x="9856033" y="362262"/>
          <a:ext cx="2036164" cy="27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endParaRPr lang="en-US" sz="1200" b="0" i="0" u="none" strike="noStrike"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462197</xdr:colOff>
      <xdr:row>15</xdr:row>
      <xdr:rowOff>62457</xdr:rowOff>
    </xdr:from>
    <xdr:to>
      <xdr:col>23</xdr:col>
      <xdr:colOff>367180</xdr:colOff>
      <xdr:row>15</xdr:row>
      <xdr:rowOff>62457</xdr:rowOff>
    </xdr:to>
    <xdr:cxnSp macro="">
      <xdr:nvCxnSpPr>
        <xdr:cNvPr id="40" name="Straight Connector 39">
          <a:extLst>
            <a:ext uri="{FF2B5EF4-FFF2-40B4-BE49-F238E27FC236}">
              <a16:creationId xmlns:a16="http://schemas.microsoft.com/office/drawing/2014/main" id="{DA1D8FE7-AB79-42E2-A62D-7F958D82ED0C}"/>
            </a:ext>
          </a:extLst>
        </xdr:cNvPr>
        <xdr:cNvCxnSpPr/>
      </xdr:nvCxnSpPr>
      <xdr:spPr>
        <a:xfrm>
          <a:off x="9906000" y="3060490"/>
          <a:ext cx="5976000"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418469</xdr:colOff>
      <xdr:row>15</xdr:row>
      <xdr:rowOff>112424</xdr:rowOff>
    </xdr:from>
    <xdr:to>
      <xdr:col>16</xdr:col>
      <xdr:colOff>268568</xdr:colOff>
      <xdr:row>16</xdr:row>
      <xdr:rowOff>187376</xdr:rowOff>
    </xdr:to>
    <xdr:sp macro="" textlink="">
      <xdr:nvSpPr>
        <xdr:cNvPr id="41" name="TextBox 40">
          <a:extLst>
            <a:ext uri="{FF2B5EF4-FFF2-40B4-BE49-F238E27FC236}">
              <a16:creationId xmlns:a16="http://schemas.microsoft.com/office/drawing/2014/main" id="{2AACD7FD-1A2A-4627-8C18-1F02EC9DEC76}"/>
            </a:ext>
          </a:extLst>
        </xdr:cNvPr>
        <xdr:cNvSpPr txBox="1"/>
      </xdr:nvSpPr>
      <xdr:spPr>
        <a:xfrm>
          <a:off x="9862272" y="3110457"/>
          <a:ext cx="1199214" cy="274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14</xdr:col>
      <xdr:colOff>362262</xdr:colOff>
      <xdr:row>16</xdr:row>
      <xdr:rowOff>124915</xdr:rowOff>
    </xdr:from>
    <xdr:to>
      <xdr:col>18</xdr:col>
      <xdr:colOff>418032</xdr:colOff>
      <xdr:row>27</xdr:row>
      <xdr:rowOff>176358</xdr:rowOff>
    </xdr:to>
    <xdr:graphicFrame macro="">
      <xdr:nvGraphicFramePr>
        <xdr:cNvPr id="43" name="Chart 42">
          <a:extLst>
            <a:ext uri="{FF2B5EF4-FFF2-40B4-BE49-F238E27FC236}">
              <a16:creationId xmlns:a16="http://schemas.microsoft.com/office/drawing/2014/main" id="{C34E389F-49A6-4956-8C21-0C9CF35AA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462197</xdr:colOff>
      <xdr:row>28</xdr:row>
      <xdr:rowOff>37474</xdr:rowOff>
    </xdr:from>
    <xdr:to>
      <xdr:col>23</xdr:col>
      <xdr:colOff>367180</xdr:colOff>
      <xdr:row>28</xdr:row>
      <xdr:rowOff>37474</xdr:rowOff>
    </xdr:to>
    <xdr:cxnSp macro="">
      <xdr:nvCxnSpPr>
        <xdr:cNvPr id="44" name="Straight Connector 43">
          <a:extLst>
            <a:ext uri="{FF2B5EF4-FFF2-40B4-BE49-F238E27FC236}">
              <a16:creationId xmlns:a16="http://schemas.microsoft.com/office/drawing/2014/main" id="{B9989674-5A30-4882-9092-63B69DDB911E}"/>
            </a:ext>
          </a:extLst>
        </xdr:cNvPr>
        <xdr:cNvCxnSpPr/>
      </xdr:nvCxnSpPr>
      <xdr:spPr>
        <a:xfrm>
          <a:off x="9906000" y="5633802"/>
          <a:ext cx="5976000"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8645</xdr:colOff>
      <xdr:row>15</xdr:row>
      <xdr:rowOff>91646</xdr:rowOff>
    </xdr:from>
    <xdr:to>
      <xdr:col>19</xdr:col>
      <xdr:colOff>8645</xdr:colOff>
      <xdr:row>27</xdr:row>
      <xdr:rowOff>177220</xdr:rowOff>
    </xdr:to>
    <xdr:cxnSp macro="">
      <xdr:nvCxnSpPr>
        <xdr:cNvPr id="45" name="Straight Connector 44">
          <a:extLst>
            <a:ext uri="{FF2B5EF4-FFF2-40B4-BE49-F238E27FC236}">
              <a16:creationId xmlns:a16="http://schemas.microsoft.com/office/drawing/2014/main" id="{243D0CFE-01A8-4CEA-919A-594A1C8D96AD}"/>
            </a:ext>
          </a:extLst>
        </xdr:cNvPr>
        <xdr:cNvCxnSpPr/>
      </xdr:nvCxnSpPr>
      <xdr:spPr>
        <a:xfrm rot="5400000">
          <a:off x="11583235" y="4331679"/>
          <a:ext cx="2484000"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662064</xdr:colOff>
      <xdr:row>15</xdr:row>
      <xdr:rowOff>99933</xdr:rowOff>
    </xdr:from>
    <xdr:to>
      <xdr:col>21</xdr:col>
      <xdr:colOff>262327</xdr:colOff>
      <xdr:row>16</xdr:row>
      <xdr:rowOff>149902</xdr:rowOff>
    </xdr:to>
    <xdr:sp macro="" textlink="">
      <xdr:nvSpPr>
        <xdr:cNvPr id="46" name="TextBox 45">
          <a:extLst>
            <a:ext uri="{FF2B5EF4-FFF2-40B4-BE49-F238E27FC236}">
              <a16:creationId xmlns:a16="http://schemas.microsoft.com/office/drawing/2014/main" id="{26B3E39F-3A4C-4E11-AFFB-ABB6ACCAC38F}"/>
            </a:ext>
          </a:extLst>
        </xdr:cNvPr>
        <xdr:cNvSpPr txBox="1"/>
      </xdr:nvSpPr>
      <xdr:spPr>
        <a:xfrm>
          <a:off x="12804097" y="3097966"/>
          <a:ext cx="1623935" cy="24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19</xdr:col>
      <xdr:colOff>99935</xdr:colOff>
      <xdr:row>17</xdr:row>
      <xdr:rowOff>12493</xdr:rowOff>
    </xdr:from>
    <xdr:to>
      <xdr:col>23</xdr:col>
      <xdr:colOff>374754</xdr:colOff>
      <xdr:row>27</xdr:row>
      <xdr:rowOff>173804</xdr:rowOff>
    </xdr:to>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4F13964B-9F8A-4E02-BDD6-130DFF19D9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840575" y="3380533"/>
              <a:ext cx="2957059" cy="21425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487180</xdr:colOff>
      <xdr:row>29</xdr:row>
      <xdr:rowOff>174883</xdr:rowOff>
    </xdr:from>
    <xdr:to>
      <xdr:col>18</xdr:col>
      <xdr:colOff>179345</xdr:colOff>
      <xdr:row>39</xdr:row>
      <xdr:rowOff>24984</xdr:rowOff>
    </xdr:to>
    <xdr:graphicFrame macro="">
      <xdr:nvGraphicFramePr>
        <xdr:cNvPr id="49" name="Chart 48">
          <a:extLst>
            <a:ext uri="{FF2B5EF4-FFF2-40B4-BE49-F238E27FC236}">
              <a16:creationId xmlns:a16="http://schemas.microsoft.com/office/drawing/2014/main" id="{69F00E0A-49DC-4AAD-9C86-4A8291019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462197</xdr:colOff>
      <xdr:row>28</xdr:row>
      <xdr:rowOff>37474</xdr:rowOff>
    </xdr:from>
    <xdr:to>
      <xdr:col>16</xdr:col>
      <xdr:colOff>312296</xdr:colOff>
      <xdr:row>29</xdr:row>
      <xdr:rowOff>112426</xdr:rowOff>
    </xdr:to>
    <xdr:sp macro="" textlink="">
      <xdr:nvSpPr>
        <xdr:cNvPr id="50" name="TextBox 49">
          <a:extLst>
            <a:ext uri="{FF2B5EF4-FFF2-40B4-BE49-F238E27FC236}">
              <a16:creationId xmlns:a16="http://schemas.microsoft.com/office/drawing/2014/main" id="{E5284368-ACB4-47D0-BE0D-D0724727ED3A}"/>
            </a:ext>
          </a:extLst>
        </xdr:cNvPr>
        <xdr:cNvSpPr txBox="1"/>
      </xdr:nvSpPr>
      <xdr:spPr>
        <a:xfrm>
          <a:off x="9906000" y="5633802"/>
          <a:ext cx="1199214" cy="274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18</xdr:col>
      <xdr:colOff>237343</xdr:colOff>
      <xdr:row>29</xdr:row>
      <xdr:rowOff>174883</xdr:rowOff>
    </xdr:from>
    <xdr:to>
      <xdr:col>21</xdr:col>
      <xdr:colOff>13671</xdr:colOff>
      <xdr:row>39</xdr:row>
      <xdr:rowOff>30195</xdr:rowOff>
    </xdr:to>
    <xdr:graphicFrame macro="">
      <xdr:nvGraphicFramePr>
        <xdr:cNvPr id="30" name="Chart 29">
          <a:extLst>
            <a:ext uri="{FF2B5EF4-FFF2-40B4-BE49-F238E27FC236}">
              <a16:creationId xmlns:a16="http://schemas.microsoft.com/office/drawing/2014/main" id="{008563E1-1887-4AC6-B7DF-B922B3FC1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662065</xdr:colOff>
      <xdr:row>38</xdr:row>
      <xdr:rowOff>24984</xdr:rowOff>
    </xdr:from>
    <xdr:to>
      <xdr:col>17</xdr:col>
      <xdr:colOff>512165</xdr:colOff>
      <xdr:row>39</xdr:row>
      <xdr:rowOff>99936</xdr:rowOff>
    </xdr:to>
    <xdr:sp macro="" textlink="">
      <xdr:nvSpPr>
        <xdr:cNvPr id="33" name="TextBox 32">
          <a:extLst>
            <a:ext uri="{FF2B5EF4-FFF2-40B4-BE49-F238E27FC236}">
              <a16:creationId xmlns:a16="http://schemas.microsoft.com/office/drawing/2014/main" id="{EDB490D5-3558-4E6D-9D3F-320EEE4F8CDB}"/>
            </a:ext>
          </a:extLst>
        </xdr:cNvPr>
        <xdr:cNvSpPr txBox="1"/>
      </xdr:nvSpPr>
      <xdr:spPr>
        <a:xfrm>
          <a:off x="10780426" y="7620000"/>
          <a:ext cx="1199214" cy="274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18</xdr:col>
      <xdr:colOff>99934</xdr:colOff>
      <xdr:row>38</xdr:row>
      <xdr:rowOff>37476</xdr:rowOff>
    </xdr:from>
    <xdr:to>
      <xdr:col>19</xdr:col>
      <xdr:colOff>624591</xdr:colOff>
      <xdr:row>39</xdr:row>
      <xdr:rowOff>112428</xdr:rowOff>
    </xdr:to>
    <xdr:sp macro="" textlink="">
      <xdr:nvSpPr>
        <xdr:cNvPr id="34" name="TextBox 33">
          <a:extLst>
            <a:ext uri="{FF2B5EF4-FFF2-40B4-BE49-F238E27FC236}">
              <a16:creationId xmlns:a16="http://schemas.microsoft.com/office/drawing/2014/main" id="{45D2B4F8-8C75-4874-968D-77D11C896CAF}"/>
            </a:ext>
          </a:extLst>
        </xdr:cNvPr>
        <xdr:cNvSpPr txBox="1"/>
      </xdr:nvSpPr>
      <xdr:spPr>
        <a:xfrm>
          <a:off x="12241967" y="7632492"/>
          <a:ext cx="1199214" cy="274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20</xdr:col>
      <xdr:colOff>574622</xdr:colOff>
      <xdr:row>38</xdr:row>
      <xdr:rowOff>12492</xdr:rowOff>
    </xdr:from>
    <xdr:to>
      <xdr:col>22</xdr:col>
      <xdr:colOff>424722</xdr:colOff>
      <xdr:row>39</xdr:row>
      <xdr:rowOff>87444</xdr:rowOff>
    </xdr:to>
    <xdr:sp macro="" textlink="">
      <xdr:nvSpPr>
        <xdr:cNvPr id="35" name="TextBox 34">
          <a:extLst>
            <a:ext uri="{FF2B5EF4-FFF2-40B4-BE49-F238E27FC236}">
              <a16:creationId xmlns:a16="http://schemas.microsoft.com/office/drawing/2014/main" id="{CD48C2DE-6653-4D97-94B3-1204AE59451C}"/>
            </a:ext>
          </a:extLst>
        </xdr:cNvPr>
        <xdr:cNvSpPr txBox="1"/>
      </xdr:nvSpPr>
      <xdr:spPr>
        <a:xfrm>
          <a:off x="14065770" y="7607508"/>
          <a:ext cx="1199214" cy="274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kern="12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No. of item</a:t>
          </a:r>
        </a:p>
      </xdr:txBody>
    </xdr:sp>
    <xdr:clientData/>
  </xdr:twoCellAnchor>
  <xdr:twoCellAnchor>
    <xdr:from>
      <xdr:col>20</xdr:col>
      <xdr:colOff>649573</xdr:colOff>
      <xdr:row>29</xdr:row>
      <xdr:rowOff>162395</xdr:rowOff>
    </xdr:from>
    <xdr:to>
      <xdr:col>23</xdr:col>
      <xdr:colOff>425901</xdr:colOff>
      <xdr:row>39</xdr:row>
      <xdr:rowOff>17707</xdr:rowOff>
    </xdr:to>
    <xdr:graphicFrame macro="">
      <xdr:nvGraphicFramePr>
        <xdr:cNvPr id="38" name="Chart 37">
          <a:extLst>
            <a:ext uri="{FF2B5EF4-FFF2-40B4-BE49-F238E27FC236}">
              <a16:creationId xmlns:a16="http://schemas.microsoft.com/office/drawing/2014/main" id="{0274838A-3D80-4A50-9EF6-2D11C9927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437214</xdr:colOff>
      <xdr:row>6</xdr:row>
      <xdr:rowOff>55646</xdr:rowOff>
    </xdr:from>
    <xdr:to>
      <xdr:col>5</xdr:col>
      <xdr:colOff>49969</xdr:colOff>
      <xdr:row>8</xdr:row>
      <xdr:rowOff>43154</xdr:rowOff>
    </xdr:to>
    <xdr:grpSp>
      <xdr:nvGrpSpPr>
        <xdr:cNvPr id="52" name="Group 51">
          <a:extLst>
            <a:ext uri="{FF2B5EF4-FFF2-40B4-BE49-F238E27FC236}">
              <a16:creationId xmlns:a16="http://schemas.microsoft.com/office/drawing/2014/main" id="{5A265573-38BF-8090-1790-67C292A47117}"/>
            </a:ext>
          </a:extLst>
        </xdr:cNvPr>
        <xdr:cNvGrpSpPr/>
      </xdr:nvGrpSpPr>
      <xdr:grpSpPr>
        <a:xfrm>
          <a:off x="1786329" y="1254859"/>
          <a:ext cx="1636427" cy="387246"/>
          <a:chOff x="1786329" y="1254859"/>
          <a:chExt cx="1636427" cy="387246"/>
        </a:xfrm>
      </xdr:grpSpPr>
      <xdr:sp macro="" textlink="">
        <xdr:nvSpPr>
          <xdr:cNvPr id="42" name="TextBox 41">
            <a:extLst>
              <a:ext uri="{FF2B5EF4-FFF2-40B4-BE49-F238E27FC236}">
                <a16:creationId xmlns:a16="http://schemas.microsoft.com/office/drawing/2014/main" id="{24CABA90-1B3E-52C8-41AB-362D7722A83B}"/>
              </a:ext>
            </a:extLst>
          </xdr:cNvPr>
          <xdr:cNvSpPr txBox="1"/>
        </xdr:nvSpPr>
        <xdr:spPr>
          <a:xfrm>
            <a:off x="2161084" y="1299145"/>
            <a:ext cx="1261672" cy="274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accent6">
                    <a:lumMod val="50000"/>
                  </a:schemeClr>
                </a:solidFill>
                <a:latin typeface="Aptos Display" panose="020B0004020202020204" pitchFamily="34" charset="0"/>
                <a:cs typeface="Segoe UI Semibold" panose="020B0702040204020203" pitchFamily="34" charset="0"/>
              </a:rPr>
              <a:t>FILTER</a:t>
            </a:r>
            <a:r>
              <a:rPr lang="en-IN" sz="1200" b="1" kern="1200" baseline="0">
                <a:solidFill>
                  <a:schemeClr val="accent6">
                    <a:lumMod val="50000"/>
                  </a:schemeClr>
                </a:solidFill>
                <a:latin typeface="Aptos Display" panose="020B0004020202020204" pitchFamily="34" charset="0"/>
                <a:cs typeface="Segoe UI Semibold" panose="020B0702040204020203" pitchFamily="34" charset="0"/>
              </a:rPr>
              <a:t> PANEL</a:t>
            </a:r>
            <a:endParaRPr lang="en-IN" sz="1200" b="1" kern="1200">
              <a:solidFill>
                <a:schemeClr val="accent6">
                  <a:lumMod val="50000"/>
                </a:schemeClr>
              </a:solidFill>
              <a:latin typeface="Aptos Display" panose="020B0004020202020204" pitchFamily="34" charset="0"/>
              <a:cs typeface="Segoe UI Semibold" panose="020B0702040204020203" pitchFamily="34" charset="0"/>
            </a:endParaRPr>
          </a:p>
        </xdr:txBody>
      </xdr:sp>
      <xdr:pic>
        <xdr:nvPicPr>
          <xdr:cNvPr id="51" name="Picture 50">
            <a:extLst>
              <a:ext uri="{FF2B5EF4-FFF2-40B4-BE49-F238E27FC236}">
                <a16:creationId xmlns:a16="http://schemas.microsoft.com/office/drawing/2014/main" id="{2B7B376B-F617-D53D-C1B6-1D991E27C08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86329" y="1254859"/>
            <a:ext cx="387246" cy="387246"/>
          </a:xfrm>
          <a:prstGeom prst="rect">
            <a:avLst/>
          </a:prstGeom>
        </xdr:spPr>
      </xdr:pic>
    </xdr:grpSp>
    <xdr:clientData/>
  </xdr:twoCellAnchor>
  <xdr:twoCellAnchor editAs="oneCell">
    <xdr:from>
      <xdr:col>2</xdr:col>
      <xdr:colOff>199869</xdr:colOff>
      <xdr:row>8</xdr:row>
      <xdr:rowOff>112427</xdr:rowOff>
    </xdr:from>
    <xdr:to>
      <xdr:col>5</xdr:col>
      <xdr:colOff>262328</xdr:colOff>
      <xdr:row>14</xdr:row>
      <xdr:rowOff>183576</xdr:rowOff>
    </xdr:to>
    <mc:AlternateContent xmlns:mc="http://schemas.openxmlformats.org/markup-compatibility/2006">
      <mc:Choice xmlns:a14="http://schemas.microsoft.com/office/drawing/2010/main" Requires="a14">
        <xdr:graphicFrame macro="">
          <xdr:nvGraphicFramePr>
            <xdr:cNvPr id="53" name="Outlet Size 1">
              <a:extLst>
                <a:ext uri="{FF2B5EF4-FFF2-40B4-BE49-F238E27FC236}">
                  <a16:creationId xmlns:a16="http://schemas.microsoft.com/office/drawing/2014/main" id="{23F69EBB-8DB0-439D-B6AB-4771E2C860A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548984" y="1711378"/>
              <a:ext cx="2086131" cy="12703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208670</xdr:colOff>
      <xdr:row>15</xdr:row>
      <xdr:rowOff>124918</xdr:rowOff>
    </xdr:from>
    <xdr:to>
      <xdr:col>5</xdr:col>
      <xdr:colOff>272998</xdr:colOff>
      <xdr:row>21</xdr:row>
      <xdr:rowOff>196505</xdr:rowOff>
    </xdr:to>
    <mc:AlternateContent xmlns:mc="http://schemas.openxmlformats.org/markup-compatibility/2006">
      <mc:Choice xmlns:a14="http://schemas.microsoft.com/office/drawing/2010/main" Requires="a14">
        <xdr:graphicFrame macro="">
          <xdr:nvGraphicFramePr>
            <xdr:cNvPr id="54" name="Outlet Location Type 1">
              <a:extLst>
                <a:ext uri="{FF2B5EF4-FFF2-40B4-BE49-F238E27FC236}">
                  <a16:creationId xmlns:a16="http://schemas.microsoft.com/office/drawing/2014/main" id="{B24879D0-76B8-420A-9E46-47ECEA1DF65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557785" y="3122951"/>
              <a:ext cx="2088000" cy="127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221162</xdr:colOff>
      <xdr:row>22</xdr:row>
      <xdr:rowOff>124917</xdr:rowOff>
    </xdr:from>
    <xdr:to>
      <xdr:col>5</xdr:col>
      <xdr:colOff>285490</xdr:colOff>
      <xdr:row>34</xdr:row>
      <xdr:rowOff>37477</xdr:rowOff>
    </xdr:to>
    <mc:AlternateContent xmlns:mc="http://schemas.openxmlformats.org/markup-compatibility/2006">
      <mc:Choice xmlns:a14="http://schemas.microsoft.com/office/drawing/2010/main" Requires="a14">
        <xdr:graphicFrame macro="">
          <xdr:nvGraphicFramePr>
            <xdr:cNvPr id="55" name="Item Type 1">
              <a:extLst>
                <a:ext uri="{FF2B5EF4-FFF2-40B4-BE49-F238E27FC236}">
                  <a16:creationId xmlns:a16="http://schemas.microsoft.com/office/drawing/2014/main" id="{D4B34BA6-43DB-40EE-8E7C-3196EA211C4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570277" y="4522032"/>
              <a:ext cx="2088000" cy="23109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424719</xdr:colOff>
      <xdr:row>36</xdr:row>
      <xdr:rowOff>49966</xdr:rowOff>
    </xdr:from>
    <xdr:to>
      <xdr:col>3</xdr:col>
      <xdr:colOff>204917</xdr:colOff>
      <xdr:row>38</xdr:row>
      <xdr:rowOff>104984</xdr:rowOff>
    </xdr:to>
    <xdr:pic>
      <xdr:nvPicPr>
        <xdr:cNvPr id="57" name="Picture 56">
          <a:hlinkClick xmlns:r="http://schemas.openxmlformats.org/officeDocument/2006/relationships" r:id="rId15"/>
          <a:extLst>
            <a:ext uri="{FF2B5EF4-FFF2-40B4-BE49-F238E27FC236}">
              <a16:creationId xmlns:a16="http://schemas.microsoft.com/office/drawing/2014/main" id="{FBF9D8DA-6A56-4355-0861-B5D19FB6567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73834" y="7245245"/>
          <a:ext cx="454755" cy="454755"/>
        </a:xfrm>
        <a:prstGeom prst="rect">
          <a:avLst/>
        </a:prstGeom>
      </xdr:spPr>
    </xdr:pic>
    <xdr:clientData/>
  </xdr:twoCellAnchor>
  <xdr:twoCellAnchor editAs="oneCell">
    <xdr:from>
      <xdr:col>4</xdr:col>
      <xdr:colOff>224852</xdr:colOff>
      <xdr:row>36</xdr:row>
      <xdr:rowOff>68239</xdr:rowOff>
    </xdr:from>
    <xdr:to>
      <xdr:col>5</xdr:col>
      <xdr:colOff>3895</xdr:colOff>
      <xdr:row>38</xdr:row>
      <xdr:rowOff>122102</xdr:rowOff>
    </xdr:to>
    <xdr:pic>
      <xdr:nvPicPr>
        <xdr:cNvPr id="59" name="Picture 58">
          <a:hlinkClick xmlns:r="http://schemas.openxmlformats.org/officeDocument/2006/relationships" r:id="rId17"/>
          <a:extLst>
            <a:ext uri="{FF2B5EF4-FFF2-40B4-BE49-F238E27FC236}">
              <a16:creationId xmlns:a16="http://schemas.microsoft.com/office/drawing/2014/main" id="{27789321-3823-366A-E8B5-27BBFCDD337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923082" y="7263518"/>
          <a:ext cx="453600" cy="453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an kant" refreshedDate="45684.880243981483" createdVersion="8" refreshedVersion="8" minRefreshableVersion="3" recordCount="8524" xr:uid="{883177D8-FB08-44E8-A0FB-FB96C3197ABF}">
  <cacheSource type="worksheet">
    <worksheetSource name="Table1"/>
  </cacheSource>
  <cacheFields count="13">
    <cacheField name="Item Fat Content" numFmtId="0">
      <sharedItems containsBlank="1" count="3">
        <s v="Regular"/>
        <s v="Low Fat"/>
        <m/>
      </sharedItems>
    </cacheField>
    <cacheField name="Sr.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Total 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548009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622DEE-B342-4B7F-8E2F-932DC80A7795}"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44:B148" firstHeaderRow="1" firstDataRow="1" firstDataCol="1"/>
  <pivotFields count="13">
    <pivotField showAll="0">
      <items count="4">
        <item x="0"/>
        <item h="1" x="2"/>
        <item x="1"/>
        <item t="default"/>
      </items>
    </pivotField>
    <pivotField dataField="1" showAll="0"/>
    <pivotField showAll="0"/>
    <pivotField showAll="0">
      <items count="18">
        <item x="13"/>
        <item x="8"/>
        <item x="12"/>
        <item x="3"/>
        <item x="11"/>
        <item x="2"/>
        <item x="0"/>
        <item x="9"/>
        <item x="1"/>
        <item x="5"/>
        <item x="7"/>
        <item x="10"/>
        <item x="14"/>
        <item x="6"/>
        <item x="4"/>
        <item x="15"/>
        <item h="1" x="16"/>
        <item t="default"/>
      </items>
    </pivotField>
    <pivotField showAll="0"/>
    <pivotField showAll="0"/>
    <pivotField showAll="0">
      <items count="5">
        <item x="0"/>
        <item x="2"/>
        <item x="1"/>
        <item h="1" x="3"/>
        <item t="default"/>
      </items>
    </pivotField>
    <pivotField showAll="0">
      <items count="5">
        <item x="2"/>
        <item x="0"/>
        <item x="1"/>
        <item h="1" x="3"/>
        <item t="default"/>
      </items>
    </pivotField>
    <pivotField axis="axisRow" showAll="0">
      <items count="6">
        <item x="2"/>
        <item x="3"/>
        <item x="4"/>
        <item x="1"/>
        <item x="0"/>
        <item t="default"/>
      </items>
    </pivotField>
    <pivotField showAll="0"/>
    <pivotField showAll="0"/>
    <pivotField showAll="0"/>
    <pivotField showAll="0"/>
  </pivotFields>
  <rowFields count="1">
    <field x="8"/>
  </rowFields>
  <rowItems count="4">
    <i>
      <x/>
    </i>
    <i>
      <x v="1"/>
    </i>
    <i>
      <x v="3"/>
    </i>
    <i>
      <x v="4"/>
    </i>
  </rowItems>
  <colItems count="1">
    <i/>
  </colItems>
  <dataFields count="1">
    <dataField name="Count of Sr.No" fld="1" subtotal="count" baseField="8" baseItem="0" numFmtId="1"/>
  </dataFields>
  <formats count="11">
    <format dxfId="2261">
      <pivotArea type="all" dataOnly="0" outline="0" fieldPosition="0"/>
    </format>
    <format dxfId="2262">
      <pivotArea outline="0" collapsedLevelsAreSubtotals="1" fieldPosition="0"/>
    </format>
    <format dxfId="2263">
      <pivotArea field="0" type="button" dataOnly="0" labelOnly="1" outline="0"/>
    </format>
    <format dxfId="2264">
      <pivotArea dataOnly="0" labelOnly="1" grandRow="1" outline="0" fieldPosition="0"/>
    </format>
    <format dxfId="2265">
      <pivotArea dataOnly="0" labelOnly="1" outline="0" axis="axisValues" fieldPosition="0"/>
    </format>
    <format dxfId="2266">
      <pivotArea outline="0" collapsedLevelsAreSubtotals="1" fieldPosition="0"/>
    </format>
    <format dxfId="2267">
      <pivotArea type="all" dataOnly="0" outline="0" fieldPosition="0"/>
    </format>
    <format dxfId="2268">
      <pivotArea outline="0" collapsedLevelsAreSubtotals="1" fieldPosition="0"/>
    </format>
    <format dxfId="2269">
      <pivotArea field="6" type="button" dataOnly="0" labelOnly="1" outline="0"/>
    </format>
    <format dxfId="2270">
      <pivotArea dataOnly="0" labelOnly="1" outline="0" axis="axisValues" fieldPosition="0"/>
    </format>
    <format dxfId="2271">
      <pivotArea outline="0" collapsedLevelsAreSubtotals="1" fieldPosition="0"/>
    </format>
  </formats>
  <chartFormats count="2">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3C9E5D-DC22-4261-A5FB-3AB6D3499F9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132:B136"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0"/>
        <item x="2"/>
        <item x="1"/>
        <item h="1"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4">
    <i>
      <x/>
    </i>
    <i>
      <x v="1"/>
    </i>
    <i>
      <x v="3"/>
    </i>
    <i>
      <x v="4"/>
    </i>
  </rowItems>
  <colItems count="1">
    <i/>
  </colItems>
  <dataFields count="1">
    <dataField name="Average of Total Sales" fld="11" subtotal="average" baseField="8" baseItem="0" numFmtId="168"/>
  </dataFields>
  <formats count="11">
    <format dxfId="2272">
      <pivotArea type="all" dataOnly="0" outline="0" fieldPosition="0"/>
    </format>
    <format dxfId="2273">
      <pivotArea outline="0" collapsedLevelsAreSubtotals="1" fieldPosition="0"/>
    </format>
    <format dxfId="2274">
      <pivotArea field="0" type="button" dataOnly="0" labelOnly="1" outline="0"/>
    </format>
    <format dxfId="2275">
      <pivotArea dataOnly="0" labelOnly="1" grandRow="1" outline="0" fieldPosition="0"/>
    </format>
    <format dxfId="2276">
      <pivotArea dataOnly="0" labelOnly="1" outline="0" axis="axisValues" fieldPosition="0"/>
    </format>
    <format dxfId="2277">
      <pivotArea outline="0" collapsedLevelsAreSubtotals="1" fieldPosition="0"/>
    </format>
    <format dxfId="2278">
      <pivotArea type="all" dataOnly="0" outline="0" fieldPosition="0"/>
    </format>
    <format dxfId="2279">
      <pivotArea outline="0" collapsedLevelsAreSubtotals="1" fieldPosition="0"/>
    </format>
    <format dxfId="2280">
      <pivotArea field="6" type="button" dataOnly="0" labelOnly="1" outline="0"/>
    </format>
    <format dxfId="2281">
      <pivotArea dataOnly="0" labelOnly="1" outline="0" axis="axisValues" fieldPosition="0"/>
    </format>
    <format dxfId="2282">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8" count="1" selected="0">
            <x v="4"/>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7C11EA-4DB8-4D83-8544-19EC21D8240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1:B70"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x="9"/>
        <item t="default"/>
      </items>
    </pivotField>
    <pivotField showAll="0"/>
    <pivotField showAll="0">
      <items count="5">
        <item x="0"/>
        <item x="2"/>
        <item x="1"/>
        <item h="1"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0">
    <format dxfId="2314">
      <pivotArea type="all" dataOnly="0" outline="0" fieldPosition="0"/>
    </format>
    <format dxfId="2315">
      <pivotArea outline="0" collapsedLevelsAreSubtotals="1" fieldPosition="0"/>
    </format>
    <format dxfId="2316">
      <pivotArea field="0" type="button" dataOnly="0" labelOnly="1" outline="0"/>
    </format>
    <format dxfId="2317">
      <pivotArea dataOnly="0" labelOnly="1" grandRow="1" outline="0" fieldPosition="0"/>
    </format>
    <format dxfId="2318">
      <pivotArea outline="0" collapsedLevelsAreSubtotals="1" fieldPosition="0"/>
    </format>
    <format dxfId="2319">
      <pivotArea type="all" dataOnly="0" outline="0" fieldPosition="0"/>
    </format>
    <format dxfId="2320">
      <pivotArea outline="0" collapsedLevelsAreSubtotals="1" fieldPosition="0"/>
    </format>
    <format dxfId="2321">
      <pivotArea field="4" type="button" dataOnly="0" labelOnly="1" outline="0" axis="axisRow" fieldPosition="0"/>
    </format>
    <format dxfId="2322">
      <pivotArea dataOnly="0" labelOnly="1" fieldPosition="0">
        <references count="1">
          <reference field="4" count="9">
            <x v="0"/>
            <x v="1"/>
            <x v="2"/>
            <x v="3"/>
            <x v="4"/>
            <x v="5"/>
            <x v="6"/>
            <x v="7"/>
            <x v="8"/>
          </reference>
        </references>
      </pivotArea>
    </format>
    <format dxfId="232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4" count="1" selected="0">
            <x v="1"/>
          </reference>
        </references>
      </pivotArea>
    </chartFormat>
    <chartFormat chart="23" format="6">
      <pivotArea type="data" outline="0" fieldPosition="0">
        <references count="2">
          <reference field="4294967294" count="1" selected="0">
            <x v="0"/>
          </reference>
          <reference field="4" count="1" selected="0">
            <x v="0"/>
          </reference>
        </references>
      </pivotArea>
    </chartFormat>
    <chartFormat chart="23" format="7">
      <pivotArea type="data" outline="0" fieldPosition="0">
        <references count="2">
          <reference field="4294967294" count="1" selected="0">
            <x v="0"/>
          </reference>
          <reference field="4" count="1" selected="0">
            <x v="2"/>
          </reference>
        </references>
      </pivotArea>
    </chartFormat>
    <chartFormat chart="23" format="8">
      <pivotArea type="data" outline="0" fieldPosition="0">
        <references count="2">
          <reference field="4294967294" count="1" selected="0">
            <x v="0"/>
          </reference>
          <reference field="4" count="1" selected="0">
            <x v="3"/>
          </reference>
        </references>
      </pivotArea>
    </chartFormat>
    <chartFormat chart="23" format="9">
      <pivotArea type="data" outline="0" fieldPosition="0">
        <references count="2">
          <reference field="4294967294" count="1" selected="0">
            <x v="0"/>
          </reference>
          <reference field="4" count="1" selected="0">
            <x v="4"/>
          </reference>
        </references>
      </pivotArea>
    </chartFormat>
    <chartFormat chart="23" format="10">
      <pivotArea type="data" outline="0" fieldPosition="0">
        <references count="2">
          <reference field="4294967294" count="1" selected="0">
            <x v="0"/>
          </reference>
          <reference field="4" count="1" selected="0">
            <x v="5"/>
          </reference>
        </references>
      </pivotArea>
    </chartFormat>
    <chartFormat chart="23" format="11">
      <pivotArea type="data" outline="0" fieldPosition="0">
        <references count="2">
          <reference field="4294967294" count="1" selected="0">
            <x v="0"/>
          </reference>
          <reference field="4" count="1" selected="0">
            <x v="6"/>
          </reference>
        </references>
      </pivotArea>
    </chartFormat>
    <chartFormat chart="23" format="12">
      <pivotArea type="data" outline="0" fieldPosition="0">
        <references count="2">
          <reference field="4294967294" count="1" selected="0">
            <x v="0"/>
          </reference>
          <reference field="4" count="1" selected="0">
            <x v="7"/>
          </reference>
        </references>
      </pivotArea>
    </chartFormat>
    <chartFormat chart="23"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A53AC6-C691-40CC-8EA0-7B51A8128D7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6:B52" firstHeaderRow="1" firstDataRow="1" firstDataCol="1"/>
  <pivotFields count="13">
    <pivotField showAll="0">
      <items count="4">
        <item x="0"/>
        <item h="1" x="2"/>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h="1"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6">
    <format dxfId="2324">
      <pivotArea type="all" dataOnly="0" outline="0" fieldPosition="0"/>
    </format>
    <format dxfId="2325">
      <pivotArea outline="0" collapsedLevelsAreSubtotals="1" fieldPosition="0"/>
    </format>
    <format dxfId="2326">
      <pivotArea field="0" type="button" dataOnly="0" labelOnly="1" outline="0"/>
    </format>
    <format dxfId="2327">
      <pivotArea dataOnly="0" labelOnly="1" grandRow="1" outline="0" fieldPosition="0"/>
    </format>
    <format dxfId="2328">
      <pivotArea dataOnly="0" labelOnly="1" outline="0" axis="axisValues" fieldPosition="0"/>
    </format>
    <format dxfId="232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89806D-1E6F-4554-BA41-2C7F9C8311B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3:C27" firstHeaderRow="1" firstDataRow="2" firstDataCol="1"/>
  <pivotFields count="13">
    <pivotField axis="axisCol" showAll="0">
      <items count="4">
        <item x="0"/>
        <item h="1" x="2"/>
        <item x="1"/>
        <item t="default"/>
      </items>
    </pivotField>
    <pivotField showAll="0"/>
    <pivotField showAll="0"/>
    <pivotField showAll="0">
      <items count="18">
        <item x="13"/>
        <item x="8"/>
        <item x="12"/>
        <item x="3"/>
        <item x="11"/>
        <item x="2"/>
        <item x="0"/>
        <item x="9"/>
        <item x="1"/>
        <item x="5"/>
        <item x="7"/>
        <item x="10"/>
        <item x="14"/>
        <item x="6"/>
        <item x="4"/>
        <item x="15"/>
        <item h="1" x="16"/>
        <item t="default"/>
      </items>
    </pivotField>
    <pivotField showAll="0"/>
    <pivotField showAll="0"/>
    <pivotField axis="axisRow" showAll="0">
      <items count="5">
        <item x="0"/>
        <item x="2"/>
        <item x="1"/>
        <item h="1"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Total Sales" fld="11" baseField="0" baseItem="0" numFmtId="167"/>
  </dataFields>
  <formats count="6">
    <format dxfId="2330">
      <pivotArea type="all" dataOnly="0" outline="0" fieldPosition="0"/>
    </format>
    <format dxfId="2331">
      <pivotArea outline="0" collapsedLevelsAreSubtotals="1" fieldPosition="0"/>
    </format>
    <format dxfId="2332">
      <pivotArea field="0" type="button" dataOnly="0" labelOnly="1" outline="0" axis="axisCol" fieldPosition="0"/>
    </format>
    <format dxfId="2333">
      <pivotArea dataOnly="0" labelOnly="1" grandRow="1" outline="0" fieldPosition="0"/>
    </format>
    <format dxfId="2334">
      <pivotArea dataOnly="0" labelOnly="1" outline="0" axis="axisValues" fieldPosition="0"/>
    </format>
    <format dxfId="233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0" count="1" selected="0">
            <x v="2"/>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D12062-BBB5-436F-98AF-666182493FF6}"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118:B122"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0"/>
        <item x="2"/>
        <item x="1"/>
        <item h="1"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4">
    <i>
      <x/>
    </i>
    <i>
      <x v="1"/>
    </i>
    <i>
      <x v="3"/>
    </i>
    <i>
      <x v="4"/>
    </i>
  </rowItems>
  <colItems count="1">
    <i/>
  </colItems>
  <dataFields count="1">
    <dataField name="Sum of Total Sales" fld="11" baseField="0" baseItem="0" numFmtId="167"/>
  </dataFields>
  <formats count="10">
    <format dxfId="2283">
      <pivotArea type="all" dataOnly="0" outline="0" fieldPosition="0"/>
    </format>
    <format dxfId="2284">
      <pivotArea outline="0" collapsedLevelsAreSubtotals="1" fieldPosition="0"/>
    </format>
    <format dxfId="2285">
      <pivotArea field="0" type="button" dataOnly="0" labelOnly="1" outline="0"/>
    </format>
    <format dxfId="2286">
      <pivotArea dataOnly="0" labelOnly="1" grandRow="1" outline="0" fieldPosition="0"/>
    </format>
    <format dxfId="2287">
      <pivotArea dataOnly="0" labelOnly="1" outline="0" axis="axisValues" fieldPosition="0"/>
    </format>
    <format dxfId="2288">
      <pivotArea outline="0" collapsedLevelsAreSubtotals="1" fieldPosition="0"/>
    </format>
    <format dxfId="2289">
      <pivotArea type="all" dataOnly="0" outline="0" fieldPosition="0"/>
    </format>
    <format dxfId="2290">
      <pivotArea outline="0" collapsedLevelsAreSubtotals="1" fieldPosition="0"/>
    </format>
    <format dxfId="2291">
      <pivotArea field="6" type="button" dataOnly="0" labelOnly="1" outline="0"/>
    </format>
    <format dxfId="2292">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ADFF99-4CE4-4F2E-A45F-B75968AD4CC6}"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95:B98"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5">
        <item x="0"/>
        <item x="2"/>
        <item x="1"/>
        <item h="1"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1">
    <format dxfId="2293">
      <pivotArea type="all" dataOnly="0" outline="0" fieldPosition="0"/>
    </format>
    <format dxfId="2294">
      <pivotArea outline="0" collapsedLevelsAreSubtotals="1" fieldPosition="0"/>
    </format>
    <format dxfId="2295">
      <pivotArea field="0" type="button" dataOnly="0" labelOnly="1" outline="0"/>
    </format>
    <format dxfId="2296">
      <pivotArea dataOnly="0" labelOnly="1" grandRow="1" outline="0" fieldPosition="0"/>
    </format>
    <format dxfId="2297">
      <pivotArea dataOnly="0" labelOnly="1" outline="0" axis="axisValues" fieldPosition="0"/>
    </format>
    <format dxfId="2298">
      <pivotArea outline="0" collapsedLevelsAreSubtotals="1" fieldPosition="0"/>
    </format>
    <format dxfId="2299">
      <pivotArea type="all" dataOnly="0" outline="0" fieldPosition="0"/>
    </format>
    <format dxfId="2300">
      <pivotArea outline="0" collapsedLevelsAreSubtotals="1" fieldPosition="0"/>
    </format>
    <format dxfId="2301">
      <pivotArea field="6" type="button" dataOnly="0" labelOnly="1" outline="0" axis="axisRow" fieldPosition="0"/>
    </format>
    <format dxfId="2302">
      <pivotArea dataOnly="0" labelOnly="1" fieldPosition="0">
        <references count="1">
          <reference field="6" count="3">
            <x v="0"/>
            <x v="1"/>
            <x v="2"/>
          </reference>
        </references>
      </pivotArea>
    </format>
    <format dxfId="230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AC9EA2-0EAC-451B-9D67-8D99AB94E60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1:B13" firstHeaderRow="1" firstDataRow="1" firstDataCol="1"/>
  <pivotFields count="13">
    <pivotField axis="axisRow"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h="1" x="16"/>
        <item t="default"/>
      </items>
    </pivotField>
    <pivotField showAll="0"/>
    <pivotField showAll="0"/>
    <pivotField showAll="0">
      <items count="5">
        <item x="0"/>
        <item x="2"/>
        <item x="1"/>
        <item h="1"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7">
    <format dxfId="2339">
      <pivotArea type="all" dataOnly="0" outline="0" fieldPosition="0"/>
    </format>
    <format dxfId="2340">
      <pivotArea outline="0" collapsedLevelsAreSubtotals="1" fieldPosition="0"/>
    </format>
    <format dxfId="2341">
      <pivotArea field="0" type="button" dataOnly="0" labelOnly="1" outline="0" axis="axisRow" fieldPosition="0"/>
    </format>
    <format dxfId="2342">
      <pivotArea dataOnly="0" labelOnly="1" fieldPosition="0">
        <references count="1">
          <reference field="0" count="0"/>
        </references>
      </pivotArea>
    </format>
    <format dxfId="2343">
      <pivotArea dataOnly="0" labelOnly="1" grandRow="1" outline="0" fieldPosition="0"/>
    </format>
    <format dxfId="2344">
      <pivotArea dataOnly="0" labelOnly="1" outline="0" axis="axisValues" fieldPosition="0"/>
    </format>
    <format dxfId="234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CD592C-FAE0-43EB-9E40-C7B3FF15DAF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79:B82"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h="1" x="3"/>
        <item t="default"/>
      </items>
    </pivotField>
    <pivotField axis="axisRow" showAll="0">
      <items count="5">
        <item x="2"/>
        <item x="0"/>
        <item x="1"/>
        <item h="1" x="3"/>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0">
    <format dxfId="2304">
      <pivotArea type="all" dataOnly="0" outline="0" fieldPosition="0"/>
    </format>
    <format dxfId="2305">
      <pivotArea outline="0" collapsedLevelsAreSubtotals="1" fieldPosition="0"/>
    </format>
    <format dxfId="2306">
      <pivotArea field="0" type="button" dataOnly="0" labelOnly="1" outline="0"/>
    </format>
    <format dxfId="2307">
      <pivotArea dataOnly="0" labelOnly="1" grandRow="1" outline="0" fieldPosition="0"/>
    </format>
    <format dxfId="2308">
      <pivotArea outline="0" collapsedLevelsAreSubtotals="1" fieldPosition="0"/>
    </format>
    <format dxfId="2309">
      <pivotArea type="all" dataOnly="0" outline="0" fieldPosition="0"/>
    </format>
    <format dxfId="2310">
      <pivotArea outline="0" collapsedLevelsAreSubtotals="1" fieldPosition="0"/>
    </format>
    <format dxfId="2311">
      <pivotArea field="7" type="button" dataOnly="0" labelOnly="1" outline="0" axis="axisRow" fieldPosition="0"/>
    </format>
    <format dxfId="2312">
      <pivotArea dataOnly="0" labelOnly="1" fieldPosition="0">
        <references count="1">
          <reference field="7" count="0"/>
        </references>
      </pivotArea>
    </format>
    <format dxfId="231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 chart="1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E17EAE-A47A-4626-AE8B-7D965E10763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h="1" x="16"/>
        <item t="default"/>
      </items>
    </pivotField>
    <pivotField showAll="0"/>
    <pivotField showAll="0"/>
    <pivotField showAll="0">
      <items count="5">
        <item x="0"/>
        <item x="2"/>
        <item x="1"/>
        <item h="1" x="3"/>
        <item t="default"/>
      </items>
    </pivotField>
    <pivotField showAll="0">
      <items count="5">
        <item x="2"/>
        <item x="0"/>
        <item x="1"/>
        <item h="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 fld="1" subtotal="count" baseField="0" baseItem="1"/>
    <dataField name="Average of Rating" fld="12" subtotal="average" baseField="0" baseItem="1"/>
  </dataFields>
  <formats count="3">
    <format dxfId="2336">
      <pivotArea type="all" dataOnly="0" outline="0" fieldPosition="0"/>
    </format>
    <format dxfId="2337">
      <pivotArea outline="0" collapsedLevelsAreSubtotals="1" fieldPosition="0"/>
    </format>
    <format dxfId="233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2885912-185D-4EA7-8F23-58786A8CB404}" sourceName="Outlet Size">
  <pivotTables>
    <pivotTable tabId="3" name="PivotTable1"/>
    <pivotTable tabId="3" name="PivotTable2"/>
    <pivotTable tabId="3" name="PivotTable3"/>
    <pivotTable tabId="3" name="PivotTable4"/>
    <pivotTable tabId="3" name="PivotTable5"/>
    <pivotTable tabId="3" name="PivotTable7"/>
    <pivotTable tabId="3" name="PivotTable8"/>
    <pivotTable tabId="3" name="PivotTable9"/>
    <pivotTable tabId="3" name="PivotTable6"/>
    <pivotTable tabId="3" name="PivotTable10"/>
  </pivotTables>
  <data>
    <tabular pivotCacheId="548009286">
      <items count="4">
        <i x="2" s="1"/>
        <i x="0" s="1"/>
        <i x="1" s="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A9ED7F9-D77F-4572-8563-DC33C4987EFD}"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548009286">
      <items count="4">
        <i x="0" s="1"/>
        <i x="2" s="1"/>
        <i x="1" s="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4781419-8AB5-4A41-9032-619E7E0E718C}" sourceName="Item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548009286">
      <items count="17">
        <i x="13" s="1"/>
        <i x="8" s="1"/>
        <i x="12" s="1"/>
        <i x="3" s="1"/>
        <i x="11" s="1"/>
        <i x="2" s="1"/>
        <i x="0" s="1"/>
        <i x="9" s="1"/>
        <i x="1" s="1"/>
        <i x="5" s="1"/>
        <i x="7" s="1"/>
        <i x="10" s="1"/>
        <i x="14" s="1"/>
        <i x="6" s="1"/>
        <i x="4" s="1"/>
        <i x="15" s="1"/>
        <i x="1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203D0C6-729B-4CE5-B95A-4C583DBF15F9}" cache="Slicer_Outlet_Size" caption="Outlet Size" rowHeight="260350"/>
  <slicer name="Outlet Location Type" xr10:uid="{5A973A3D-7D1F-4141-88F4-C17F8D5BFD05}" cache="Slicer_Outlet_Location_Type" caption="Outlet Location Type" rowHeight="260350"/>
  <slicer name="Item Type" xr10:uid="{E8EF256B-3138-45D6-9068-34A3FFA925D9}"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AD0742F-0D7C-43B9-9C9A-7DC98782F56C}" cache="Slicer_Outlet_Size" caption="Outlet Size" style="Blinkit Analysis" rowHeight="260350"/>
  <slicer name="Outlet Location Type 1" xr10:uid="{1A6E89F5-E719-42C4-B868-E862CB6632CC}" cache="Slicer_Outlet_Location_Type" caption="Outlet Location" style="Blinkit Analysis" rowHeight="260350"/>
  <slicer name="Item Type 1" xr10:uid="{B733C4AF-8C48-4AC8-80F5-9BF17588CD02}"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5" totalsRowShown="0">
  <autoFilter ref="A1:M8525" xr:uid="{52550E18-70A7-4097-88D2-EE317005B8D9}"/>
  <tableColumns count="13">
    <tableColumn id="1" xr3:uid="{22B530B0-CC0D-4E41-BE96-25D3885D6250}" name="Item Fat Content"/>
    <tableColumn id="13" xr3:uid="{47358951-2BF8-4C6A-9D44-CDEA549FF173}"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335B3-8600-4121-ABB4-84A318F77B5B}">
  <dimension ref="A2:L148"/>
  <sheetViews>
    <sheetView zoomScale="70" workbookViewId="0"/>
  </sheetViews>
  <sheetFormatPr defaultRowHeight="15.6" x14ac:dyDescent="0.3"/>
  <cols>
    <col min="1" max="1" width="17.296875" bestFit="1" customWidth="1"/>
    <col min="2" max="2" width="16.3984375" bestFit="1" customWidth="1"/>
    <col min="3" max="3" width="7.5" bestFit="1" customWidth="1"/>
    <col min="4" max="4" width="16" bestFit="1" customWidth="1"/>
  </cols>
  <sheetData>
    <row r="2" spans="1:4" ht="48.6" customHeight="1" x14ac:dyDescent="0.85">
      <c r="A2" s="32" t="s">
        <v>1618</v>
      </c>
      <c r="B2" s="33"/>
      <c r="C2" s="33"/>
      <c r="D2" s="33"/>
    </row>
    <row r="3" spans="1:4" x14ac:dyDescent="0.3">
      <c r="A3" s="1" t="s">
        <v>1610</v>
      </c>
      <c r="B3" s="1" t="s">
        <v>1611</v>
      </c>
      <c r="C3" s="1" t="s">
        <v>1613</v>
      </c>
      <c r="D3" s="1" t="s">
        <v>1614</v>
      </c>
    </row>
    <row r="4" spans="1:4" x14ac:dyDescent="0.3">
      <c r="A4" s="45">
        <v>1201681.4928000034</v>
      </c>
      <c r="B4" s="45">
        <v>140.99278338613203</v>
      </c>
      <c r="C4" s="45">
        <v>8523</v>
      </c>
      <c r="D4" s="45">
        <v>3.9658570925731196</v>
      </c>
    </row>
    <row r="5" spans="1:4" x14ac:dyDescent="0.3">
      <c r="A5" s="1" t="s">
        <v>1609</v>
      </c>
      <c r="B5" s="1" t="s">
        <v>1615</v>
      </c>
      <c r="C5" s="1" t="s">
        <v>1616</v>
      </c>
      <c r="D5" s="1" t="s">
        <v>1617</v>
      </c>
    </row>
    <row r="6" spans="1:4" x14ac:dyDescent="0.3">
      <c r="A6" s="4">
        <f>GETPIVOTDATA("Sum of Total Sales",$A$3)</f>
        <v>1201681.4928000034</v>
      </c>
      <c r="B6" s="2">
        <f>GETPIVOTDATA("Average Sales",$A$3)</f>
        <v>140.99278338613203</v>
      </c>
      <c r="C6" s="1">
        <f>GETPIVOTDATA("Number of item",$A$3)</f>
        <v>8523</v>
      </c>
      <c r="D6" s="3">
        <f>GETPIVOTDATA("Average of Rating",$A$3)</f>
        <v>3.9658570925731196</v>
      </c>
    </row>
    <row r="9" spans="1:4" ht="16.2" thickBot="1" x14ac:dyDescent="0.35"/>
    <row r="10" spans="1:4" ht="30" thickBot="1" x14ac:dyDescent="0.7">
      <c r="A10" s="34" t="s">
        <v>1620</v>
      </c>
      <c r="B10" s="31"/>
      <c r="C10" s="31"/>
      <c r="D10" s="35"/>
    </row>
    <row r="11" spans="1:4" ht="16.2" thickBot="1" x14ac:dyDescent="0.35">
      <c r="A11" s="14" t="s">
        <v>1619</v>
      </c>
      <c r="B11" s="17" t="s">
        <v>1610</v>
      </c>
      <c r="D11" s="5"/>
    </row>
    <row r="12" spans="1:4" x14ac:dyDescent="0.3">
      <c r="A12" s="15" t="s">
        <v>17</v>
      </c>
      <c r="B12" s="18">
        <v>776319.68840000057</v>
      </c>
      <c r="D12" s="5"/>
    </row>
    <row r="13" spans="1:4" ht="16.2" thickBot="1" x14ac:dyDescent="0.35">
      <c r="A13" s="16" t="s">
        <v>10</v>
      </c>
      <c r="B13" s="19">
        <v>425361.8043999995</v>
      </c>
      <c r="D13" s="5"/>
    </row>
    <row r="14" spans="1:4" x14ac:dyDescent="0.3">
      <c r="D14" s="5"/>
    </row>
    <row r="15" spans="1:4" x14ac:dyDescent="0.3">
      <c r="A15" s="6"/>
      <c r="D15" s="5"/>
    </row>
    <row r="16" spans="1:4" x14ac:dyDescent="0.3">
      <c r="A16" s="6"/>
      <c r="D16" s="5"/>
    </row>
    <row r="17" spans="1:4" x14ac:dyDescent="0.3">
      <c r="A17" s="6"/>
      <c r="D17" s="5"/>
    </row>
    <row r="18" spans="1:4" x14ac:dyDescent="0.3">
      <c r="A18" s="6"/>
      <c r="D18" s="5"/>
    </row>
    <row r="19" spans="1:4" ht="16.2" thickBot="1" x14ac:dyDescent="0.35">
      <c r="A19" s="7"/>
      <c r="B19" s="8"/>
      <c r="C19" s="8"/>
      <c r="D19" s="9"/>
    </row>
    <row r="22" spans="1:4" ht="19.8" thickBot="1" x14ac:dyDescent="0.5">
      <c r="A22" s="36" t="s">
        <v>1621</v>
      </c>
      <c r="B22" s="37"/>
      <c r="C22" s="37"/>
      <c r="D22" s="37"/>
    </row>
    <row r="23" spans="1:4" ht="16.2" thickBot="1" x14ac:dyDescent="0.35">
      <c r="A23" s="10" t="s">
        <v>1610</v>
      </c>
      <c r="B23" s="14" t="s">
        <v>1622</v>
      </c>
      <c r="C23" s="11"/>
    </row>
    <row r="24" spans="1:4" ht="16.2" thickBot="1" x14ac:dyDescent="0.35">
      <c r="A24" s="22" t="s">
        <v>1619</v>
      </c>
      <c r="B24" s="46" t="s">
        <v>10</v>
      </c>
      <c r="C24" s="5" t="s">
        <v>17</v>
      </c>
    </row>
    <row r="25" spans="1:4" x14ac:dyDescent="0.3">
      <c r="A25" s="12" t="s">
        <v>14</v>
      </c>
      <c r="B25" s="23">
        <v>121349.89940000001</v>
      </c>
      <c r="C25" s="24">
        <v>215047.9126000001</v>
      </c>
    </row>
    <row r="26" spans="1:4" x14ac:dyDescent="0.3">
      <c r="A26" s="12" t="s">
        <v>34</v>
      </c>
      <c r="B26" s="25">
        <v>138685.86819999994</v>
      </c>
      <c r="C26" s="20">
        <v>254464.77940000014</v>
      </c>
    </row>
    <row r="27" spans="1:4" ht="16.2" thickBot="1" x14ac:dyDescent="0.35">
      <c r="A27" s="13" t="s">
        <v>21</v>
      </c>
      <c r="B27" s="26">
        <v>165326.0368</v>
      </c>
      <c r="C27" s="21">
        <v>306806.99640000012</v>
      </c>
    </row>
    <row r="35" spans="1:5" ht="19.8" thickBot="1" x14ac:dyDescent="0.5">
      <c r="A35" s="36" t="s">
        <v>1621</v>
      </c>
      <c r="B35" s="37"/>
      <c r="C35" s="37"/>
      <c r="D35" s="37"/>
    </row>
    <row r="36" spans="1:5" ht="16.2" thickBot="1" x14ac:dyDescent="0.35">
      <c r="A36" s="10" t="s">
        <v>1619</v>
      </c>
      <c r="B36" s="17" t="s">
        <v>1610</v>
      </c>
      <c r="E36" s="28"/>
    </row>
    <row r="37" spans="1:5" x14ac:dyDescent="0.3">
      <c r="A37" s="12" t="s">
        <v>153</v>
      </c>
      <c r="B37" s="18">
        <v>9077.869999999999</v>
      </c>
    </row>
    <row r="38" spans="1:5" x14ac:dyDescent="0.3">
      <c r="A38" s="12" t="s">
        <v>74</v>
      </c>
      <c r="B38" s="27">
        <v>15596.696600000001</v>
      </c>
    </row>
    <row r="39" spans="1:5" x14ac:dyDescent="0.3">
      <c r="A39" s="12" t="s">
        <v>159</v>
      </c>
      <c r="B39" s="27">
        <v>21880.027399999992</v>
      </c>
    </row>
    <row r="40" spans="1:5" x14ac:dyDescent="0.3">
      <c r="A40" s="12" t="s">
        <v>64</v>
      </c>
      <c r="B40" s="27">
        <v>22451.891599999999</v>
      </c>
    </row>
    <row r="41" spans="1:5" x14ac:dyDescent="0.3">
      <c r="A41" s="12" t="s">
        <v>61</v>
      </c>
      <c r="B41" s="27">
        <v>29334.680599999996</v>
      </c>
    </row>
    <row r="42" spans="1:5" x14ac:dyDescent="0.3">
      <c r="A42" s="12" t="s">
        <v>57</v>
      </c>
      <c r="B42" s="27">
        <v>35379.119800000015</v>
      </c>
    </row>
    <row r="43" spans="1:5" x14ac:dyDescent="0.3">
      <c r="A43" s="12" t="s">
        <v>32</v>
      </c>
      <c r="B43" s="27">
        <v>58514.166999999987</v>
      </c>
    </row>
    <row r="44" spans="1:5" x14ac:dyDescent="0.3">
      <c r="A44" s="12" t="s">
        <v>54</v>
      </c>
      <c r="B44" s="27">
        <v>59449.863799999992</v>
      </c>
    </row>
    <row r="45" spans="1:5" x14ac:dyDescent="0.3">
      <c r="A45" s="12" t="s">
        <v>19</v>
      </c>
      <c r="B45" s="27">
        <v>68025.838800000012</v>
      </c>
    </row>
    <row r="46" spans="1:5" x14ac:dyDescent="0.3">
      <c r="A46" s="12" t="s">
        <v>95</v>
      </c>
      <c r="B46" s="27">
        <v>81894.736400000009</v>
      </c>
    </row>
    <row r="47" spans="1:5" x14ac:dyDescent="0.3">
      <c r="A47" s="12" t="s">
        <v>28</v>
      </c>
      <c r="B47" s="27">
        <v>90706.728999999992</v>
      </c>
    </row>
    <row r="48" spans="1:5" x14ac:dyDescent="0.3">
      <c r="A48" s="12" t="s">
        <v>67</v>
      </c>
      <c r="B48" s="27">
        <v>101276.46159999995</v>
      </c>
    </row>
    <row r="49" spans="1:12" x14ac:dyDescent="0.3">
      <c r="A49" s="12" t="s">
        <v>24</v>
      </c>
      <c r="B49" s="27">
        <v>118558.88140000009</v>
      </c>
    </row>
    <row r="50" spans="1:12" x14ac:dyDescent="0.3">
      <c r="A50" s="12" t="s">
        <v>42</v>
      </c>
      <c r="B50" s="27">
        <v>135976.52539999998</v>
      </c>
    </row>
    <row r="51" spans="1:12" x14ac:dyDescent="0.3">
      <c r="A51" s="12" t="s">
        <v>48</v>
      </c>
      <c r="B51" s="27">
        <v>175433.92240000021</v>
      </c>
    </row>
    <row r="52" spans="1:12" ht="16.2" thickBot="1" x14ac:dyDescent="0.35">
      <c r="A52" s="13" t="s">
        <v>12</v>
      </c>
      <c r="B52" s="19">
        <v>178124.08099999995</v>
      </c>
    </row>
    <row r="57" spans="1:12" ht="16.2" thickBot="1" x14ac:dyDescent="0.35"/>
    <row r="58" spans="1:12" ht="19.8" thickBot="1" x14ac:dyDescent="0.5">
      <c r="A58" s="30" t="s">
        <v>1623</v>
      </c>
      <c r="B58" s="31"/>
      <c r="C58" s="31"/>
      <c r="D58" s="31"/>
    </row>
    <row r="59" spans="1:12" x14ac:dyDescent="0.3">
      <c r="A59" s="6"/>
      <c r="E59" s="29"/>
      <c r="F59" s="29"/>
      <c r="G59" s="29"/>
      <c r="H59" s="29"/>
      <c r="I59" s="29"/>
      <c r="J59" s="29"/>
      <c r="K59" s="29"/>
      <c r="L59" s="11"/>
    </row>
    <row r="60" spans="1:12" ht="16.2" thickBot="1" x14ac:dyDescent="0.35">
      <c r="A60" s="6"/>
      <c r="L60" s="5"/>
    </row>
    <row r="61" spans="1:12" ht="16.2" thickBot="1" x14ac:dyDescent="0.35">
      <c r="A61" s="14" t="s">
        <v>1619</v>
      </c>
      <c r="B61" s="17" t="s">
        <v>1610</v>
      </c>
      <c r="L61" s="5"/>
    </row>
    <row r="62" spans="1:12" x14ac:dyDescent="0.3">
      <c r="A62" s="15">
        <v>2011</v>
      </c>
      <c r="B62" s="18">
        <v>78131.566599999976</v>
      </c>
      <c r="L62" s="5"/>
    </row>
    <row r="63" spans="1:12" x14ac:dyDescent="0.3">
      <c r="A63" s="41">
        <v>2012</v>
      </c>
      <c r="B63" s="27">
        <v>130476.85979999998</v>
      </c>
      <c r="L63" s="5"/>
    </row>
    <row r="64" spans="1:12" x14ac:dyDescent="0.3">
      <c r="A64" s="41">
        <v>2014</v>
      </c>
      <c r="B64" s="27">
        <v>131809.01560000007</v>
      </c>
      <c r="L64" s="5"/>
    </row>
    <row r="65" spans="1:12" x14ac:dyDescent="0.3">
      <c r="A65" s="41">
        <v>2015</v>
      </c>
      <c r="B65" s="27">
        <v>130942.78019999999</v>
      </c>
      <c r="L65" s="5"/>
    </row>
    <row r="66" spans="1:12" x14ac:dyDescent="0.3">
      <c r="A66" s="41">
        <v>2016</v>
      </c>
      <c r="B66" s="27">
        <v>132113.36980000007</v>
      </c>
      <c r="L66" s="5"/>
    </row>
    <row r="67" spans="1:12" x14ac:dyDescent="0.3">
      <c r="A67" s="41">
        <v>2017</v>
      </c>
      <c r="B67" s="27">
        <v>133103.90699999989</v>
      </c>
      <c r="L67" s="5"/>
    </row>
    <row r="68" spans="1:12" x14ac:dyDescent="0.3">
      <c r="A68" s="41">
        <v>2018</v>
      </c>
      <c r="B68" s="27">
        <v>204522.25700000025</v>
      </c>
      <c r="L68" s="5"/>
    </row>
    <row r="69" spans="1:12" x14ac:dyDescent="0.3">
      <c r="A69" s="41">
        <v>2020</v>
      </c>
      <c r="B69" s="27">
        <v>129103.96039999987</v>
      </c>
      <c r="L69" s="5"/>
    </row>
    <row r="70" spans="1:12" ht="16.2" thickBot="1" x14ac:dyDescent="0.35">
      <c r="A70" s="16">
        <v>2022</v>
      </c>
      <c r="B70" s="19">
        <v>131477.77639999994</v>
      </c>
      <c r="L70" s="5"/>
    </row>
    <row r="71" spans="1:12" x14ac:dyDescent="0.3">
      <c r="L71" s="5"/>
    </row>
    <row r="72" spans="1:12" x14ac:dyDescent="0.3">
      <c r="A72" s="6"/>
      <c r="L72" s="5"/>
    </row>
    <row r="73" spans="1:12" x14ac:dyDescent="0.3">
      <c r="A73" s="6"/>
      <c r="L73" s="5"/>
    </row>
    <row r="74" spans="1:12" ht="16.2" thickBot="1" x14ac:dyDescent="0.35">
      <c r="A74" s="7"/>
      <c r="B74" s="8"/>
      <c r="C74" s="8"/>
      <c r="D74" s="8"/>
      <c r="L74" s="5"/>
    </row>
    <row r="75" spans="1:12" ht="16.2" thickBot="1" x14ac:dyDescent="0.35">
      <c r="E75" s="8"/>
      <c r="F75" s="8"/>
      <c r="G75" s="8"/>
      <c r="H75" s="8"/>
      <c r="I75" s="8"/>
      <c r="J75" s="8"/>
      <c r="K75" s="8"/>
      <c r="L75" s="9"/>
    </row>
    <row r="77" spans="1:12" ht="16.2" thickBot="1" x14ac:dyDescent="0.35"/>
    <row r="78" spans="1:12" ht="19.8" thickBot="1" x14ac:dyDescent="0.5">
      <c r="A78" s="30" t="s">
        <v>1624</v>
      </c>
      <c r="B78" s="31"/>
      <c r="C78" s="29"/>
      <c r="D78" s="29"/>
    </row>
    <row r="79" spans="1:12" ht="16.2" thickBot="1" x14ac:dyDescent="0.35">
      <c r="A79" s="14" t="s">
        <v>1619</v>
      </c>
      <c r="B79" s="17" t="s">
        <v>1610</v>
      </c>
      <c r="E79" s="29"/>
      <c r="F79" s="29"/>
      <c r="G79" s="29"/>
      <c r="H79" s="11"/>
    </row>
    <row r="80" spans="1:12" x14ac:dyDescent="0.3">
      <c r="A80" s="15" t="s">
        <v>30</v>
      </c>
      <c r="B80" s="18">
        <v>248991.58600000024</v>
      </c>
      <c r="H80" s="5"/>
    </row>
    <row r="81" spans="1:8" x14ac:dyDescent="0.3">
      <c r="A81" s="41" t="s">
        <v>15</v>
      </c>
      <c r="B81" s="27">
        <v>507895.7363999993</v>
      </c>
      <c r="H81" s="5"/>
    </row>
    <row r="82" spans="1:8" ht="16.2" thickBot="1" x14ac:dyDescent="0.35">
      <c r="A82" s="16" t="s">
        <v>26</v>
      </c>
      <c r="B82" s="19">
        <v>444794.17039999936</v>
      </c>
      <c r="H82" s="5"/>
    </row>
    <row r="83" spans="1:8" x14ac:dyDescent="0.3">
      <c r="H83" s="5"/>
    </row>
    <row r="84" spans="1:8" x14ac:dyDescent="0.3">
      <c r="A84" s="6"/>
      <c r="H84" s="5"/>
    </row>
    <row r="85" spans="1:8" x14ac:dyDescent="0.3">
      <c r="A85" s="6"/>
      <c r="H85" s="5"/>
    </row>
    <row r="86" spans="1:8" x14ac:dyDescent="0.3">
      <c r="A86" s="6"/>
      <c r="H86" s="5"/>
    </row>
    <row r="87" spans="1:8" x14ac:dyDescent="0.3">
      <c r="A87" s="6"/>
      <c r="H87" s="5"/>
    </row>
    <row r="88" spans="1:8" x14ac:dyDescent="0.3">
      <c r="A88" s="6"/>
      <c r="H88" s="5"/>
    </row>
    <row r="89" spans="1:8" x14ac:dyDescent="0.3">
      <c r="A89" s="6"/>
      <c r="H89" s="5"/>
    </row>
    <row r="90" spans="1:8" x14ac:dyDescent="0.3">
      <c r="A90" s="6"/>
      <c r="H90" s="5"/>
    </row>
    <row r="91" spans="1:8" x14ac:dyDescent="0.3">
      <c r="A91" s="6"/>
      <c r="H91" s="5"/>
    </row>
    <row r="92" spans="1:8" x14ac:dyDescent="0.3">
      <c r="A92" s="6"/>
      <c r="H92" s="5"/>
    </row>
    <row r="93" spans="1:8" ht="16.2" thickBot="1" x14ac:dyDescent="0.35">
      <c r="A93" s="7"/>
      <c r="B93" s="8"/>
      <c r="C93" s="8"/>
      <c r="D93" s="8"/>
      <c r="H93" s="5"/>
    </row>
    <row r="94" spans="1:8" ht="19.8" thickBot="1" x14ac:dyDescent="0.5">
      <c r="A94" s="30" t="s">
        <v>1627</v>
      </c>
      <c r="B94" s="31"/>
      <c r="C94" s="29"/>
      <c r="D94" s="29"/>
      <c r="E94" s="8"/>
      <c r="F94" s="8"/>
      <c r="G94" s="8"/>
      <c r="H94" s="9"/>
    </row>
    <row r="95" spans="1:8" ht="16.2" thickBot="1" x14ac:dyDescent="0.35">
      <c r="A95" s="14" t="s">
        <v>1619</v>
      </c>
      <c r="B95" s="17" t="s">
        <v>1610</v>
      </c>
      <c r="D95" s="1" t="s">
        <v>1625</v>
      </c>
      <c r="E95" s="29"/>
      <c r="F95" s="29"/>
      <c r="G95" s="29"/>
      <c r="H95" s="11"/>
    </row>
    <row r="96" spans="1:8" x14ac:dyDescent="0.3">
      <c r="A96" s="41" t="s">
        <v>21</v>
      </c>
      <c r="B96" s="18">
        <v>472133.03319999954</v>
      </c>
      <c r="D96" s="1" t="str">
        <f>A96</f>
        <v>Tier 3</v>
      </c>
      <c r="E96" s="1" t="s">
        <v>1626</v>
      </c>
      <c r="H96" s="5"/>
    </row>
    <row r="97" spans="1:8" x14ac:dyDescent="0.3">
      <c r="A97" s="41" t="s">
        <v>34</v>
      </c>
      <c r="B97" s="27">
        <v>393150.64759999956</v>
      </c>
      <c r="D97" s="1" t="str">
        <f t="shared" ref="D97:D98" si="0">A97</f>
        <v>Tier 2</v>
      </c>
      <c r="E97" s="1">
        <f>GETPIVOTDATA("Total Sales",$A$95,"Outlet Location Type",A96)</f>
        <v>472133.03319999954</v>
      </c>
      <c r="H97" s="5"/>
    </row>
    <row r="98" spans="1:8" ht="16.2" thickBot="1" x14ac:dyDescent="0.35">
      <c r="A98" s="16" t="s">
        <v>14</v>
      </c>
      <c r="B98" s="19">
        <v>336397.81199999945</v>
      </c>
      <c r="D98" s="1" t="str">
        <f t="shared" si="0"/>
        <v>Tier 1</v>
      </c>
      <c r="E98" s="1">
        <f t="shared" ref="E98:E99" si="1">GETPIVOTDATA("Total Sales",$A$95,"Outlet Location Type",A97)</f>
        <v>393150.64759999956</v>
      </c>
      <c r="H98" s="5"/>
    </row>
    <row r="99" spans="1:8" x14ac:dyDescent="0.3">
      <c r="E99" s="1">
        <f t="shared" si="1"/>
        <v>336397.81199999945</v>
      </c>
      <c r="H99" s="5"/>
    </row>
    <row r="100" spans="1:8" x14ac:dyDescent="0.3">
      <c r="A100" s="6"/>
      <c r="H100" s="5"/>
    </row>
    <row r="101" spans="1:8" x14ac:dyDescent="0.3">
      <c r="A101" s="6"/>
      <c r="H101" s="5"/>
    </row>
    <row r="102" spans="1:8" x14ac:dyDescent="0.3">
      <c r="A102" s="6"/>
      <c r="H102" s="5"/>
    </row>
    <row r="103" spans="1:8" x14ac:dyDescent="0.3">
      <c r="A103" s="6"/>
      <c r="H103" s="5"/>
    </row>
    <row r="104" spans="1:8" x14ac:dyDescent="0.3">
      <c r="A104" s="6"/>
      <c r="H104" s="5"/>
    </row>
    <row r="105" spans="1:8" x14ac:dyDescent="0.3">
      <c r="A105" s="6"/>
      <c r="H105" s="5"/>
    </row>
    <row r="106" spans="1:8" x14ac:dyDescent="0.3">
      <c r="A106" s="6"/>
      <c r="H106" s="5"/>
    </row>
    <row r="107" spans="1:8" x14ac:dyDescent="0.3">
      <c r="A107" s="6"/>
      <c r="H107" s="5"/>
    </row>
    <row r="108" spans="1:8" x14ac:dyDescent="0.3">
      <c r="A108" s="6"/>
      <c r="H108" s="5"/>
    </row>
    <row r="109" spans="1:8" x14ac:dyDescent="0.3">
      <c r="A109" s="6"/>
      <c r="H109" s="5"/>
    </row>
    <row r="110" spans="1:8" x14ac:dyDescent="0.3">
      <c r="A110" s="6"/>
      <c r="H110" s="5"/>
    </row>
    <row r="111" spans="1:8" x14ac:dyDescent="0.3">
      <c r="A111" s="6"/>
      <c r="H111" s="5"/>
    </row>
    <row r="112" spans="1:8" x14ac:dyDescent="0.3">
      <c r="A112" s="6"/>
      <c r="H112" s="5"/>
    </row>
    <row r="113" spans="1:8" ht="16.2" thickBot="1" x14ac:dyDescent="0.35">
      <c r="A113" s="7"/>
      <c r="B113" s="8"/>
      <c r="C113" s="8"/>
      <c r="D113" s="8"/>
      <c r="H113" s="5"/>
    </row>
    <row r="114" spans="1:8" ht="16.2" thickBot="1" x14ac:dyDescent="0.35">
      <c r="E114" s="8"/>
      <c r="F114" s="8"/>
      <c r="G114" s="8"/>
      <c r="H114" s="9"/>
    </row>
    <row r="117" spans="1:8" ht="16.2" thickBot="1" x14ac:dyDescent="0.35"/>
    <row r="118" spans="1:8" ht="16.2" thickBot="1" x14ac:dyDescent="0.35">
      <c r="A118" s="10" t="s">
        <v>1619</v>
      </c>
      <c r="B118" s="17" t="s">
        <v>1610</v>
      </c>
    </row>
    <row r="119" spans="1:8" x14ac:dyDescent="0.3">
      <c r="A119" s="12" t="s">
        <v>40</v>
      </c>
      <c r="B119" s="18">
        <v>151939.149</v>
      </c>
    </row>
    <row r="120" spans="1:8" x14ac:dyDescent="0.3">
      <c r="A120" s="12" t="s">
        <v>46</v>
      </c>
      <c r="B120" s="27">
        <v>130714.67460000006</v>
      </c>
    </row>
    <row r="121" spans="1:8" x14ac:dyDescent="0.3">
      <c r="A121" s="12" t="s">
        <v>22</v>
      </c>
      <c r="B121" s="27">
        <v>131477.77639999994</v>
      </c>
    </row>
    <row r="122" spans="1:8" ht="16.2" thickBot="1" x14ac:dyDescent="0.35">
      <c r="A122" s="13" t="s">
        <v>16</v>
      </c>
      <c r="B122" s="19">
        <v>787549.89280000131</v>
      </c>
    </row>
    <row r="131" spans="1:2" ht="16.2" thickBot="1" x14ac:dyDescent="0.35"/>
    <row r="132" spans="1:2" ht="16.2" thickBot="1" x14ac:dyDescent="0.35">
      <c r="A132" s="10" t="s">
        <v>1619</v>
      </c>
      <c r="B132" s="17" t="s">
        <v>1628</v>
      </c>
    </row>
    <row r="133" spans="1:2" x14ac:dyDescent="0.3">
      <c r="A133" s="12" t="s">
        <v>40</v>
      </c>
      <c r="B133" s="38">
        <v>140.29468975069253</v>
      </c>
    </row>
    <row r="134" spans="1:2" x14ac:dyDescent="0.3">
      <c r="A134" s="12" t="s">
        <v>46</v>
      </c>
      <c r="B134" s="39">
        <v>139.80179101604284</v>
      </c>
    </row>
    <row r="135" spans="1:2" x14ac:dyDescent="0.3">
      <c r="A135" s="12" t="s">
        <v>22</v>
      </c>
      <c r="B135" s="39">
        <v>141.67863836206891</v>
      </c>
    </row>
    <row r="136" spans="1:2" ht="16.2" thickBot="1" x14ac:dyDescent="0.35">
      <c r="A136" s="13" t="s">
        <v>16</v>
      </c>
      <c r="B136" s="40">
        <v>141.21389506903375</v>
      </c>
    </row>
    <row r="143" spans="1:2" ht="16.2" thickBot="1" x14ac:dyDescent="0.35"/>
    <row r="144" spans="1:2" ht="16.2" thickBot="1" x14ac:dyDescent="0.35">
      <c r="A144" s="10" t="s">
        <v>1619</v>
      </c>
      <c r="B144" s="17" t="s">
        <v>1629</v>
      </c>
    </row>
    <row r="145" spans="1:2" x14ac:dyDescent="0.3">
      <c r="A145" s="12" t="s">
        <v>40</v>
      </c>
      <c r="B145" s="42">
        <v>1083</v>
      </c>
    </row>
    <row r="146" spans="1:2" x14ac:dyDescent="0.3">
      <c r="A146" s="12" t="s">
        <v>46</v>
      </c>
      <c r="B146" s="43">
        <v>935</v>
      </c>
    </row>
    <row r="147" spans="1:2" x14ac:dyDescent="0.3">
      <c r="A147" s="12" t="s">
        <v>22</v>
      </c>
      <c r="B147" s="43">
        <v>928</v>
      </c>
    </row>
    <row r="148" spans="1:2" ht="16.2" thickBot="1" x14ac:dyDescent="0.35">
      <c r="A148" s="13" t="s">
        <v>16</v>
      </c>
      <c r="B148" s="44">
        <v>5577</v>
      </c>
    </row>
  </sheetData>
  <mergeCells count="7">
    <mergeCell ref="A58:D58"/>
    <mergeCell ref="A78:B78"/>
    <mergeCell ref="A94:B94"/>
    <mergeCell ref="A2:D2"/>
    <mergeCell ref="A10:D10"/>
    <mergeCell ref="A22:D22"/>
    <mergeCell ref="A35:D3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3FAF8-428A-4483-AF45-5B51998E31C4}">
  <dimension ref="A1"/>
  <sheetViews>
    <sheetView showGridLines="0" tabSelected="1" zoomScale="61" zoomScaleNormal="81" workbookViewId="0">
      <selection activeCell="AE13" sqref="AE13"/>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Krishan Kant</cp:lastModifiedBy>
  <dcterms:created xsi:type="dcterms:W3CDTF">2024-06-23T13:11:17Z</dcterms:created>
  <dcterms:modified xsi:type="dcterms:W3CDTF">2025-01-30T11:14:52Z</dcterms:modified>
</cp:coreProperties>
</file>