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kusuk\repos\UW_Algorithms\HW3\"/>
    </mc:Choice>
  </mc:AlternateContent>
  <xr:revisionPtr revIDLastSave="0" documentId="13_ncr:1_{93656689-438F-4BA5-9EB3-39F71DA00E19}" xr6:coauthVersionLast="46" xr6:coauthVersionMax="46" xr10:uidLastSave="{00000000-0000-0000-0000-000000000000}"/>
  <bookViews>
    <workbookView xWindow="-110" yWindow="-110" windowWidth="25180" windowHeight="16260" xr2:uid="{6F67C431-4B5D-4ED1-A7A0-E17B2B81DC38}"/>
  </bookViews>
  <sheets>
    <sheet name="q5" sheetId="1" r:id="rId1"/>
    <sheet name="q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G6" i="2"/>
  <c r="I6" i="2" s="1"/>
  <c r="F6" i="2"/>
  <c r="K6" i="2" s="1"/>
  <c r="J5" i="2"/>
  <c r="G5" i="2"/>
  <c r="I5" i="2" s="1"/>
  <c r="F5" i="2"/>
  <c r="K5" i="2" s="1"/>
  <c r="J4" i="2"/>
  <c r="G4" i="2"/>
  <c r="I4" i="2" s="1"/>
  <c r="F4" i="2"/>
  <c r="K4" i="2" s="1"/>
  <c r="M3" i="2"/>
  <c r="J3" i="2"/>
  <c r="I3" i="2"/>
  <c r="G3" i="2"/>
  <c r="L3" i="2" s="1"/>
  <c r="F3" i="2"/>
  <c r="K3" i="2" s="1"/>
  <c r="G8" i="1"/>
  <c r="H8" i="1"/>
  <c r="M8" i="1" s="1"/>
  <c r="K8" i="1"/>
  <c r="L8" i="1"/>
  <c r="M6" i="1"/>
  <c r="M7" i="1"/>
  <c r="L4" i="1"/>
  <c r="L5" i="1"/>
  <c r="K4" i="1"/>
  <c r="K5" i="1"/>
  <c r="K6" i="1"/>
  <c r="K7" i="1"/>
  <c r="K3" i="1"/>
  <c r="J6" i="1"/>
  <c r="J7" i="1"/>
  <c r="J3" i="1"/>
  <c r="H3" i="1"/>
  <c r="N3" i="1" s="1"/>
  <c r="H4" i="1"/>
  <c r="J4" i="1" s="1"/>
  <c r="H5" i="1"/>
  <c r="J5" i="1" s="1"/>
  <c r="H6" i="1"/>
  <c r="N6" i="1" s="1"/>
  <c r="H7" i="1"/>
  <c r="N7" i="1" s="1"/>
  <c r="G3" i="1"/>
  <c r="L3" i="1" s="1"/>
  <c r="G4" i="1"/>
  <c r="G5" i="1"/>
  <c r="G6" i="1"/>
  <c r="L6" i="1" s="1"/>
  <c r="G7" i="1"/>
  <c r="L7" i="1" s="1"/>
  <c r="M4" i="2" l="1"/>
  <c r="L6" i="2"/>
  <c r="L5" i="2"/>
  <c r="M6" i="2"/>
  <c r="L4" i="2"/>
  <c r="M5" i="2"/>
  <c r="N5" i="1"/>
  <c r="N4" i="1"/>
  <c r="M3" i="1"/>
  <c r="J8" i="1"/>
  <c r="M5" i="1"/>
  <c r="M4" i="1"/>
  <c r="N8" i="1"/>
</calcChain>
</file>

<file path=xl/sharedStrings.xml><?xml version="1.0" encoding="utf-8"?>
<sst xmlns="http://schemas.openxmlformats.org/spreadsheetml/2006/main" count="25" uniqueCount="15">
  <si>
    <t>time_ms</t>
  </si>
  <si>
    <t>MGoodness</t>
  </si>
  <si>
    <t>WGoodness</t>
  </si>
  <si>
    <t>time_ms/CouponCollector</t>
  </si>
  <si>
    <t>n</t>
  </si>
  <si>
    <t>n^2</t>
  </si>
  <si>
    <t>logn</t>
  </si>
  <si>
    <t>mGoodness/logn</t>
  </si>
  <si>
    <t>Wgoodness/n</t>
  </si>
  <si>
    <t>time/n^2</t>
  </si>
  <si>
    <t>time/nlogn</t>
  </si>
  <si>
    <t>tim/nlogn^2</t>
  </si>
  <si>
    <t>time_s</t>
  </si>
  <si>
    <t>Q6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</si>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</sst>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D88049-DA94-478A-BD00-24EBC01973C5}">
  <we:reference id="db18cc72-1a17-45df-b60e-7ffb655e8af5" version="1.0.0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48B-6486-4527-8A38-B0BEE8A941E5}">
  <dimension ref="A1:N8"/>
  <sheetViews>
    <sheetView tabSelected="1" workbookViewId="0">
      <selection activeCell="E7" sqref="E7"/>
    </sheetView>
  </sheetViews>
  <sheetFormatPr defaultRowHeight="14.5" x14ac:dyDescent="0.35"/>
  <cols>
    <col min="1" max="1" width="8" bestFit="1" customWidth="1"/>
    <col min="2" max="2" width="10.81640625" bestFit="1" customWidth="1"/>
    <col min="3" max="3" width="10.90625" bestFit="1" customWidth="1"/>
    <col min="4" max="5" width="23" bestFit="1" customWidth="1"/>
    <col min="10" max="10" width="15.1796875" bestFit="1" customWidth="1"/>
    <col min="11" max="11" width="12.453125" bestFit="1" customWidth="1"/>
    <col min="13" max="13" width="10" bestFit="1" customWidth="1"/>
    <col min="14" max="14" width="11.81640625" bestFit="1" customWidth="1"/>
  </cols>
  <sheetData>
    <row r="1" spans="1:14" x14ac:dyDescent="0.35">
      <c r="A1" t="s">
        <v>14</v>
      </c>
    </row>
    <row r="2" spans="1:14" x14ac:dyDescent="0.3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5</v>
      </c>
      <c r="H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35">
      <c r="A3">
        <v>500</v>
      </c>
      <c r="B3">
        <v>6000.25</v>
      </c>
      <c r="C3">
        <v>7.9359999999999999</v>
      </c>
      <c r="D3">
        <v>64.334000000000003</v>
      </c>
      <c r="E3">
        <v>1.768783</v>
      </c>
      <c r="G3">
        <f t="shared" ref="G3:G7" si="0">A3*A3</f>
        <v>250000</v>
      </c>
      <c r="H3">
        <f t="shared" ref="H3:H7" si="1">LN(A3)</f>
        <v>6.2146080984221914</v>
      </c>
      <c r="J3">
        <f>C3/H3</f>
        <v>1.2769912236324037</v>
      </c>
      <c r="K3">
        <f>D3/A3</f>
        <v>0.128668</v>
      </c>
      <c r="L3">
        <f>B3/G3</f>
        <v>2.4001000000000001E-2</v>
      </c>
      <c r="M3">
        <f>B3/(A3*H3)</f>
        <v>1.9310147655242769</v>
      </c>
      <c r="N3">
        <f t="shared" ref="N3:N7" si="2">B3/(A3*H3*H3)</f>
        <v>0.31072188864403794</v>
      </c>
    </row>
    <row r="4" spans="1:14" x14ac:dyDescent="0.35">
      <c r="A4">
        <v>1000</v>
      </c>
      <c r="B4">
        <v>17031.25</v>
      </c>
      <c r="C4">
        <v>9.4209999999999994</v>
      </c>
      <c r="D4">
        <v>105.524</v>
      </c>
      <c r="E4">
        <v>2.2775889999999999</v>
      </c>
      <c r="G4">
        <f t="shared" si="0"/>
        <v>1000000</v>
      </c>
      <c r="H4">
        <f t="shared" si="1"/>
        <v>6.9077552789821368</v>
      </c>
      <c r="J4">
        <f t="shared" ref="J4:J7" si="3">C4/H4</f>
        <v>1.3638294380035119</v>
      </c>
      <c r="K4">
        <f t="shared" ref="K4:K7" si="4">D4/A4</f>
        <v>0.10552400000000001</v>
      </c>
      <c r="L4">
        <f t="shared" ref="L4:L7" si="5">B4/G4</f>
        <v>1.7031250000000001E-2</v>
      </c>
      <c r="M4">
        <f t="shared" ref="M4:M7" si="6">B4/(A4*H4)</f>
        <v>2.4655259649715862</v>
      </c>
      <c r="N4">
        <f t="shared" si="2"/>
        <v>0.35692144052545</v>
      </c>
    </row>
    <row r="5" spans="1:14" x14ac:dyDescent="0.35">
      <c r="A5">
        <v>2000</v>
      </c>
      <c r="B5">
        <v>44999</v>
      </c>
      <c r="C5">
        <v>8.4954999999999998</v>
      </c>
      <c r="D5">
        <v>239.4845</v>
      </c>
      <c r="E5">
        <v>2.7536130000000001</v>
      </c>
      <c r="G5">
        <f t="shared" si="0"/>
        <v>4000000</v>
      </c>
      <c r="H5">
        <f t="shared" si="1"/>
        <v>7.6009024595420822</v>
      </c>
      <c r="J5">
        <f t="shared" si="3"/>
        <v>1.1176962268914332</v>
      </c>
      <c r="K5">
        <f t="shared" si="4"/>
        <v>0.11974224999999999</v>
      </c>
      <c r="L5">
        <f t="shared" si="5"/>
        <v>1.1249749999999999E-2</v>
      </c>
      <c r="M5">
        <f t="shared" si="6"/>
        <v>2.9601090291264551</v>
      </c>
      <c r="N5">
        <f t="shared" si="2"/>
        <v>0.38944178600928758</v>
      </c>
    </row>
    <row r="6" spans="1:14" x14ac:dyDescent="0.35">
      <c r="A6">
        <v>3000</v>
      </c>
      <c r="B6">
        <v>58276.5</v>
      </c>
      <c r="C6">
        <v>8.3986669999999997</v>
      </c>
      <c r="D6">
        <v>362.255</v>
      </c>
      <c r="E6">
        <v>2.2650030000000001</v>
      </c>
      <c r="G6">
        <f t="shared" si="0"/>
        <v>9000000</v>
      </c>
      <c r="H6">
        <f t="shared" si="1"/>
        <v>8.0063675676502459</v>
      </c>
      <c r="J6">
        <f t="shared" si="3"/>
        <v>1.0489984289423384</v>
      </c>
      <c r="K6">
        <f t="shared" si="4"/>
        <v>0.12075166666666666</v>
      </c>
      <c r="L6">
        <f t="shared" si="5"/>
        <v>6.4751666666666664E-3</v>
      </c>
      <c r="M6">
        <f t="shared" si="6"/>
        <v>2.4262563310843728</v>
      </c>
      <c r="N6">
        <f t="shared" si="2"/>
        <v>0.30304083725654435</v>
      </c>
    </row>
    <row r="7" spans="1:14" x14ac:dyDescent="0.35">
      <c r="A7">
        <v>5000</v>
      </c>
      <c r="B7">
        <v>181921.75</v>
      </c>
      <c r="C7">
        <v>9.5853999999999999</v>
      </c>
      <c r="D7">
        <v>519.98379999999997</v>
      </c>
      <c r="E7">
        <v>4.0039150000000001</v>
      </c>
      <c r="G7">
        <f t="shared" si="0"/>
        <v>25000000</v>
      </c>
      <c r="H7">
        <f t="shared" si="1"/>
        <v>8.5171931914162382</v>
      </c>
      <c r="J7">
        <f t="shared" si="3"/>
        <v>1.125417703294592</v>
      </c>
      <c r="K7">
        <f t="shared" si="4"/>
        <v>0.10399675999999999</v>
      </c>
      <c r="L7">
        <f t="shared" si="5"/>
        <v>7.2768700000000004E-3</v>
      </c>
      <c r="M7">
        <f t="shared" si="6"/>
        <v>4.271870930046382</v>
      </c>
      <c r="N7">
        <f t="shared" si="2"/>
        <v>0.50155853390194793</v>
      </c>
    </row>
    <row r="8" spans="1:14" x14ac:dyDescent="0.35">
      <c r="A8">
        <v>8000</v>
      </c>
      <c r="B8">
        <v>270089.5</v>
      </c>
      <c r="C8">
        <v>7.6416250000000003</v>
      </c>
      <c r="D8">
        <v>1026.2355</v>
      </c>
      <c r="E8">
        <v>3.5325410000000002</v>
      </c>
      <c r="G8">
        <f t="shared" ref="G8" si="7">A8*A8</f>
        <v>64000000</v>
      </c>
      <c r="H8">
        <f t="shared" ref="H8" si="8">LN(A8)</f>
        <v>8.987196820661973</v>
      </c>
      <c r="J8">
        <f>C8/H8</f>
        <v>0.85027903054616072</v>
      </c>
      <c r="K8">
        <f>D8/A8</f>
        <v>0.12827943750000001</v>
      </c>
      <c r="L8">
        <f>B8/G8</f>
        <v>4.2201484374999997E-3</v>
      </c>
      <c r="M8">
        <f>B8/(A8*H8)</f>
        <v>3.756587084237601</v>
      </c>
      <c r="N8">
        <f>B8/(A8*H8*H8)</f>
        <v>0.41799319178156163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1147-756B-4667-95F1-11ACA6AD6497}">
  <dimension ref="A1:M6"/>
  <sheetViews>
    <sheetView workbookViewId="0">
      <selection activeCell="H6" sqref="H6"/>
    </sheetView>
  </sheetViews>
  <sheetFormatPr defaultRowHeight="14.5" x14ac:dyDescent="0.35"/>
  <cols>
    <col min="4" max="4" width="11.81640625" bestFit="1" customWidth="1"/>
    <col min="9" max="9" width="15.1796875" style="1" bestFit="1" customWidth="1"/>
    <col min="10" max="10" width="12.453125" style="1" bestFit="1" customWidth="1"/>
    <col min="11" max="11" width="11.81640625" bestFit="1" customWidth="1"/>
    <col min="12" max="12" width="11.81640625" style="1" bestFit="1" customWidth="1"/>
  </cols>
  <sheetData>
    <row r="1" spans="1:13" x14ac:dyDescent="0.35">
      <c r="A1" t="s">
        <v>13</v>
      </c>
    </row>
    <row r="2" spans="1:13" x14ac:dyDescent="0.35">
      <c r="A2" t="s">
        <v>4</v>
      </c>
      <c r="B2" t="s">
        <v>12</v>
      </c>
      <c r="C2" t="s">
        <v>1</v>
      </c>
      <c r="D2" t="s">
        <v>2</v>
      </c>
      <c r="F2" t="s">
        <v>5</v>
      </c>
      <c r="G2" t="s">
        <v>6</v>
      </c>
      <c r="I2" s="1" t="s">
        <v>7</v>
      </c>
      <c r="J2" s="1" t="s">
        <v>8</v>
      </c>
      <c r="K2" t="s">
        <v>9</v>
      </c>
      <c r="L2" s="1" t="s">
        <v>10</v>
      </c>
      <c r="M2" t="s">
        <v>11</v>
      </c>
    </row>
    <row r="3" spans="1:13" x14ac:dyDescent="0.35">
      <c r="A3">
        <v>1000</v>
      </c>
      <c r="B3">
        <v>4.3645999999999997E-2</v>
      </c>
      <c r="C3">
        <v>7.0262000000000002</v>
      </c>
      <c r="D3">
        <v>861.77639999999997</v>
      </c>
      <c r="F3">
        <f>A3*A3</f>
        <v>1000000</v>
      </c>
      <c r="G3">
        <f>LN(A3)</f>
        <v>6.9077552789821368</v>
      </c>
      <c r="I3" s="1">
        <f>C3/G3</f>
        <v>1.0171466295828762</v>
      </c>
      <c r="J3" s="1">
        <f>D3/A3</f>
        <v>0.8617764</v>
      </c>
      <c r="K3">
        <f>B3/F3</f>
        <v>4.3645999999999999E-8</v>
      </c>
      <c r="L3" s="1">
        <f>B3/(A3*G3)</f>
        <v>6.3184056523831097E-6</v>
      </c>
      <c r="M3">
        <f>B3/(A3*G3*G3)</f>
        <v>9.1468290308543347E-7</v>
      </c>
    </row>
    <row r="4" spans="1:13" x14ac:dyDescent="0.35">
      <c r="A4">
        <v>10000</v>
      </c>
      <c r="B4">
        <v>0.60248000000000002</v>
      </c>
      <c r="C4">
        <v>11.491619999999999</v>
      </c>
      <c r="D4">
        <v>9087.7552799999994</v>
      </c>
      <c r="F4">
        <f>A4*A4</f>
        <v>100000000</v>
      </c>
      <c r="G4">
        <f>LN(A4)</f>
        <v>9.2103403719761836</v>
      </c>
      <c r="I4" s="1">
        <f>C4/G4</f>
        <v>1.2476867885322616</v>
      </c>
      <c r="J4" s="1">
        <f>D4/A4</f>
        <v>0.90877552799999994</v>
      </c>
      <c r="K4">
        <f>B4/F4</f>
        <v>6.0248000000000001E-9</v>
      </c>
      <c r="L4" s="1">
        <f>B4/(A4*G4)</f>
        <v>6.5413434864267792E-6</v>
      </c>
      <c r="M4">
        <f>B4/(A4*G4*G4)</f>
        <v>7.102173450972321E-7</v>
      </c>
    </row>
    <row r="5" spans="1:13" x14ac:dyDescent="0.35">
      <c r="A5">
        <v>100000</v>
      </c>
      <c r="B5">
        <v>14.337444</v>
      </c>
      <c r="C5">
        <v>11.838222</v>
      </c>
      <c r="D5">
        <v>91496.482170000003</v>
      </c>
      <c r="F5">
        <f>A5*A5</f>
        <v>10000000000</v>
      </c>
      <c r="G5">
        <f>LN(A5)</f>
        <v>11.512925464970229</v>
      </c>
      <c r="I5" s="1">
        <f>C5/G5</f>
        <v>1.0282548980291355</v>
      </c>
      <c r="J5" s="1">
        <f>D5/A5</f>
        <v>0.91496482170000004</v>
      </c>
      <c r="K5">
        <f>B5/F5</f>
        <v>1.4337444E-9</v>
      </c>
      <c r="L5" s="1">
        <f>B5/(A5*G5)</f>
        <v>1.2453345627593771E-5</v>
      </c>
      <c r="M5">
        <f>B5/(A5*G5*G5)</f>
        <v>1.0816838574595926E-6</v>
      </c>
    </row>
    <row r="6" spans="1:13" x14ac:dyDescent="0.35">
      <c r="A6">
        <v>1000000</v>
      </c>
      <c r="B6">
        <v>267.12608899999998</v>
      </c>
      <c r="C6">
        <v>14.845793</v>
      </c>
      <c r="D6">
        <v>932650.559885</v>
      </c>
      <c r="F6">
        <f>A6*A6</f>
        <v>1000000000000</v>
      </c>
      <c r="G6">
        <f>LN(A6)</f>
        <v>13.815510557964274</v>
      </c>
      <c r="I6" s="1">
        <f>C6/G6</f>
        <v>1.0745743298963206</v>
      </c>
      <c r="J6" s="1">
        <f>D6/A6</f>
        <v>0.93265055988500001</v>
      </c>
      <c r="K6">
        <f>B6/F6</f>
        <v>2.67126089E-10</v>
      </c>
      <c r="L6" s="1">
        <f>B6/(A6*G6)</f>
        <v>1.933523107084949E-5</v>
      </c>
      <c r="M6">
        <f>B6/(A6*G6*G6)</f>
        <v>1.3995306933990395E-6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Subudhi</dc:creator>
  <cp:lastModifiedBy>Krishan Subudhi</cp:lastModifiedBy>
  <dcterms:created xsi:type="dcterms:W3CDTF">2021-01-25T02:34:39Z</dcterms:created>
  <dcterms:modified xsi:type="dcterms:W3CDTF">2021-01-28T03:37:12Z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2021-01-25T02:34:39Z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8fceb225-aa9a-4469-8279-6e8c2f328caa</vt:lpwstr>
  </property>
  <property fmtid="{D5CDD505-2E9C-101B-9397-08002B2CF9AE}" pid="8" name="MSIP_Label_f42aa342-8706-4288-bd11-ebb85995028c_ContentBits">
    <vt:lpwstr>0</vt:lpwstr>
  </property>
</Properties>
</file>