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DBIT\4th sem\Mini\COPO\COPO\"/>
    </mc:Choice>
  </mc:AlternateContent>
  <xr:revisionPtr revIDLastSave="0" documentId="13_ncr:1_{ACDC6BC6-FE75-414F-B9AC-1BA674033871}" xr6:coauthVersionLast="36" xr6:coauthVersionMax="36" xr10:uidLastSave="{00000000-0000-0000-0000-000000000000}"/>
  <bookViews>
    <workbookView xWindow="0" yWindow="0" windowWidth="16380" windowHeight="8190" tabRatio="500" activeTab="3" xr2:uid="{00000000-000D-0000-FFFF-FFFF00000000}"/>
  </bookViews>
  <sheets>
    <sheet name="IA-1" sheetId="1" r:id="rId1"/>
    <sheet name="IA-2" sheetId="2" r:id="rId2"/>
    <sheet name="Assignment" sheetId="3" r:id="rId3"/>
    <sheet name="ESE" sheetId="4" r:id="rId4"/>
    <sheet name="Final_attainment" sheetId="5" r:id="rId5"/>
  </sheets>
  <calcPr calcId="191029"/>
</workbook>
</file>

<file path=xl/calcChain.xml><?xml version="1.0" encoding="utf-8"?>
<calcChain xmlns="http://schemas.openxmlformats.org/spreadsheetml/2006/main">
  <c r="B76" i="4" l="1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D78" i="3" s="1"/>
  <c r="E78" i="3" s="1"/>
  <c r="F10" i="3"/>
  <c r="F9" i="3"/>
  <c r="F8" i="3"/>
  <c r="F7" i="3"/>
  <c r="S77" i="2"/>
  <c r="R77" i="2"/>
  <c r="Q77" i="2"/>
  <c r="P77" i="2"/>
  <c r="O77" i="2"/>
  <c r="N77" i="2"/>
  <c r="M77" i="2"/>
  <c r="S76" i="2"/>
  <c r="R76" i="2"/>
  <c r="P76" i="2"/>
  <c r="Q76" i="2" s="1"/>
  <c r="N76" i="2"/>
  <c r="O76" i="2" s="1"/>
  <c r="M76" i="2"/>
  <c r="R75" i="2"/>
  <c r="S75" i="2" s="1"/>
  <c r="Q75" i="2"/>
  <c r="P75" i="2"/>
  <c r="O75" i="2"/>
  <c r="N75" i="2"/>
  <c r="M75" i="2"/>
  <c r="S74" i="2"/>
  <c r="R74" i="2"/>
  <c r="Q74" i="2"/>
  <c r="P74" i="2"/>
  <c r="N74" i="2"/>
  <c r="O74" i="2" s="1"/>
  <c r="M74" i="2"/>
  <c r="S73" i="2"/>
  <c r="R73" i="2"/>
  <c r="P73" i="2"/>
  <c r="Q73" i="2" s="1"/>
  <c r="O73" i="2"/>
  <c r="N73" i="2"/>
  <c r="M73" i="2"/>
  <c r="R72" i="2"/>
  <c r="S72" i="2" s="1"/>
  <c r="Q72" i="2"/>
  <c r="P72" i="2"/>
  <c r="O72" i="2"/>
  <c r="N72" i="2"/>
  <c r="M72" i="2"/>
  <c r="S71" i="2"/>
  <c r="R71" i="2"/>
  <c r="Q71" i="2"/>
  <c r="P71" i="2"/>
  <c r="N71" i="2"/>
  <c r="O71" i="2" s="1"/>
  <c r="M71" i="2"/>
  <c r="R70" i="2"/>
  <c r="S70" i="2" s="1"/>
  <c r="P70" i="2"/>
  <c r="Q70" i="2" s="1"/>
  <c r="O70" i="2"/>
  <c r="N70" i="2"/>
  <c r="M70" i="2"/>
  <c r="S69" i="2"/>
  <c r="R69" i="2"/>
  <c r="Q69" i="2"/>
  <c r="P69" i="2"/>
  <c r="O69" i="2"/>
  <c r="N69" i="2"/>
  <c r="M69" i="2"/>
  <c r="S68" i="2"/>
  <c r="R68" i="2"/>
  <c r="P68" i="2"/>
  <c r="Q68" i="2" s="1"/>
  <c r="N68" i="2"/>
  <c r="O68" i="2" s="1"/>
  <c r="M68" i="2"/>
  <c r="R67" i="2"/>
  <c r="S67" i="2" s="1"/>
  <c r="Q67" i="2"/>
  <c r="P67" i="2"/>
  <c r="O67" i="2"/>
  <c r="N67" i="2"/>
  <c r="M67" i="2"/>
  <c r="S66" i="2"/>
  <c r="R66" i="2"/>
  <c r="Q66" i="2"/>
  <c r="P66" i="2"/>
  <c r="N66" i="2"/>
  <c r="O66" i="2" s="1"/>
  <c r="M66" i="2"/>
  <c r="S65" i="2"/>
  <c r="R65" i="2"/>
  <c r="P65" i="2"/>
  <c r="Q65" i="2" s="1"/>
  <c r="O65" i="2"/>
  <c r="N65" i="2"/>
  <c r="M65" i="2"/>
  <c r="R64" i="2"/>
  <c r="S64" i="2" s="1"/>
  <c r="Q64" i="2"/>
  <c r="P64" i="2"/>
  <c r="O64" i="2"/>
  <c r="N64" i="2"/>
  <c r="M64" i="2"/>
  <c r="S63" i="2"/>
  <c r="R63" i="2"/>
  <c r="Q63" i="2"/>
  <c r="P63" i="2"/>
  <c r="N63" i="2"/>
  <c r="O63" i="2" s="1"/>
  <c r="M63" i="2"/>
  <c r="R62" i="2"/>
  <c r="S62" i="2" s="1"/>
  <c r="P62" i="2"/>
  <c r="Q62" i="2" s="1"/>
  <c r="O62" i="2"/>
  <c r="N62" i="2"/>
  <c r="M62" i="2"/>
  <c r="S61" i="2"/>
  <c r="R61" i="2"/>
  <c r="Q61" i="2"/>
  <c r="P61" i="2"/>
  <c r="O61" i="2"/>
  <c r="N61" i="2"/>
  <c r="M61" i="2"/>
  <c r="S60" i="2"/>
  <c r="R60" i="2"/>
  <c r="P60" i="2"/>
  <c r="Q60" i="2" s="1"/>
  <c r="N60" i="2"/>
  <c r="O60" i="2" s="1"/>
  <c r="M60" i="2"/>
  <c r="R59" i="2"/>
  <c r="S59" i="2" s="1"/>
  <c r="Q59" i="2"/>
  <c r="P59" i="2"/>
  <c r="O59" i="2"/>
  <c r="N59" i="2"/>
  <c r="M59" i="2"/>
  <c r="S58" i="2"/>
  <c r="R58" i="2"/>
  <c r="Q58" i="2"/>
  <c r="P58" i="2"/>
  <c r="N58" i="2"/>
  <c r="O58" i="2" s="1"/>
  <c r="M58" i="2"/>
  <c r="S57" i="2"/>
  <c r="R57" i="2"/>
  <c r="P57" i="2"/>
  <c r="Q57" i="2" s="1"/>
  <c r="O57" i="2"/>
  <c r="N57" i="2"/>
  <c r="M57" i="2"/>
  <c r="R56" i="2"/>
  <c r="S56" i="2" s="1"/>
  <c r="Q56" i="2"/>
  <c r="P56" i="2"/>
  <c r="O56" i="2"/>
  <c r="N56" i="2"/>
  <c r="M56" i="2"/>
  <c r="S55" i="2"/>
  <c r="R55" i="2"/>
  <c r="Q55" i="2"/>
  <c r="P55" i="2"/>
  <c r="N55" i="2"/>
  <c r="O55" i="2" s="1"/>
  <c r="M55" i="2"/>
  <c r="R54" i="2"/>
  <c r="S54" i="2" s="1"/>
  <c r="P54" i="2"/>
  <c r="Q54" i="2" s="1"/>
  <c r="O54" i="2"/>
  <c r="N54" i="2"/>
  <c r="M54" i="2"/>
  <c r="S53" i="2"/>
  <c r="R53" i="2"/>
  <c r="Q53" i="2"/>
  <c r="P53" i="2"/>
  <c r="O53" i="2"/>
  <c r="N53" i="2"/>
  <c r="M53" i="2"/>
  <c r="S52" i="2"/>
  <c r="R52" i="2"/>
  <c r="P52" i="2"/>
  <c r="Q52" i="2" s="1"/>
  <c r="N52" i="2"/>
  <c r="O52" i="2" s="1"/>
  <c r="M52" i="2"/>
  <c r="R51" i="2"/>
  <c r="S51" i="2" s="1"/>
  <c r="Q51" i="2"/>
  <c r="P51" i="2"/>
  <c r="O51" i="2"/>
  <c r="N51" i="2"/>
  <c r="M51" i="2"/>
  <c r="S50" i="2"/>
  <c r="R50" i="2"/>
  <c r="Q50" i="2"/>
  <c r="P50" i="2"/>
  <c r="N50" i="2"/>
  <c r="O50" i="2" s="1"/>
  <c r="M50" i="2"/>
  <c r="S49" i="2"/>
  <c r="R49" i="2"/>
  <c r="P49" i="2"/>
  <c r="Q49" i="2" s="1"/>
  <c r="O49" i="2"/>
  <c r="N49" i="2"/>
  <c r="M49" i="2"/>
  <c r="R48" i="2"/>
  <c r="S48" i="2" s="1"/>
  <c r="Q48" i="2"/>
  <c r="P48" i="2"/>
  <c r="O48" i="2"/>
  <c r="N48" i="2"/>
  <c r="M48" i="2"/>
  <c r="S47" i="2"/>
  <c r="R47" i="2"/>
  <c r="Q47" i="2"/>
  <c r="P47" i="2"/>
  <c r="N47" i="2"/>
  <c r="O47" i="2" s="1"/>
  <c r="M47" i="2"/>
  <c r="R46" i="2"/>
  <c r="S46" i="2" s="1"/>
  <c r="P46" i="2"/>
  <c r="Q46" i="2" s="1"/>
  <c r="O46" i="2"/>
  <c r="N46" i="2"/>
  <c r="M46" i="2"/>
  <c r="S45" i="2"/>
  <c r="R45" i="2"/>
  <c r="Q45" i="2"/>
  <c r="P45" i="2"/>
  <c r="O45" i="2"/>
  <c r="N45" i="2"/>
  <c r="M45" i="2"/>
  <c r="S44" i="2"/>
  <c r="R44" i="2"/>
  <c r="P44" i="2"/>
  <c r="Q44" i="2" s="1"/>
  <c r="N44" i="2"/>
  <c r="O44" i="2" s="1"/>
  <c r="M44" i="2"/>
  <c r="R43" i="2"/>
  <c r="S43" i="2" s="1"/>
  <c r="Q43" i="2"/>
  <c r="P43" i="2"/>
  <c r="O43" i="2"/>
  <c r="N43" i="2"/>
  <c r="M43" i="2"/>
  <c r="S42" i="2"/>
  <c r="R42" i="2"/>
  <c r="Q42" i="2"/>
  <c r="P42" i="2"/>
  <c r="N42" i="2"/>
  <c r="O42" i="2" s="1"/>
  <c r="M42" i="2"/>
  <c r="S41" i="2"/>
  <c r="R41" i="2"/>
  <c r="P41" i="2"/>
  <c r="Q41" i="2" s="1"/>
  <c r="O41" i="2"/>
  <c r="N41" i="2"/>
  <c r="M41" i="2"/>
  <c r="R40" i="2"/>
  <c r="S40" i="2" s="1"/>
  <c r="Q40" i="2"/>
  <c r="P40" i="2"/>
  <c r="O40" i="2"/>
  <c r="N40" i="2"/>
  <c r="M40" i="2"/>
  <c r="S39" i="2"/>
  <c r="R39" i="2"/>
  <c r="Q39" i="2"/>
  <c r="P39" i="2"/>
  <c r="N39" i="2"/>
  <c r="O39" i="2" s="1"/>
  <c r="M39" i="2"/>
  <c r="R38" i="2"/>
  <c r="S38" i="2" s="1"/>
  <c r="P38" i="2"/>
  <c r="Q38" i="2" s="1"/>
  <c r="O38" i="2"/>
  <c r="N38" i="2"/>
  <c r="M38" i="2"/>
  <c r="S37" i="2"/>
  <c r="R37" i="2"/>
  <c r="Q37" i="2"/>
  <c r="P37" i="2"/>
  <c r="O37" i="2"/>
  <c r="N37" i="2"/>
  <c r="M37" i="2"/>
  <c r="S36" i="2"/>
  <c r="R36" i="2"/>
  <c r="P36" i="2"/>
  <c r="Q36" i="2" s="1"/>
  <c r="N36" i="2"/>
  <c r="O36" i="2" s="1"/>
  <c r="M36" i="2"/>
  <c r="R35" i="2"/>
  <c r="S35" i="2" s="1"/>
  <c r="Q35" i="2"/>
  <c r="P35" i="2"/>
  <c r="O35" i="2"/>
  <c r="N35" i="2"/>
  <c r="M35" i="2"/>
  <c r="S34" i="2"/>
  <c r="R34" i="2"/>
  <c r="Q34" i="2"/>
  <c r="P34" i="2"/>
  <c r="N34" i="2"/>
  <c r="O34" i="2" s="1"/>
  <c r="M34" i="2"/>
  <c r="S33" i="2"/>
  <c r="R33" i="2"/>
  <c r="P33" i="2"/>
  <c r="Q33" i="2" s="1"/>
  <c r="O33" i="2"/>
  <c r="N33" i="2"/>
  <c r="M33" i="2"/>
  <c r="R32" i="2"/>
  <c r="S32" i="2" s="1"/>
  <c r="Q32" i="2"/>
  <c r="P32" i="2"/>
  <c r="O32" i="2"/>
  <c r="N32" i="2"/>
  <c r="M32" i="2"/>
  <c r="S31" i="2"/>
  <c r="R31" i="2"/>
  <c r="Q31" i="2"/>
  <c r="P31" i="2"/>
  <c r="N31" i="2"/>
  <c r="O31" i="2" s="1"/>
  <c r="M31" i="2"/>
  <c r="R30" i="2"/>
  <c r="S30" i="2" s="1"/>
  <c r="P30" i="2"/>
  <c r="Q30" i="2" s="1"/>
  <c r="O30" i="2"/>
  <c r="N30" i="2"/>
  <c r="M30" i="2"/>
  <c r="S29" i="2"/>
  <c r="R29" i="2"/>
  <c r="Q29" i="2"/>
  <c r="P29" i="2"/>
  <c r="O29" i="2"/>
  <c r="N29" i="2"/>
  <c r="M29" i="2"/>
  <c r="S28" i="2"/>
  <c r="R28" i="2"/>
  <c r="P28" i="2"/>
  <c r="Q28" i="2" s="1"/>
  <c r="N28" i="2"/>
  <c r="O28" i="2" s="1"/>
  <c r="M28" i="2"/>
  <c r="R27" i="2"/>
  <c r="S27" i="2" s="1"/>
  <c r="Q27" i="2"/>
  <c r="P27" i="2"/>
  <c r="O27" i="2"/>
  <c r="N27" i="2"/>
  <c r="M27" i="2"/>
  <c r="S26" i="2"/>
  <c r="R26" i="2"/>
  <c r="Q26" i="2"/>
  <c r="P26" i="2"/>
  <c r="N26" i="2"/>
  <c r="O26" i="2" s="1"/>
  <c r="M26" i="2"/>
  <c r="S25" i="2"/>
  <c r="R25" i="2"/>
  <c r="P25" i="2"/>
  <c r="Q25" i="2" s="1"/>
  <c r="O25" i="2"/>
  <c r="N25" i="2"/>
  <c r="M25" i="2"/>
  <c r="R24" i="2"/>
  <c r="S24" i="2" s="1"/>
  <c r="Q24" i="2"/>
  <c r="P24" i="2"/>
  <c r="O24" i="2"/>
  <c r="N24" i="2"/>
  <c r="M24" i="2"/>
  <c r="S23" i="2"/>
  <c r="R23" i="2"/>
  <c r="Q23" i="2"/>
  <c r="P23" i="2"/>
  <c r="N23" i="2"/>
  <c r="O23" i="2" s="1"/>
  <c r="M23" i="2"/>
  <c r="R22" i="2"/>
  <c r="S22" i="2" s="1"/>
  <c r="P22" i="2"/>
  <c r="Q22" i="2" s="1"/>
  <c r="O22" i="2"/>
  <c r="N22" i="2"/>
  <c r="M22" i="2"/>
  <c r="S21" i="2"/>
  <c r="R21" i="2"/>
  <c r="Q21" i="2"/>
  <c r="P21" i="2"/>
  <c r="O21" i="2"/>
  <c r="N21" i="2"/>
  <c r="M21" i="2"/>
  <c r="S20" i="2"/>
  <c r="R20" i="2"/>
  <c r="P20" i="2"/>
  <c r="Q20" i="2" s="1"/>
  <c r="N20" i="2"/>
  <c r="O20" i="2" s="1"/>
  <c r="M20" i="2"/>
  <c r="R19" i="2"/>
  <c r="S19" i="2" s="1"/>
  <c r="Q19" i="2"/>
  <c r="P19" i="2"/>
  <c r="O19" i="2"/>
  <c r="N19" i="2"/>
  <c r="M19" i="2"/>
  <c r="S18" i="2"/>
  <c r="R18" i="2"/>
  <c r="Q18" i="2"/>
  <c r="P18" i="2"/>
  <c r="N18" i="2"/>
  <c r="O18" i="2" s="1"/>
  <c r="M18" i="2"/>
  <c r="S17" i="2"/>
  <c r="R17" i="2"/>
  <c r="P17" i="2"/>
  <c r="Q17" i="2" s="1"/>
  <c r="O17" i="2"/>
  <c r="N17" i="2"/>
  <c r="M17" i="2"/>
  <c r="R16" i="2"/>
  <c r="S16" i="2" s="1"/>
  <c r="Q16" i="2"/>
  <c r="P16" i="2"/>
  <c r="O16" i="2"/>
  <c r="N16" i="2"/>
  <c r="M16" i="2"/>
  <c r="S15" i="2"/>
  <c r="R15" i="2"/>
  <c r="Q15" i="2"/>
  <c r="P15" i="2"/>
  <c r="N15" i="2"/>
  <c r="O15" i="2" s="1"/>
  <c r="M15" i="2"/>
  <c r="R14" i="2"/>
  <c r="S14" i="2" s="1"/>
  <c r="P14" i="2"/>
  <c r="Q14" i="2" s="1"/>
  <c r="O14" i="2"/>
  <c r="N14" i="2"/>
  <c r="M14" i="2"/>
  <c r="S13" i="2"/>
  <c r="R13" i="2"/>
  <c r="Q13" i="2"/>
  <c r="P13" i="2"/>
  <c r="O13" i="2"/>
  <c r="N13" i="2"/>
  <c r="M13" i="2"/>
  <c r="S12" i="2"/>
  <c r="R12" i="2"/>
  <c r="P12" i="2"/>
  <c r="Q12" i="2" s="1"/>
  <c r="N12" i="2"/>
  <c r="O12" i="2" s="1"/>
  <c r="M12" i="2"/>
  <c r="R11" i="2"/>
  <c r="S11" i="2" s="1"/>
  <c r="Q11" i="2"/>
  <c r="P11" i="2"/>
  <c r="O11" i="2"/>
  <c r="N11" i="2"/>
  <c r="M11" i="2"/>
  <c r="S10" i="2"/>
  <c r="R10" i="2"/>
  <c r="Q10" i="2"/>
  <c r="P10" i="2"/>
  <c r="N10" i="2"/>
  <c r="O10" i="2" s="1"/>
  <c r="M10" i="2"/>
  <c r="S9" i="2"/>
  <c r="R9" i="2"/>
  <c r="P9" i="2"/>
  <c r="Q9" i="2" s="1"/>
  <c r="O9" i="2"/>
  <c r="D80" i="2" s="1"/>
  <c r="E80" i="2" s="1"/>
  <c r="N9" i="2"/>
  <c r="M9" i="2"/>
  <c r="Q77" i="1"/>
  <c r="P77" i="1"/>
  <c r="O77" i="1"/>
  <c r="N77" i="1"/>
  <c r="M77" i="1"/>
  <c r="Q76" i="1"/>
  <c r="P76" i="1"/>
  <c r="O76" i="1"/>
  <c r="N76" i="1"/>
  <c r="M76" i="1"/>
  <c r="Q75" i="1"/>
  <c r="P75" i="1"/>
  <c r="N75" i="1"/>
  <c r="O75" i="1" s="1"/>
  <c r="M75" i="1"/>
  <c r="Q74" i="1"/>
  <c r="P74" i="1"/>
  <c r="N74" i="1"/>
  <c r="O74" i="1" s="1"/>
  <c r="M74" i="1"/>
  <c r="P73" i="1"/>
  <c r="Q73" i="1" s="1"/>
  <c r="N73" i="1"/>
  <c r="O73" i="1" s="1"/>
  <c r="M73" i="1"/>
  <c r="P72" i="1"/>
  <c r="Q72" i="1" s="1"/>
  <c r="O72" i="1"/>
  <c r="N72" i="1"/>
  <c r="M72" i="1"/>
  <c r="P71" i="1"/>
  <c r="Q71" i="1" s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N67" i="1"/>
  <c r="O67" i="1" s="1"/>
  <c r="M67" i="1"/>
  <c r="Q66" i="1"/>
  <c r="P66" i="1"/>
  <c r="N66" i="1"/>
  <c r="O66" i="1" s="1"/>
  <c r="M66" i="1"/>
  <c r="P65" i="1"/>
  <c r="Q65" i="1" s="1"/>
  <c r="N65" i="1"/>
  <c r="O65" i="1" s="1"/>
  <c r="M65" i="1"/>
  <c r="P64" i="1"/>
  <c r="Q64" i="1" s="1"/>
  <c r="O64" i="1"/>
  <c r="N64" i="1"/>
  <c r="M64" i="1"/>
  <c r="P63" i="1"/>
  <c r="Q63" i="1" s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N59" i="1"/>
  <c r="O59" i="1" s="1"/>
  <c r="M59" i="1"/>
  <c r="Q58" i="1"/>
  <c r="P58" i="1"/>
  <c r="N58" i="1"/>
  <c r="O58" i="1" s="1"/>
  <c r="M58" i="1"/>
  <c r="P57" i="1"/>
  <c r="Q57" i="1" s="1"/>
  <c r="N57" i="1"/>
  <c r="O57" i="1" s="1"/>
  <c r="M57" i="1"/>
  <c r="P56" i="1"/>
  <c r="Q56" i="1" s="1"/>
  <c r="O56" i="1"/>
  <c r="N56" i="1"/>
  <c r="M56" i="1"/>
  <c r="P55" i="1"/>
  <c r="Q55" i="1" s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N51" i="1"/>
  <c r="O51" i="1" s="1"/>
  <c r="M51" i="1"/>
  <c r="Q50" i="1"/>
  <c r="P50" i="1"/>
  <c r="N50" i="1"/>
  <c r="O50" i="1" s="1"/>
  <c r="M50" i="1"/>
  <c r="P49" i="1"/>
  <c r="Q49" i="1" s="1"/>
  <c r="N49" i="1"/>
  <c r="O49" i="1" s="1"/>
  <c r="M49" i="1"/>
  <c r="P48" i="1"/>
  <c r="Q48" i="1" s="1"/>
  <c r="O48" i="1"/>
  <c r="N48" i="1"/>
  <c r="M48" i="1"/>
  <c r="P47" i="1"/>
  <c r="Q47" i="1" s="1"/>
  <c r="O47" i="1"/>
  <c r="N47" i="1"/>
  <c r="M47" i="1"/>
  <c r="P46" i="1"/>
  <c r="Q46" i="1" s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N43" i="1"/>
  <c r="O43" i="1" s="1"/>
  <c r="M43" i="1"/>
  <c r="Q42" i="1"/>
  <c r="P42" i="1"/>
  <c r="N42" i="1"/>
  <c r="O42" i="1" s="1"/>
  <c r="M42" i="1"/>
  <c r="P41" i="1"/>
  <c r="Q41" i="1" s="1"/>
  <c r="N41" i="1"/>
  <c r="O41" i="1" s="1"/>
  <c r="M41" i="1"/>
  <c r="P40" i="1"/>
  <c r="Q40" i="1" s="1"/>
  <c r="N40" i="1"/>
  <c r="O40" i="1" s="1"/>
  <c r="M40" i="1"/>
  <c r="P39" i="1"/>
  <c r="Q39" i="1" s="1"/>
  <c r="O39" i="1"/>
  <c r="N39" i="1"/>
  <c r="M39" i="1"/>
  <c r="P38" i="1"/>
  <c r="Q38" i="1" s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N35" i="1"/>
  <c r="O35" i="1" s="1"/>
  <c r="M35" i="1"/>
  <c r="Q34" i="1"/>
  <c r="P34" i="1"/>
  <c r="N34" i="1"/>
  <c r="O34" i="1" s="1"/>
  <c r="M34" i="1"/>
  <c r="P33" i="1"/>
  <c r="Q33" i="1" s="1"/>
  <c r="N33" i="1"/>
  <c r="O33" i="1" s="1"/>
  <c r="M33" i="1"/>
  <c r="P32" i="1"/>
  <c r="Q32" i="1" s="1"/>
  <c r="N32" i="1"/>
  <c r="O32" i="1" s="1"/>
  <c r="M32" i="1"/>
  <c r="P31" i="1"/>
  <c r="Q31" i="1" s="1"/>
  <c r="O31" i="1"/>
  <c r="N31" i="1"/>
  <c r="M31" i="1"/>
  <c r="P30" i="1"/>
  <c r="Q30" i="1" s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N27" i="1"/>
  <c r="O27" i="1" s="1"/>
  <c r="M27" i="1"/>
  <c r="Q26" i="1"/>
  <c r="P26" i="1"/>
  <c r="N26" i="1"/>
  <c r="O26" i="1" s="1"/>
  <c r="M26" i="1"/>
  <c r="P25" i="1"/>
  <c r="Q25" i="1" s="1"/>
  <c r="N25" i="1"/>
  <c r="O25" i="1" s="1"/>
  <c r="M25" i="1"/>
  <c r="P24" i="1"/>
  <c r="Q24" i="1" s="1"/>
  <c r="O24" i="1"/>
  <c r="N24" i="1"/>
  <c r="M24" i="1"/>
  <c r="P23" i="1"/>
  <c r="Q23" i="1" s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N19" i="1"/>
  <c r="O19" i="1" s="1"/>
  <c r="M19" i="1"/>
  <c r="Q18" i="1"/>
  <c r="P18" i="1"/>
  <c r="N18" i="1"/>
  <c r="O18" i="1" s="1"/>
  <c r="M18" i="1"/>
  <c r="P17" i="1"/>
  <c r="Q17" i="1" s="1"/>
  <c r="N17" i="1"/>
  <c r="O17" i="1" s="1"/>
  <c r="M17" i="1"/>
  <c r="P16" i="1"/>
  <c r="Q16" i="1" s="1"/>
  <c r="N16" i="1"/>
  <c r="O16" i="1" s="1"/>
  <c r="M16" i="1"/>
  <c r="P15" i="1"/>
  <c r="Q15" i="1" s="1"/>
  <c r="O15" i="1"/>
  <c r="N15" i="1"/>
  <c r="M15" i="1"/>
  <c r="P14" i="1"/>
  <c r="Q14" i="1" s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N11" i="1"/>
  <c r="O11" i="1" s="1"/>
  <c r="M11" i="1"/>
  <c r="Q10" i="1"/>
  <c r="P10" i="1"/>
  <c r="N10" i="1"/>
  <c r="O10" i="1" s="1"/>
  <c r="M10" i="1"/>
  <c r="P9" i="1"/>
  <c r="Q9" i="1" s="1"/>
  <c r="N9" i="1"/>
  <c r="O9" i="1" s="1"/>
  <c r="M9" i="1"/>
  <c r="D83" i="3" l="1"/>
  <c r="D82" i="3"/>
  <c r="D81" i="3"/>
  <c r="H4" i="5" s="1"/>
  <c r="D79" i="4"/>
  <c r="E79" i="4" s="1"/>
  <c r="D86" i="2"/>
  <c r="D85" i="2"/>
  <c r="D87" i="2"/>
  <c r="D80" i="1"/>
  <c r="E80" i="1" s="1"/>
  <c r="D81" i="1"/>
  <c r="E81" i="1" s="1"/>
  <c r="D82" i="2"/>
  <c r="E82" i="2" s="1"/>
  <c r="D81" i="2"/>
  <c r="E81" i="2" s="1"/>
  <c r="E86" i="2" l="1"/>
  <c r="E85" i="2"/>
  <c r="E87" i="2"/>
  <c r="G3" i="5"/>
  <c r="D85" i="1"/>
  <c r="D84" i="1"/>
  <c r="C2" i="5" s="1"/>
  <c r="D86" i="1"/>
  <c r="D82" i="4"/>
  <c r="D84" i="4"/>
  <c r="D83" i="4"/>
  <c r="F85" i="2"/>
  <c r="F87" i="2"/>
  <c r="F86" i="2"/>
  <c r="E85" i="1"/>
  <c r="E84" i="1"/>
  <c r="D2" i="5" s="1"/>
  <c r="E86" i="1"/>
  <c r="G5" i="5" l="1"/>
  <c r="G6" i="5" s="1"/>
  <c r="F5" i="5"/>
  <c r="E5" i="5"/>
  <c r="D5" i="5"/>
  <c r="D6" i="5" s="1"/>
  <c r="C5" i="5"/>
  <c r="C6" i="5" s="1"/>
  <c r="H5" i="5"/>
  <c r="H6" i="5" s="1"/>
  <c r="F3" i="5"/>
  <c r="E3" i="5"/>
  <c r="E6" i="5" s="1"/>
  <c r="F6" i="5" l="1"/>
  <c r="I6" i="5" s="1"/>
</calcChain>
</file>

<file path=xl/sharedStrings.xml><?xml version="1.0" encoding="utf-8"?>
<sst xmlns="http://schemas.openxmlformats.org/spreadsheetml/2006/main" count="495" uniqueCount="136">
  <si>
    <t>Don Bosco Institute of Technology, Kurla</t>
  </si>
  <si>
    <t>Department of Computer Engineering &amp; Information Technology</t>
  </si>
  <si>
    <t>Subject: XYZ</t>
  </si>
  <si>
    <t>IA-1 Result Analysis</t>
  </si>
  <si>
    <t>S.E. 4th Semester                                                   Session 2021-2022 (EVEN SEM)</t>
  </si>
  <si>
    <t>Exam Details</t>
  </si>
  <si>
    <t>Day                         : Monday 
Date                        : 14-Feb-2022
Time From              : 11:00 AM 
Time to                   : 12:00 noon
Platform                  : Offline
Pattern                    : Subjective</t>
  </si>
  <si>
    <t>Sr. No</t>
  </si>
  <si>
    <t>Name of Students</t>
  </si>
  <si>
    <t>1(a)</t>
  </si>
  <si>
    <t>1(b)</t>
  </si>
  <si>
    <t>1(c )</t>
  </si>
  <si>
    <t>1(d)</t>
  </si>
  <si>
    <t>1(e )</t>
  </si>
  <si>
    <t>1(f)</t>
  </si>
  <si>
    <t>Q2(a)</t>
  </si>
  <si>
    <t>Q2(b)</t>
  </si>
  <si>
    <t>Q3(a)</t>
  </si>
  <si>
    <t>Q3(b)</t>
  </si>
  <si>
    <t>Total Marks
(20)</t>
  </si>
  <si>
    <t>CSC401.1</t>
  </si>
  <si>
    <t>CSC401.2</t>
  </si>
  <si>
    <t>CSC401.1 %</t>
  </si>
  <si>
    <t>CSC401.2 %</t>
  </si>
  <si>
    <t>Acharya Shrikant</t>
  </si>
  <si>
    <t>Antony Jefrin</t>
  </si>
  <si>
    <t>Anushka Emily</t>
  </si>
  <si>
    <t>Bhakuni Bhaskar</t>
  </si>
  <si>
    <t>Braganza Leander</t>
  </si>
  <si>
    <t>Carvalho Shanaya</t>
  </si>
  <si>
    <t>Chauhan  Aditya</t>
  </si>
  <si>
    <t>Chavan Karan</t>
  </si>
  <si>
    <t>Dcosta Gaven</t>
  </si>
  <si>
    <t>Dcosta Sheldon</t>
  </si>
  <si>
    <t>Dcruz Ralston</t>
  </si>
  <si>
    <t>Deotale Aaradhya</t>
  </si>
  <si>
    <t>Desale Kaustubh</t>
  </si>
  <si>
    <t>Doiphode Shreya</t>
  </si>
  <si>
    <t>Dsouza Aarol</t>
  </si>
  <si>
    <t>Dsouza Ansel</t>
  </si>
  <si>
    <t>Dsouza Clarissa</t>
  </si>
  <si>
    <t>Edwin Sunny</t>
  </si>
  <si>
    <t>Fernandes Rovan</t>
  </si>
  <si>
    <t>Fernandes Shaun</t>
  </si>
  <si>
    <t>Fernandez Figo</t>
  </si>
  <si>
    <t xml:space="preserve">Ferreira Manuel </t>
  </si>
  <si>
    <t xml:space="preserve">Gadge Siddhi </t>
  </si>
  <si>
    <t>Vedant Ghag</t>
  </si>
  <si>
    <t>Aman Gupta</t>
  </si>
  <si>
    <t>Joel Roy</t>
  </si>
  <si>
    <t>Roshan Kainee</t>
  </si>
  <si>
    <t>Kale Srushti</t>
  </si>
  <si>
    <t>Keluskar Shubham</t>
  </si>
  <si>
    <t>Kotian Hani</t>
  </si>
  <si>
    <t>Kundar Risha</t>
  </si>
  <si>
    <t>Kushwaha Devendra</t>
  </si>
  <si>
    <t>Kuthokkathen Jessjohn</t>
  </si>
  <si>
    <t>Lewis Kevin</t>
  </si>
  <si>
    <t>Lewis Melwin</t>
  </si>
  <si>
    <t>Lopes Aziel</t>
  </si>
  <si>
    <t>Mallick Paritosh</t>
  </si>
  <si>
    <t>Mande Shantanu</t>
  </si>
  <si>
    <t>Mathew Johan</t>
  </si>
  <si>
    <t>Menezes Joshua</t>
  </si>
  <si>
    <t>Mishra Gaurav</t>
  </si>
  <si>
    <t>Mohammad Zaid</t>
  </si>
  <si>
    <t>Nadar Marc</t>
  </si>
  <si>
    <t>Nadar Shweta</t>
  </si>
  <si>
    <t>Patel Abdussami</t>
  </si>
  <si>
    <t>Patil Manish</t>
  </si>
  <si>
    <t>Colin Pereira</t>
  </si>
  <si>
    <t>Gavin Pereira</t>
  </si>
  <si>
    <t>Niraj Pungale</t>
  </si>
  <si>
    <t>Daryl Raj</t>
  </si>
  <si>
    <t>Saniya Rawat</t>
  </si>
  <si>
    <t>Merwin Rebello</t>
  </si>
  <si>
    <t>Malivia Rodrigues</t>
  </si>
  <si>
    <t>Shaun Rodrigues</t>
  </si>
  <si>
    <t>Chris Ruzario</t>
  </si>
  <si>
    <t>Nicole Saldanha</t>
  </si>
  <si>
    <t>Aditya Samat</t>
  </si>
  <si>
    <t>Noel Sangle</t>
  </si>
  <si>
    <t>Rushikesh Sapkal</t>
  </si>
  <si>
    <t>Abusufiyan Shaikh</t>
  </si>
  <si>
    <t>Sameer Shaikh</t>
  </si>
  <si>
    <t>Shruti Shelar</t>
  </si>
  <si>
    <t>Prateeksha Sheregar</t>
  </si>
  <si>
    <t>Aveesah Siddiqui</t>
  </si>
  <si>
    <t>Aditya Singh</t>
  </si>
  <si>
    <t>Sahil Singh</t>
  </si>
  <si>
    <t>Ananya Solanki</t>
  </si>
  <si>
    <t>Atharva Tamhanekar</t>
  </si>
  <si>
    <t>Abhinav Upadhyay</t>
  </si>
  <si>
    <t>CO's</t>
  </si>
  <si>
    <t>Criteria</t>
  </si>
  <si>
    <t>Count</t>
  </si>
  <si>
    <t>%</t>
  </si>
  <si>
    <t>No. of students scored &gt;=50</t>
  </si>
  <si>
    <t>Level</t>
  </si>
  <si>
    <t>Attainment Level</t>
  </si>
  <si>
    <t>40 % of studens scored &gt;=50</t>
  </si>
  <si>
    <t>60 % of studens scored &gt;=50</t>
  </si>
  <si>
    <t>80 % of studens scored &gt;=50</t>
  </si>
  <si>
    <t>IA-2 Result Analysis</t>
  </si>
  <si>
    <t>Day                         : Wednesday 
Date                        : 30-Aug-2022
Time From              : 10:00 AM 
Time to                   : 11:00 AM
Platform                  : Offline
Pattern                    : Subjective</t>
  </si>
  <si>
    <t>CSC401.5</t>
  </si>
  <si>
    <t>CSC401.3</t>
  </si>
  <si>
    <t>CSC401.4</t>
  </si>
  <si>
    <t>CSC401.5 %</t>
  </si>
  <si>
    <t>CSC401.3 %</t>
  </si>
  <si>
    <t>CSC401.4 %</t>
  </si>
  <si>
    <t>Assignment</t>
  </si>
  <si>
    <t>Batch</t>
  </si>
  <si>
    <t>Submitted (Y/N)</t>
  </si>
  <si>
    <t>Marks out of 5</t>
  </si>
  <si>
    <t>A</t>
  </si>
  <si>
    <t>Y</t>
  </si>
  <si>
    <t>B</t>
  </si>
  <si>
    <t>C</t>
  </si>
  <si>
    <t>Niraj Pingale</t>
  </si>
  <si>
    <t>CSC401.6</t>
  </si>
  <si>
    <t>University ESE Result</t>
  </si>
  <si>
    <t>S.E. 4th Semester Session                                                  2021-2022 (EVEN SEM)</t>
  </si>
  <si>
    <t>SEAT NO.</t>
  </si>
  <si>
    <t>Marks out of 80</t>
  </si>
  <si>
    <t>ALL</t>
  </si>
  <si>
    <t>Asssessment tools used</t>
  </si>
  <si>
    <t>Weightage</t>
  </si>
  <si>
    <t>IA-1</t>
  </si>
  <si>
    <t>20%</t>
  </si>
  <si>
    <t>IA-2</t>
  </si>
  <si>
    <t>10%</t>
  </si>
  <si>
    <t>ESE</t>
  </si>
  <si>
    <t>50%</t>
  </si>
  <si>
    <t>AVERAGE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</si>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</sst>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3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0" fillId="0" borderId="0" xfId="0"/>
    <xf numFmtId="15" fontId="3" fillId="2" borderId="2" xfId="0" applyNumberFormat="1" applyFont="1" applyFill="1" applyBorder="1" applyAlignment="1">
      <alignment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5" fillId="3" borderId="2" xfId="1" applyFont="1" applyFill="1" applyBorder="1" applyAlignment="1">
      <alignment horizontal="left" vertical="top" wrapText="1"/>
    </xf>
    <xf numFmtId="1" fontId="3" fillId="4" borderId="2" xfId="0" applyNumberFormat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10" fillId="5" borderId="2" xfId="1" applyFont="1" applyFill="1" applyBorder="1" applyAlignment="1">
      <alignment horizontal="left" vertical="center" wrapText="1"/>
    </xf>
    <xf numFmtId="0" fontId="11" fillId="4" borderId="2" xfId="1" applyFont="1" applyFill="1" applyBorder="1" applyAlignment="1">
      <alignment horizontal="center" vertical="center" wrapText="1"/>
    </xf>
    <xf numFmtId="1" fontId="12" fillId="4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0" xfId="0" applyFont="1"/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0" fillId="0" borderId="1" xfId="0" applyBorder="1"/>
    <xf numFmtId="15" fontId="3" fillId="2" borderId="9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2" fillId="2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5" xfId="0" applyBorder="1"/>
    <xf numFmtId="0" fontId="3" fillId="0" borderId="0" xfId="0" applyFont="1" applyAlignment="1">
      <alignment horizontal="center" vertical="center"/>
    </xf>
    <xf numFmtId="0" fontId="3" fillId="2" borderId="9" xfId="0" applyFont="1" applyFill="1" applyBorder="1" applyAlignment="1">
      <alignment horizontal="left" vertical="center" wrapText="1"/>
    </xf>
    <xf numFmtId="0" fontId="0" fillId="0" borderId="6" xfId="0" applyBorder="1"/>
    <xf numFmtId="0" fontId="3" fillId="2" borderId="2" xfId="0" applyFont="1" applyFill="1" applyBorder="1" applyAlignment="1">
      <alignment horizontal="center" vertical="center"/>
    </xf>
    <xf numFmtId="0" fontId="0" fillId="0" borderId="8" xfId="0" applyBorder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6"/>
  <sheetViews>
    <sheetView zoomScale="91" zoomScaleNormal="40" workbookViewId="0">
      <selection activeCell="A6" sqref="A6:B6"/>
    </sheetView>
  </sheetViews>
  <sheetFormatPr defaultColWidth="8.7109375" defaultRowHeight="15" x14ac:dyDescent="0.25"/>
  <cols>
    <col min="1" max="1" width="6.28515625" style="1" customWidth="1"/>
    <col min="2" max="2" width="22.42578125" style="1" customWidth="1"/>
  </cols>
  <sheetData>
    <row r="1" spans="1:17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7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7" x14ac:dyDescent="0.25">
      <c r="A3" s="29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7" x14ac:dyDescent="0.25">
      <c r="A4" s="26" t="s">
        <v>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7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7" ht="68.650000000000006" customHeight="1" x14ac:dyDescent="0.25">
      <c r="A6" s="32" t="s">
        <v>5</v>
      </c>
      <c r="B6" s="33"/>
      <c r="C6" s="25" t="s">
        <v>6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7" ht="35.1" customHeight="1" x14ac:dyDescent="0.25">
      <c r="A7" s="27" t="s">
        <v>7</v>
      </c>
      <c r="B7" s="30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</row>
    <row r="8" spans="1:17" ht="12.75" customHeight="1" x14ac:dyDescent="0.25">
      <c r="A8" s="28"/>
      <c r="B8" s="28"/>
      <c r="C8" s="23" t="s">
        <v>20</v>
      </c>
      <c r="D8" s="31"/>
      <c r="E8" s="31"/>
      <c r="F8" s="31"/>
      <c r="G8" s="31"/>
      <c r="H8" s="24"/>
      <c r="I8" s="23" t="s">
        <v>21</v>
      </c>
      <c r="J8" s="24"/>
      <c r="K8" s="23" t="s">
        <v>21</v>
      </c>
      <c r="L8" s="24"/>
      <c r="M8" s="3"/>
      <c r="N8" t="s">
        <v>20</v>
      </c>
      <c r="O8" t="s">
        <v>22</v>
      </c>
      <c r="P8" t="s">
        <v>21</v>
      </c>
      <c r="Q8" t="s">
        <v>23</v>
      </c>
    </row>
    <row r="9" spans="1:17" x14ac:dyDescent="0.25">
      <c r="A9" s="4">
        <v>1</v>
      </c>
      <c r="B9" s="5" t="s">
        <v>24</v>
      </c>
      <c r="C9" s="6">
        <v>2</v>
      </c>
      <c r="D9" s="6">
        <v>2</v>
      </c>
      <c r="E9" s="6"/>
      <c r="F9" s="6">
        <v>2</v>
      </c>
      <c r="G9" s="6">
        <v>2</v>
      </c>
      <c r="H9" s="6">
        <v>1</v>
      </c>
      <c r="I9" s="6">
        <v>4</v>
      </c>
      <c r="J9" s="6"/>
      <c r="K9" s="6"/>
      <c r="L9" s="6"/>
      <c r="M9" s="6">
        <f t="shared" ref="M9:M40" ca="1" si="0">RANDBETWEEN(8,20)</f>
        <v>8</v>
      </c>
      <c r="N9">
        <f>SUM($C9:H9)</f>
        <v>9</v>
      </c>
      <c r="O9">
        <f t="shared" ref="O9:O40" si="1">$N9/10*100</f>
        <v>90</v>
      </c>
      <c r="P9">
        <f>SUM($I9:L9)</f>
        <v>4</v>
      </c>
      <c r="Q9">
        <f t="shared" ref="Q9:Q40" si="2">$P9/10*100</f>
        <v>40</v>
      </c>
    </row>
    <row r="10" spans="1:17" x14ac:dyDescent="0.25">
      <c r="A10" s="4">
        <v>2</v>
      </c>
      <c r="B10" s="5" t="s">
        <v>25</v>
      </c>
      <c r="C10" s="6"/>
      <c r="D10" s="6">
        <v>1</v>
      </c>
      <c r="E10" s="6">
        <v>1</v>
      </c>
      <c r="F10" s="6">
        <v>1</v>
      </c>
      <c r="G10" s="6"/>
      <c r="H10" s="6">
        <v>1</v>
      </c>
      <c r="I10" s="6"/>
      <c r="J10" s="6">
        <v>1</v>
      </c>
      <c r="K10" s="6"/>
      <c r="L10" s="6">
        <v>3</v>
      </c>
      <c r="M10" s="6">
        <f t="shared" ca="1" si="0"/>
        <v>11</v>
      </c>
      <c r="N10">
        <f>SUM($C10:H10)</f>
        <v>4</v>
      </c>
      <c r="O10">
        <f t="shared" si="1"/>
        <v>40</v>
      </c>
      <c r="P10">
        <f>SUM($I10:L10)</f>
        <v>4</v>
      </c>
      <c r="Q10">
        <f t="shared" si="2"/>
        <v>40</v>
      </c>
    </row>
    <row r="11" spans="1:17" x14ac:dyDescent="0.25">
      <c r="A11" s="4">
        <v>3</v>
      </c>
      <c r="B11" s="5" t="s">
        <v>26</v>
      </c>
      <c r="C11" s="6">
        <v>2</v>
      </c>
      <c r="D11" s="6">
        <v>2</v>
      </c>
      <c r="E11" s="6">
        <v>2</v>
      </c>
      <c r="F11" s="6">
        <v>2</v>
      </c>
      <c r="G11" s="6"/>
      <c r="H11" s="6">
        <v>2</v>
      </c>
      <c r="I11" s="6">
        <v>5</v>
      </c>
      <c r="J11" s="6"/>
      <c r="K11" s="6">
        <v>5</v>
      </c>
      <c r="L11" s="6"/>
      <c r="M11" s="6">
        <f t="shared" ca="1" si="0"/>
        <v>14</v>
      </c>
      <c r="N11">
        <f>SUM($C11:H11)</f>
        <v>10</v>
      </c>
      <c r="O11">
        <f t="shared" si="1"/>
        <v>100</v>
      </c>
      <c r="P11">
        <f>SUM($I11:L11)</f>
        <v>10</v>
      </c>
      <c r="Q11">
        <f t="shared" si="2"/>
        <v>100</v>
      </c>
    </row>
    <row r="12" spans="1:17" x14ac:dyDescent="0.25">
      <c r="A12" s="4">
        <v>4</v>
      </c>
      <c r="B12" s="5" t="s">
        <v>27</v>
      </c>
      <c r="C12" s="6">
        <v>1</v>
      </c>
      <c r="D12" s="6">
        <v>1</v>
      </c>
      <c r="E12" s="6">
        <v>2</v>
      </c>
      <c r="F12" s="6">
        <v>2</v>
      </c>
      <c r="G12" s="6"/>
      <c r="H12" s="6">
        <v>2</v>
      </c>
      <c r="I12" s="6">
        <v>3</v>
      </c>
      <c r="J12" s="6"/>
      <c r="K12" s="6"/>
      <c r="L12" s="6">
        <v>5</v>
      </c>
      <c r="M12" s="6">
        <f t="shared" ca="1" si="0"/>
        <v>14</v>
      </c>
      <c r="N12">
        <f>SUM($C12:H12)</f>
        <v>8</v>
      </c>
      <c r="O12">
        <f t="shared" si="1"/>
        <v>80</v>
      </c>
      <c r="P12">
        <f>SUM($I12:L12)</f>
        <v>8</v>
      </c>
      <c r="Q12">
        <f t="shared" si="2"/>
        <v>80</v>
      </c>
    </row>
    <row r="13" spans="1:17" x14ac:dyDescent="0.25">
      <c r="A13" s="4">
        <v>5</v>
      </c>
      <c r="B13" s="5" t="s">
        <v>28</v>
      </c>
      <c r="C13" s="6">
        <v>1</v>
      </c>
      <c r="D13" s="6">
        <v>1</v>
      </c>
      <c r="E13" s="6">
        <v>2</v>
      </c>
      <c r="F13" s="6">
        <v>2</v>
      </c>
      <c r="G13" s="6"/>
      <c r="H13" s="6">
        <v>2</v>
      </c>
      <c r="I13" s="6"/>
      <c r="J13" s="6">
        <v>2</v>
      </c>
      <c r="K13" s="6">
        <v>5</v>
      </c>
      <c r="L13" s="6"/>
      <c r="M13" s="6">
        <f t="shared" ca="1" si="0"/>
        <v>16</v>
      </c>
      <c r="N13">
        <f>SUM($C13:H13)</f>
        <v>8</v>
      </c>
      <c r="O13">
        <f t="shared" si="1"/>
        <v>80</v>
      </c>
      <c r="P13">
        <f>SUM($I13:L13)</f>
        <v>7</v>
      </c>
      <c r="Q13">
        <f t="shared" si="2"/>
        <v>70</v>
      </c>
    </row>
    <row r="14" spans="1:17" x14ac:dyDescent="0.25">
      <c r="A14" s="4">
        <v>6</v>
      </c>
      <c r="B14" s="5" t="s">
        <v>29</v>
      </c>
      <c r="C14" s="6">
        <v>1</v>
      </c>
      <c r="D14" s="6"/>
      <c r="E14" s="6">
        <v>2</v>
      </c>
      <c r="F14" s="6">
        <v>2</v>
      </c>
      <c r="G14" s="6">
        <v>1</v>
      </c>
      <c r="H14" s="6">
        <v>1</v>
      </c>
      <c r="I14" s="6">
        <v>3</v>
      </c>
      <c r="J14" s="6"/>
      <c r="K14" s="6">
        <v>3</v>
      </c>
      <c r="L14" s="6"/>
      <c r="M14" s="6">
        <f t="shared" ca="1" si="0"/>
        <v>15</v>
      </c>
      <c r="N14">
        <f>SUM($C14:H14)</f>
        <v>7</v>
      </c>
      <c r="O14">
        <f t="shared" si="1"/>
        <v>70</v>
      </c>
      <c r="P14">
        <f>SUM($I14:L14)</f>
        <v>6</v>
      </c>
      <c r="Q14">
        <f t="shared" si="2"/>
        <v>60</v>
      </c>
    </row>
    <row r="15" spans="1:17" x14ac:dyDescent="0.25">
      <c r="A15" s="4">
        <v>7</v>
      </c>
      <c r="B15" s="5" t="s">
        <v>30</v>
      </c>
      <c r="C15" s="6">
        <v>2</v>
      </c>
      <c r="D15" s="6">
        <v>1</v>
      </c>
      <c r="E15" s="6">
        <v>2</v>
      </c>
      <c r="F15" s="6">
        <v>2</v>
      </c>
      <c r="G15" s="6"/>
      <c r="H15" s="6">
        <v>1</v>
      </c>
      <c r="I15" s="6">
        <v>5</v>
      </c>
      <c r="J15" s="6"/>
      <c r="K15" s="6">
        <v>3</v>
      </c>
      <c r="L15" s="6"/>
      <c r="M15" s="6">
        <f t="shared" ca="1" si="0"/>
        <v>19</v>
      </c>
      <c r="N15">
        <f>SUM($C15:H15)</f>
        <v>8</v>
      </c>
      <c r="O15">
        <f t="shared" si="1"/>
        <v>80</v>
      </c>
      <c r="P15">
        <f>SUM($I15:L15)</f>
        <v>8</v>
      </c>
      <c r="Q15">
        <f t="shared" si="2"/>
        <v>80</v>
      </c>
    </row>
    <row r="16" spans="1:17" x14ac:dyDescent="0.25">
      <c r="A16" s="4">
        <v>8</v>
      </c>
      <c r="B16" s="5" t="s">
        <v>31</v>
      </c>
      <c r="C16" s="6">
        <v>2</v>
      </c>
      <c r="D16" s="6">
        <v>2</v>
      </c>
      <c r="E16" s="6">
        <v>2</v>
      </c>
      <c r="F16" s="6"/>
      <c r="G16" s="6"/>
      <c r="H16" s="6">
        <v>1</v>
      </c>
      <c r="I16" s="6">
        <v>3</v>
      </c>
      <c r="J16" s="6"/>
      <c r="K16" s="6">
        <v>1</v>
      </c>
      <c r="L16" s="6"/>
      <c r="M16" s="6">
        <f t="shared" ca="1" si="0"/>
        <v>17</v>
      </c>
      <c r="N16">
        <f>SUM($C16:H16)</f>
        <v>7</v>
      </c>
      <c r="O16">
        <f t="shared" si="1"/>
        <v>70</v>
      </c>
      <c r="P16">
        <f>SUM($I16:L16)</f>
        <v>4</v>
      </c>
      <c r="Q16">
        <f t="shared" si="2"/>
        <v>40</v>
      </c>
    </row>
    <row r="17" spans="1:17" x14ac:dyDescent="0.25">
      <c r="A17" s="4">
        <v>9</v>
      </c>
      <c r="B17" s="5" t="s">
        <v>32</v>
      </c>
      <c r="C17" s="6">
        <v>2</v>
      </c>
      <c r="D17" s="6">
        <v>2</v>
      </c>
      <c r="E17" s="6">
        <v>2</v>
      </c>
      <c r="F17" s="6"/>
      <c r="G17" s="6">
        <v>2</v>
      </c>
      <c r="H17" s="6">
        <v>2</v>
      </c>
      <c r="I17" s="6">
        <v>5</v>
      </c>
      <c r="J17" s="6"/>
      <c r="K17" s="6">
        <v>5</v>
      </c>
      <c r="L17" s="6"/>
      <c r="M17" s="6">
        <f t="shared" ca="1" si="0"/>
        <v>19</v>
      </c>
      <c r="N17">
        <f>SUM($C17:H17)</f>
        <v>10</v>
      </c>
      <c r="O17">
        <f t="shared" si="1"/>
        <v>100</v>
      </c>
      <c r="P17">
        <f>SUM($I17:L17)</f>
        <v>10</v>
      </c>
      <c r="Q17">
        <f t="shared" si="2"/>
        <v>100</v>
      </c>
    </row>
    <row r="18" spans="1:17" x14ac:dyDescent="0.25">
      <c r="A18" s="4">
        <v>10</v>
      </c>
      <c r="B18" s="5" t="s">
        <v>33</v>
      </c>
      <c r="C18" s="6">
        <v>1</v>
      </c>
      <c r="D18" s="6">
        <v>1</v>
      </c>
      <c r="E18" s="6">
        <v>1</v>
      </c>
      <c r="F18" s="6">
        <v>2</v>
      </c>
      <c r="G18" s="6">
        <v>1</v>
      </c>
      <c r="H18" s="6">
        <v>0</v>
      </c>
      <c r="I18" s="6"/>
      <c r="J18" s="6">
        <v>0</v>
      </c>
      <c r="K18" s="6">
        <v>4</v>
      </c>
      <c r="L18" s="6"/>
      <c r="M18" s="6">
        <f t="shared" ca="1" si="0"/>
        <v>15</v>
      </c>
      <c r="N18">
        <f>SUM($C18:H18)</f>
        <v>6</v>
      </c>
      <c r="O18">
        <f t="shared" si="1"/>
        <v>60</v>
      </c>
      <c r="P18">
        <f>SUM($I18:L18)</f>
        <v>4</v>
      </c>
      <c r="Q18">
        <f t="shared" si="2"/>
        <v>40</v>
      </c>
    </row>
    <row r="19" spans="1:17" x14ac:dyDescent="0.25">
      <c r="A19" s="4">
        <v>11</v>
      </c>
      <c r="B19" s="5" t="s">
        <v>34</v>
      </c>
      <c r="C19" s="6">
        <v>2</v>
      </c>
      <c r="D19" s="6"/>
      <c r="E19" s="6"/>
      <c r="F19" s="6">
        <v>2</v>
      </c>
      <c r="G19" s="6">
        <v>2</v>
      </c>
      <c r="H19" s="6">
        <v>2</v>
      </c>
      <c r="I19" s="6">
        <v>3</v>
      </c>
      <c r="J19" s="6"/>
      <c r="K19" s="6"/>
      <c r="L19" s="6">
        <v>2</v>
      </c>
      <c r="M19" s="6">
        <f t="shared" ca="1" si="0"/>
        <v>10</v>
      </c>
      <c r="N19">
        <f>SUM($C19:H19)</f>
        <v>8</v>
      </c>
      <c r="O19">
        <f t="shared" si="1"/>
        <v>80</v>
      </c>
      <c r="P19">
        <f>SUM($I19:L19)</f>
        <v>5</v>
      </c>
      <c r="Q19">
        <f t="shared" si="2"/>
        <v>50</v>
      </c>
    </row>
    <row r="20" spans="1:17" x14ac:dyDescent="0.25">
      <c r="A20" s="4">
        <v>12</v>
      </c>
      <c r="B20" s="5" t="s">
        <v>35</v>
      </c>
      <c r="C20" s="6">
        <v>2</v>
      </c>
      <c r="D20" s="6"/>
      <c r="E20" s="6">
        <v>1</v>
      </c>
      <c r="F20" s="6">
        <v>2</v>
      </c>
      <c r="G20" s="6">
        <v>2</v>
      </c>
      <c r="H20" s="6">
        <v>2</v>
      </c>
      <c r="I20" s="6">
        <v>5</v>
      </c>
      <c r="J20" s="6"/>
      <c r="K20" s="6">
        <v>5</v>
      </c>
      <c r="L20" s="6"/>
      <c r="M20" s="6">
        <f t="shared" ca="1" si="0"/>
        <v>19</v>
      </c>
      <c r="N20">
        <f>SUM($C20:H20)</f>
        <v>9</v>
      </c>
      <c r="O20">
        <f t="shared" si="1"/>
        <v>90</v>
      </c>
      <c r="P20">
        <f>SUM($I20:L20)</f>
        <v>10</v>
      </c>
      <c r="Q20">
        <f t="shared" si="2"/>
        <v>100</v>
      </c>
    </row>
    <row r="21" spans="1:17" x14ac:dyDescent="0.25">
      <c r="A21" s="4">
        <v>13</v>
      </c>
      <c r="B21" s="5" t="s">
        <v>36</v>
      </c>
      <c r="C21" s="6">
        <v>1</v>
      </c>
      <c r="D21" s="6">
        <v>1</v>
      </c>
      <c r="E21" s="6">
        <v>2</v>
      </c>
      <c r="F21" s="6">
        <v>2</v>
      </c>
      <c r="G21" s="6"/>
      <c r="H21" s="6">
        <v>2</v>
      </c>
      <c r="I21" s="6"/>
      <c r="J21" s="6">
        <v>4</v>
      </c>
      <c r="K21" s="6">
        <v>5</v>
      </c>
      <c r="L21" s="6"/>
      <c r="M21" s="6">
        <f t="shared" ca="1" si="0"/>
        <v>8</v>
      </c>
      <c r="N21">
        <f>SUM($C21:H21)</f>
        <v>8</v>
      </c>
      <c r="O21">
        <f t="shared" si="1"/>
        <v>80</v>
      </c>
      <c r="P21">
        <f>SUM($I21:L21)</f>
        <v>9</v>
      </c>
      <c r="Q21">
        <f t="shared" si="2"/>
        <v>90</v>
      </c>
    </row>
    <row r="22" spans="1:17" x14ac:dyDescent="0.25">
      <c r="A22" s="4">
        <v>14</v>
      </c>
      <c r="B22" s="5" t="s">
        <v>37</v>
      </c>
      <c r="C22" s="6">
        <v>1</v>
      </c>
      <c r="D22" s="6">
        <v>1</v>
      </c>
      <c r="E22" s="6">
        <v>2</v>
      </c>
      <c r="F22" s="6">
        <v>0</v>
      </c>
      <c r="G22" s="6">
        <v>1</v>
      </c>
      <c r="H22" s="6">
        <v>0</v>
      </c>
      <c r="I22" s="6">
        <v>0</v>
      </c>
      <c r="J22" s="6"/>
      <c r="K22" s="6"/>
      <c r="L22" s="6"/>
      <c r="M22" s="6">
        <f t="shared" ca="1" si="0"/>
        <v>17</v>
      </c>
      <c r="N22">
        <f>SUM($C22:H22)</f>
        <v>5</v>
      </c>
      <c r="O22">
        <f t="shared" si="1"/>
        <v>50</v>
      </c>
      <c r="P22">
        <f>SUM($I22:L22)</f>
        <v>0</v>
      </c>
      <c r="Q22">
        <f t="shared" si="2"/>
        <v>0</v>
      </c>
    </row>
    <row r="23" spans="1:17" x14ac:dyDescent="0.25">
      <c r="A23" s="4">
        <v>15</v>
      </c>
      <c r="B23" s="5" t="s">
        <v>38</v>
      </c>
      <c r="C23" s="6"/>
      <c r="D23" s="6">
        <v>2</v>
      </c>
      <c r="E23" s="6">
        <v>2</v>
      </c>
      <c r="F23" s="6">
        <v>2</v>
      </c>
      <c r="G23" s="6"/>
      <c r="H23" s="6">
        <v>2</v>
      </c>
      <c r="I23" s="6"/>
      <c r="J23" s="6">
        <v>3</v>
      </c>
      <c r="K23" s="6">
        <v>5</v>
      </c>
      <c r="L23" s="6"/>
      <c r="M23" s="6">
        <f t="shared" ca="1" si="0"/>
        <v>15</v>
      </c>
      <c r="N23">
        <f>SUM($C23:H23)</f>
        <v>8</v>
      </c>
      <c r="O23">
        <f t="shared" si="1"/>
        <v>80</v>
      </c>
      <c r="P23">
        <f>SUM($I23:L23)</f>
        <v>8</v>
      </c>
      <c r="Q23">
        <f t="shared" si="2"/>
        <v>80</v>
      </c>
    </row>
    <row r="24" spans="1:17" x14ac:dyDescent="0.25">
      <c r="A24" s="4">
        <v>16</v>
      </c>
      <c r="B24" s="5" t="s">
        <v>39</v>
      </c>
      <c r="C24" s="6">
        <v>0</v>
      </c>
      <c r="D24" s="6">
        <v>1</v>
      </c>
      <c r="E24" s="6"/>
      <c r="F24" s="6">
        <v>1</v>
      </c>
      <c r="G24" s="6"/>
      <c r="H24" s="6"/>
      <c r="I24" s="6">
        <v>2</v>
      </c>
      <c r="J24" s="6"/>
      <c r="K24" s="6"/>
      <c r="L24" s="6">
        <v>2</v>
      </c>
      <c r="M24" s="6">
        <f t="shared" ca="1" si="0"/>
        <v>14</v>
      </c>
      <c r="N24">
        <f>SUM($C24:H24)</f>
        <v>2</v>
      </c>
      <c r="O24">
        <f t="shared" si="1"/>
        <v>20</v>
      </c>
      <c r="P24">
        <f>SUM($I24:L24)</f>
        <v>4</v>
      </c>
      <c r="Q24">
        <f t="shared" si="2"/>
        <v>40</v>
      </c>
    </row>
    <row r="25" spans="1:17" x14ac:dyDescent="0.25">
      <c r="A25" s="4">
        <v>17</v>
      </c>
      <c r="B25" s="5" t="s">
        <v>40</v>
      </c>
      <c r="C25" s="6">
        <v>1</v>
      </c>
      <c r="D25" s="6"/>
      <c r="E25" s="6"/>
      <c r="F25" s="6">
        <v>0</v>
      </c>
      <c r="G25" s="6">
        <v>2</v>
      </c>
      <c r="H25" s="6"/>
      <c r="I25" s="6"/>
      <c r="J25" s="6">
        <v>2</v>
      </c>
      <c r="K25" s="6"/>
      <c r="L25" s="6">
        <v>0</v>
      </c>
      <c r="M25" s="6">
        <f t="shared" ca="1" si="0"/>
        <v>18</v>
      </c>
      <c r="N25">
        <f>SUM($C25:H25)</f>
        <v>3</v>
      </c>
      <c r="O25">
        <f t="shared" si="1"/>
        <v>30</v>
      </c>
      <c r="P25">
        <f>SUM($I25:L25)</f>
        <v>2</v>
      </c>
      <c r="Q25">
        <f t="shared" si="2"/>
        <v>20</v>
      </c>
    </row>
    <row r="26" spans="1:17" x14ac:dyDescent="0.25">
      <c r="A26" s="4">
        <v>18</v>
      </c>
      <c r="B26" s="5" t="s">
        <v>41</v>
      </c>
      <c r="C26" s="6">
        <v>1</v>
      </c>
      <c r="D26" s="6"/>
      <c r="E26" s="6">
        <v>2</v>
      </c>
      <c r="F26" s="6"/>
      <c r="G26" s="6">
        <v>2</v>
      </c>
      <c r="H26" s="6"/>
      <c r="I26" s="6">
        <v>2</v>
      </c>
      <c r="J26" s="6">
        <v>0</v>
      </c>
      <c r="K26" s="6"/>
      <c r="L26" s="6">
        <v>2</v>
      </c>
      <c r="M26" s="6">
        <f t="shared" ca="1" si="0"/>
        <v>19</v>
      </c>
      <c r="N26">
        <f>SUM($C26:H26)</f>
        <v>5</v>
      </c>
      <c r="O26">
        <f t="shared" si="1"/>
        <v>50</v>
      </c>
      <c r="P26">
        <f>SUM($I26:L26)</f>
        <v>4</v>
      </c>
      <c r="Q26">
        <f t="shared" si="2"/>
        <v>40</v>
      </c>
    </row>
    <row r="27" spans="1:17" x14ac:dyDescent="0.25">
      <c r="A27" s="4">
        <v>19</v>
      </c>
      <c r="B27" s="5" t="s">
        <v>42</v>
      </c>
      <c r="C27" s="6">
        <v>0</v>
      </c>
      <c r="D27" s="6"/>
      <c r="E27" s="6">
        <v>2</v>
      </c>
      <c r="F27" s="6">
        <v>2</v>
      </c>
      <c r="G27" s="6"/>
      <c r="H27" s="6">
        <v>0</v>
      </c>
      <c r="I27" s="6">
        <v>2</v>
      </c>
      <c r="J27" s="6"/>
      <c r="K27" s="6">
        <v>2</v>
      </c>
      <c r="L27" s="6"/>
      <c r="M27" s="6">
        <f t="shared" ca="1" si="0"/>
        <v>9</v>
      </c>
      <c r="N27">
        <f>SUM($C27:H27)</f>
        <v>4</v>
      </c>
      <c r="O27">
        <f t="shared" si="1"/>
        <v>40</v>
      </c>
      <c r="P27">
        <f>SUM($I27:L27)</f>
        <v>4</v>
      </c>
      <c r="Q27">
        <f t="shared" si="2"/>
        <v>40</v>
      </c>
    </row>
    <row r="28" spans="1:17" x14ac:dyDescent="0.25">
      <c r="A28" s="4">
        <v>20</v>
      </c>
      <c r="B28" s="5" t="s">
        <v>43</v>
      </c>
      <c r="C28" s="6">
        <v>1</v>
      </c>
      <c r="D28" s="6">
        <v>2</v>
      </c>
      <c r="E28" s="6">
        <v>2</v>
      </c>
      <c r="F28" s="6">
        <v>0</v>
      </c>
      <c r="G28" s="6">
        <v>2</v>
      </c>
      <c r="H28" s="6">
        <v>2</v>
      </c>
      <c r="I28" s="6">
        <v>4</v>
      </c>
      <c r="J28" s="6"/>
      <c r="K28" s="6">
        <v>3</v>
      </c>
      <c r="L28" s="6"/>
      <c r="M28" s="6">
        <f t="shared" ca="1" si="0"/>
        <v>15</v>
      </c>
      <c r="N28">
        <f>SUM($C28:H28)</f>
        <v>9</v>
      </c>
      <c r="O28">
        <f t="shared" si="1"/>
        <v>90</v>
      </c>
      <c r="P28">
        <f>SUM($I28:L28)</f>
        <v>7</v>
      </c>
      <c r="Q28">
        <f t="shared" si="2"/>
        <v>70</v>
      </c>
    </row>
    <row r="29" spans="1:17" x14ac:dyDescent="0.25">
      <c r="A29" s="4">
        <v>21</v>
      </c>
      <c r="B29" s="5" t="s">
        <v>44</v>
      </c>
      <c r="C29" s="6"/>
      <c r="D29" s="6">
        <v>2</v>
      </c>
      <c r="E29" s="6">
        <v>2</v>
      </c>
      <c r="F29" s="6">
        <v>2</v>
      </c>
      <c r="G29" s="6"/>
      <c r="H29" s="6">
        <v>1</v>
      </c>
      <c r="I29" s="6"/>
      <c r="J29" s="6">
        <v>2</v>
      </c>
      <c r="K29" s="6">
        <v>2</v>
      </c>
      <c r="L29" s="6"/>
      <c r="M29" s="6">
        <f t="shared" ca="1" si="0"/>
        <v>15</v>
      </c>
      <c r="N29">
        <f>SUM($C29:H29)</f>
        <v>7</v>
      </c>
      <c r="O29">
        <f t="shared" si="1"/>
        <v>70</v>
      </c>
      <c r="P29">
        <f>SUM($I29:L29)</f>
        <v>4</v>
      </c>
      <c r="Q29">
        <f t="shared" si="2"/>
        <v>40</v>
      </c>
    </row>
    <row r="30" spans="1:17" x14ac:dyDescent="0.25">
      <c r="A30" s="4">
        <v>22</v>
      </c>
      <c r="B30" s="5" t="s">
        <v>45</v>
      </c>
      <c r="C30" s="6">
        <v>0</v>
      </c>
      <c r="D30" s="6">
        <v>0</v>
      </c>
      <c r="E30" s="6">
        <v>0</v>
      </c>
      <c r="F30" s="6"/>
      <c r="G30" s="6">
        <v>0</v>
      </c>
      <c r="H30" s="6">
        <v>0</v>
      </c>
      <c r="I30" s="6"/>
      <c r="J30" s="6">
        <v>0</v>
      </c>
      <c r="K30" s="6"/>
      <c r="L30" s="6">
        <v>0</v>
      </c>
      <c r="M30" s="6">
        <f t="shared" ca="1" si="0"/>
        <v>10</v>
      </c>
      <c r="N30">
        <f>SUM($C30:H30)</f>
        <v>0</v>
      </c>
      <c r="O30">
        <f t="shared" si="1"/>
        <v>0</v>
      </c>
      <c r="P30">
        <f>SUM($I30:L30)</f>
        <v>0</v>
      </c>
      <c r="Q30">
        <f t="shared" si="2"/>
        <v>0</v>
      </c>
    </row>
    <row r="31" spans="1:17" x14ac:dyDescent="0.25">
      <c r="A31" s="4">
        <v>23</v>
      </c>
      <c r="B31" s="5" t="s">
        <v>46</v>
      </c>
      <c r="C31" s="6">
        <v>2</v>
      </c>
      <c r="D31" s="6">
        <v>2</v>
      </c>
      <c r="E31" s="6">
        <v>2</v>
      </c>
      <c r="F31" s="6"/>
      <c r="G31" s="6">
        <v>2</v>
      </c>
      <c r="H31" s="6">
        <v>1</v>
      </c>
      <c r="I31" s="6"/>
      <c r="J31" s="6">
        <v>1</v>
      </c>
      <c r="K31" s="6">
        <v>4</v>
      </c>
      <c r="L31" s="6"/>
      <c r="M31" s="6">
        <f t="shared" ca="1" si="0"/>
        <v>12</v>
      </c>
      <c r="N31">
        <f>SUM($C31:H31)</f>
        <v>9</v>
      </c>
      <c r="O31">
        <f t="shared" si="1"/>
        <v>90</v>
      </c>
      <c r="P31">
        <f>SUM($I31:L31)</f>
        <v>5</v>
      </c>
      <c r="Q31">
        <f t="shared" si="2"/>
        <v>50</v>
      </c>
    </row>
    <row r="32" spans="1:17" x14ac:dyDescent="0.25">
      <c r="A32" s="4">
        <v>24</v>
      </c>
      <c r="B32" s="5" t="s">
        <v>47</v>
      </c>
      <c r="C32" s="6">
        <v>0</v>
      </c>
      <c r="D32" s="6">
        <v>2</v>
      </c>
      <c r="E32" s="6">
        <v>2</v>
      </c>
      <c r="F32" s="6">
        <v>1</v>
      </c>
      <c r="G32" s="6">
        <v>0</v>
      </c>
      <c r="H32" s="6">
        <v>1</v>
      </c>
      <c r="I32" s="6">
        <v>3</v>
      </c>
      <c r="J32" s="6"/>
      <c r="K32" s="6">
        <v>2</v>
      </c>
      <c r="L32" s="6"/>
      <c r="M32" s="6">
        <f t="shared" ca="1" si="0"/>
        <v>20</v>
      </c>
      <c r="N32">
        <f>SUM($C32:H32)</f>
        <v>6</v>
      </c>
      <c r="O32">
        <f t="shared" si="1"/>
        <v>60</v>
      </c>
      <c r="P32">
        <f>SUM($I32:L32)</f>
        <v>5</v>
      </c>
      <c r="Q32">
        <f t="shared" si="2"/>
        <v>50</v>
      </c>
    </row>
    <row r="33" spans="1:17" x14ac:dyDescent="0.25">
      <c r="A33" s="4">
        <v>25</v>
      </c>
      <c r="B33" s="5" t="s">
        <v>48</v>
      </c>
      <c r="C33" s="6">
        <v>2</v>
      </c>
      <c r="D33" s="6">
        <v>1</v>
      </c>
      <c r="E33" s="6">
        <v>2</v>
      </c>
      <c r="F33" s="6">
        <v>2</v>
      </c>
      <c r="G33" s="6"/>
      <c r="H33" s="6">
        <v>2</v>
      </c>
      <c r="I33" s="6">
        <v>5</v>
      </c>
      <c r="J33" s="6"/>
      <c r="K33" s="6">
        <v>4</v>
      </c>
      <c r="L33" s="6"/>
      <c r="M33" s="6">
        <f t="shared" ca="1" si="0"/>
        <v>14</v>
      </c>
      <c r="N33">
        <f>SUM($C33:H33)</f>
        <v>9</v>
      </c>
      <c r="O33">
        <f t="shared" si="1"/>
        <v>90</v>
      </c>
      <c r="P33">
        <f>SUM($I33:L33)</f>
        <v>9</v>
      </c>
      <c r="Q33">
        <f t="shared" si="2"/>
        <v>90</v>
      </c>
    </row>
    <row r="34" spans="1:17" x14ac:dyDescent="0.25">
      <c r="A34" s="4">
        <v>26</v>
      </c>
      <c r="B34" s="5" t="s">
        <v>49</v>
      </c>
      <c r="C34" s="6">
        <v>1</v>
      </c>
      <c r="D34" s="6">
        <v>1</v>
      </c>
      <c r="E34" s="6">
        <v>2</v>
      </c>
      <c r="F34" s="6"/>
      <c r="G34" s="6"/>
      <c r="H34" s="6">
        <v>2</v>
      </c>
      <c r="I34" s="6">
        <v>4</v>
      </c>
      <c r="J34" s="6"/>
      <c r="K34" s="6"/>
      <c r="L34" s="6">
        <v>4</v>
      </c>
      <c r="M34" s="6">
        <f t="shared" ca="1" si="0"/>
        <v>16</v>
      </c>
      <c r="N34">
        <f>SUM($C34:H34)</f>
        <v>6</v>
      </c>
      <c r="O34">
        <f t="shared" si="1"/>
        <v>60</v>
      </c>
      <c r="P34">
        <f>SUM($I34:L34)</f>
        <v>8</v>
      </c>
      <c r="Q34">
        <f t="shared" si="2"/>
        <v>80</v>
      </c>
    </row>
    <row r="35" spans="1:17" x14ac:dyDescent="0.25">
      <c r="A35" s="4">
        <v>27</v>
      </c>
      <c r="B35" s="5" t="s">
        <v>50</v>
      </c>
      <c r="C35" s="6">
        <v>1</v>
      </c>
      <c r="D35" s="6">
        <v>1</v>
      </c>
      <c r="E35" s="6">
        <v>2</v>
      </c>
      <c r="F35" s="6">
        <v>2</v>
      </c>
      <c r="G35" s="6"/>
      <c r="H35" s="6"/>
      <c r="I35" s="6"/>
      <c r="J35" s="6"/>
      <c r="K35" s="6">
        <v>2</v>
      </c>
      <c r="L35" s="6"/>
      <c r="M35" s="6">
        <f t="shared" ca="1" si="0"/>
        <v>11</v>
      </c>
      <c r="N35">
        <f>SUM($C35:H35)</f>
        <v>6</v>
      </c>
      <c r="O35">
        <f t="shared" si="1"/>
        <v>60</v>
      </c>
      <c r="P35">
        <f>SUM($I35:L35)</f>
        <v>2</v>
      </c>
      <c r="Q35">
        <f t="shared" si="2"/>
        <v>20</v>
      </c>
    </row>
    <row r="36" spans="1:17" x14ac:dyDescent="0.25">
      <c r="A36" s="4">
        <v>28</v>
      </c>
      <c r="B36" s="5" t="s">
        <v>51</v>
      </c>
      <c r="C36" s="6">
        <v>2</v>
      </c>
      <c r="D36" s="6">
        <v>2</v>
      </c>
      <c r="E36" s="6">
        <v>2</v>
      </c>
      <c r="F36" s="6">
        <v>2</v>
      </c>
      <c r="G36" s="6">
        <v>2</v>
      </c>
      <c r="H36" s="6"/>
      <c r="I36" s="6"/>
      <c r="J36" s="6">
        <v>3</v>
      </c>
      <c r="K36" s="6">
        <v>4</v>
      </c>
      <c r="L36" s="6"/>
      <c r="M36" s="6">
        <f t="shared" ca="1" si="0"/>
        <v>18</v>
      </c>
      <c r="N36">
        <f>SUM($C36:H36)</f>
        <v>10</v>
      </c>
      <c r="O36">
        <f t="shared" si="1"/>
        <v>100</v>
      </c>
      <c r="P36">
        <f>SUM($I36:L36)</f>
        <v>7</v>
      </c>
      <c r="Q36">
        <f t="shared" si="2"/>
        <v>70</v>
      </c>
    </row>
    <row r="37" spans="1:17" x14ac:dyDescent="0.25">
      <c r="A37" s="4">
        <v>29</v>
      </c>
      <c r="B37" s="5" t="s">
        <v>52</v>
      </c>
      <c r="C37" s="6">
        <v>2</v>
      </c>
      <c r="D37" s="6"/>
      <c r="E37" s="6">
        <v>2</v>
      </c>
      <c r="F37" s="6">
        <v>2</v>
      </c>
      <c r="G37" s="6">
        <v>0</v>
      </c>
      <c r="H37" s="6"/>
      <c r="I37" s="6"/>
      <c r="J37" s="6">
        <v>3</v>
      </c>
      <c r="K37" s="6"/>
      <c r="L37" s="6">
        <v>3</v>
      </c>
      <c r="M37" s="6">
        <f t="shared" ca="1" si="0"/>
        <v>13</v>
      </c>
      <c r="N37">
        <f>SUM($C37:H37)</f>
        <v>6</v>
      </c>
      <c r="O37">
        <f t="shared" si="1"/>
        <v>60</v>
      </c>
      <c r="P37">
        <f>SUM($I37:L37)</f>
        <v>6</v>
      </c>
      <c r="Q37">
        <f t="shared" si="2"/>
        <v>60</v>
      </c>
    </row>
    <row r="38" spans="1:17" x14ac:dyDescent="0.25">
      <c r="A38" s="4">
        <v>30</v>
      </c>
      <c r="B38" s="5" t="s">
        <v>53</v>
      </c>
      <c r="C38" s="6">
        <v>2</v>
      </c>
      <c r="D38" s="6">
        <v>2</v>
      </c>
      <c r="E38" s="6">
        <v>2</v>
      </c>
      <c r="F38" s="6"/>
      <c r="G38" s="6">
        <v>2</v>
      </c>
      <c r="H38" s="6"/>
      <c r="I38" s="6">
        <v>3</v>
      </c>
      <c r="J38" s="6"/>
      <c r="K38" s="6">
        <v>3</v>
      </c>
      <c r="L38" s="6"/>
      <c r="M38" s="6">
        <f t="shared" ca="1" si="0"/>
        <v>15</v>
      </c>
      <c r="N38">
        <f>SUM($C38:H38)</f>
        <v>8</v>
      </c>
      <c r="O38">
        <f t="shared" si="1"/>
        <v>80</v>
      </c>
      <c r="P38">
        <f>SUM($I38:L38)</f>
        <v>6</v>
      </c>
      <c r="Q38">
        <f t="shared" si="2"/>
        <v>60</v>
      </c>
    </row>
    <row r="39" spans="1:17" x14ac:dyDescent="0.25">
      <c r="A39" s="4">
        <v>31</v>
      </c>
      <c r="B39" s="5" t="s">
        <v>54</v>
      </c>
      <c r="C39" s="6">
        <v>1</v>
      </c>
      <c r="D39" s="6">
        <v>2</v>
      </c>
      <c r="E39" s="6">
        <v>2</v>
      </c>
      <c r="F39" s="6">
        <v>2</v>
      </c>
      <c r="G39" s="6"/>
      <c r="H39" s="6">
        <v>1</v>
      </c>
      <c r="I39" s="6">
        <v>0</v>
      </c>
      <c r="J39" s="6"/>
      <c r="K39" s="6">
        <v>0</v>
      </c>
      <c r="L39" s="6"/>
      <c r="M39" s="6">
        <f t="shared" ca="1" si="0"/>
        <v>19</v>
      </c>
      <c r="N39">
        <f>SUM($C39:H39)</f>
        <v>8</v>
      </c>
      <c r="O39">
        <f t="shared" si="1"/>
        <v>80</v>
      </c>
      <c r="P39">
        <f>SUM($I39:L39)</f>
        <v>0</v>
      </c>
      <c r="Q39">
        <f t="shared" si="2"/>
        <v>0</v>
      </c>
    </row>
    <row r="40" spans="1:17" x14ac:dyDescent="0.25">
      <c r="A40" s="4">
        <v>32</v>
      </c>
      <c r="B40" s="5" t="s">
        <v>55</v>
      </c>
      <c r="C40" s="6">
        <v>2</v>
      </c>
      <c r="D40" s="6">
        <v>1</v>
      </c>
      <c r="E40" s="6">
        <v>1</v>
      </c>
      <c r="F40" s="6">
        <v>2</v>
      </c>
      <c r="G40" s="6"/>
      <c r="H40" s="6">
        <v>2</v>
      </c>
      <c r="I40" s="6">
        <v>4</v>
      </c>
      <c r="J40" s="6"/>
      <c r="K40" s="6">
        <v>4</v>
      </c>
      <c r="L40" s="6"/>
      <c r="M40" s="6">
        <f t="shared" ca="1" si="0"/>
        <v>9</v>
      </c>
      <c r="N40">
        <f>SUM($C40:H40)</f>
        <v>8</v>
      </c>
      <c r="O40">
        <f t="shared" si="1"/>
        <v>80</v>
      </c>
      <c r="P40">
        <f>SUM($I40:L40)</f>
        <v>8</v>
      </c>
      <c r="Q40">
        <f t="shared" si="2"/>
        <v>80</v>
      </c>
    </row>
    <row r="41" spans="1:17" x14ac:dyDescent="0.25">
      <c r="A41" s="4">
        <v>33</v>
      </c>
      <c r="B41" s="5" t="s">
        <v>56</v>
      </c>
      <c r="C41" s="6">
        <v>2</v>
      </c>
      <c r="D41" s="6">
        <v>2</v>
      </c>
      <c r="E41" s="6">
        <v>2</v>
      </c>
      <c r="F41" s="6">
        <v>2</v>
      </c>
      <c r="G41" s="6"/>
      <c r="H41" s="6">
        <v>1</v>
      </c>
      <c r="I41" s="6">
        <v>3</v>
      </c>
      <c r="J41" s="6"/>
      <c r="K41" s="6"/>
      <c r="L41" s="6">
        <v>2</v>
      </c>
      <c r="M41" s="6">
        <f t="shared" ref="M41:M77" ca="1" si="3">RANDBETWEEN(8,20)</f>
        <v>14</v>
      </c>
      <c r="N41">
        <f>SUM($C41:H41)</f>
        <v>9</v>
      </c>
      <c r="O41">
        <f t="shared" ref="O41:O77" si="4">$N41/10*100</f>
        <v>90</v>
      </c>
      <c r="P41">
        <f>SUM($I41:L41)</f>
        <v>5</v>
      </c>
      <c r="Q41">
        <f t="shared" ref="Q41:Q77" si="5">$P41/10*100</f>
        <v>50</v>
      </c>
    </row>
    <row r="42" spans="1:17" x14ac:dyDescent="0.25">
      <c r="A42" s="4">
        <v>34</v>
      </c>
      <c r="B42" s="5" t="s">
        <v>57</v>
      </c>
      <c r="C42" s="6">
        <v>1</v>
      </c>
      <c r="D42" s="6">
        <v>0</v>
      </c>
      <c r="E42" s="6">
        <v>1</v>
      </c>
      <c r="F42" s="6">
        <v>0</v>
      </c>
      <c r="G42" s="6">
        <v>2</v>
      </c>
      <c r="H42" s="6">
        <v>0</v>
      </c>
      <c r="I42" s="6"/>
      <c r="J42" s="6">
        <v>3</v>
      </c>
      <c r="K42" s="6"/>
      <c r="L42" s="6">
        <v>2</v>
      </c>
      <c r="M42" s="6">
        <f t="shared" ca="1" si="3"/>
        <v>13</v>
      </c>
      <c r="N42">
        <f>SUM($C42:H42)</f>
        <v>4</v>
      </c>
      <c r="O42">
        <f t="shared" si="4"/>
        <v>40</v>
      </c>
      <c r="P42">
        <f>SUM($I42:L42)</f>
        <v>5</v>
      </c>
      <c r="Q42">
        <f t="shared" si="5"/>
        <v>50</v>
      </c>
    </row>
    <row r="43" spans="1:17" x14ac:dyDescent="0.25">
      <c r="A43" s="4">
        <v>35</v>
      </c>
      <c r="B43" s="5" t="s">
        <v>58</v>
      </c>
      <c r="C43" s="6"/>
      <c r="D43" s="6"/>
      <c r="E43" s="6">
        <v>2</v>
      </c>
      <c r="F43" s="6">
        <v>0</v>
      </c>
      <c r="G43" s="6"/>
      <c r="H43" s="6"/>
      <c r="I43" s="6"/>
      <c r="J43" s="6">
        <v>4</v>
      </c>
      <c r="K43" s="6">
        <v>4</v>
      </c>
      <c r="L43" s="6"/>
      <c r="M43" s="6">
        <f t="shared" ca="1" si="3"/>
        <v>18</v>
      </c>
      <c r="N43">
        <f>SUM($C43:H43)</f>
        <v>2</v>
      </c>
      <c r="O43">
        <f t="shared" si="4"/>
        <v>20</v>
      </c>
      <c r="P43">
        <f>SUM($I43:L43)</f>
        <v>8</v>
      </c>
      <c r="Q43">
        <f t="shared" si="5"/>
        <v>80</v>
      </c>
    </row>
    <row r="44" spans="1:17" x14ac:dyDescent="0.25">
      <c r="A44" s="4">
        <v>36</v>
      </c>
      <c r="B44" s="5" t="s">
        <v>59</v>
      </c>
      <c r="C44" s="6">
        <v>2</v>
      </c>
      <c r="D44" s="6"/>
      <c r="E44" s="6"/>
      <c r="F44" s="6">
        <v>2</v>
      </c>
      <c r="G44" s="6">
        <v>1</v>
      </c>
      <c r="H44" s="6">
        <v>2</v>
      </c>
      <c r="I44" s="6"/>
      <c r="J44" s="6">
        <v>3</v>
      </c>
      <c r="K44" s="6">
        <v>4</v>
      </c>
      <c r="L44" s="6"/>
      <c r="M44" s="6">
        <f t="shared" ca="1" si="3"/>
        <v>11</v>
      </c>
      <c r="N44">
        <f>SUM($C44:H44)</f>
        <v>7</v>
      </c>
      <c r="O44">
        <f t="shared" si="4"/>
        <v>70</v>
      </c>
      <c r="P44">
        <f>SUM($I44:L44)</f>
        <v>7</v>
      </c>
      <c r="Q44">
        <f t="shared" si="5"/>
        <v>70</v>
      </c>
    </row>
    <row r="45" spans="1:17" x14ac:dyDescent="0.25">
      <c r="A45" s="4">
        <v>37</v>
      </c>
      <c r="B45" s="5" t="s">
        <v>60</v>
      </c>
      <c r="C45" s="6">
        <v>1</v>
      </c>
      <c r="D45" s="6">
        <v>2</v>
      </c>
      <c r="E45" s="6">
        <v>2</v>
      </c>
      <c r="F45" s="6">
        <v>2</v>
      </c>
      <c r="G45" s="6"/>
      <c r="H45" s="6">
        <v>1</v>
      </c>
      <c r="I45" s="6">
        <v>3</v>
      </c>
      <c r="J45" s="6"/>
      <c r="K45" s="6">
        <v>1</v>
      </c>
      <c r="L45" s="6"/>
      <c r="M45" s="6">
        <f t="shared" ca="1" si="3"/>
        <v>11</v>
      </c>
      <c r="N45">
        <f>SUM($C45:H45)</f>
        <v>8</v>
      </c>
      <c r="O45">
        <f t="shared" si="4"/>
        <v>80</v>
      </c>
      <c r="P45">
        <f>SUM($I45:L45)</f>
        <v>4</v>
      </c>
      <c r="Q45">
        <f t="shared" si="5"/>
        <v>40</v>
      </c>
    </row>
    <row r="46" spans="1:17" x14ac:dyDescent="0.25">
      <c r="A46" s="4">
        <v>38</v>
      </c>
      <c r="B46" s="5" t="s">
        <v>61</v>
      </c>
      <c r="C46" s="6"/>
      <c r="D46" s="6">
        <v>2</v>
      </c>
      <c r="E46" s="6">
        <v>2</v>
      </c>
      <c r="F46" s="6">
        <v>2</v>
      </c>
      <c r="G46" s="6"/>
      <c r="H46" s="6">
        <v>0</v>
      </c>
      <c r="I46" s="6">
        <v>4</v>
      </c>
      <c r="J46" s="6"/>
      <c r="K46" s="6"/>
      <c r="L46" s="6">
        <v>4</v>
      </c>
      <c r="M46" s="6">
        <f t="shared" ca="1" si="3"/>
        <v>8</v>
      </c>
      <c r="N46">
        <f>SUM($C46:H46)</f>
        <v>6</v>
      </c>
      <c r="O46">
        <f t="shared" si="4"/>
        <v>60</v>
      </c>
      <c r="P46">
        <f>SUM($I46:L46)</f>
        <v>8</v>
      </c>
      <c r="Q46">
        <f t="shared" si="5"/>
        <v>80</v>
      </c>
    </row>
    <row r="47" spans="1:17" x14ac:dyDescent="0.25">
      <c r="A47" s="4">
        <v>39</v>
      </c>
      <c r="B47" s="5" t="s">
        <v>62</v>
      </c>
      <c r="C47" s="6"/>
      <c r="D47" s="6"/>
      <c r="E47" s="6">
        <v>2</v>
      </c>
      <c r="F47" s="6">
        <v>2</v>
      </c>
      <c r="G47" s="6"/>
      <c r="H47" s="6">
        <v>1</v>
      </c>
      <c r="I47" s="6">
        <v>4</v>
      </c>
      <c r="J47" s="6"/>
      <c r="K47" s="6">
        <v>3</v>
      </c>
      <c r="L47" s="6"/>
      <c r="M47" s="6">
        <f t="shared" ca="1" si="3"/>
        <v>8</v>
      </c>
      <c r="N47">
        <f>SUM($C47:H47)</f>
        <v>5</v>
      </c>
      <c r="O47">
        <f t="shared" si="4"/>
        <v>50</v>
      </c>
      <c r="P47">
        <f>SUM($I47:L47)</f>
        <v>7</v>
      </c>
      <c r="Q47">
        <f t="shared" si="5"/>
        <v>70</v>
      </c>
    </row>
    <row r="48" spans="1:17" x14ac:dyDescent="0.25">
      <c r="A48" s="4">
        <v>40</v>
      </c>
      <c r="B48" s="5" t="s">
        <v>63</v>
      </c>
      <c r="C48" s="6">
        <v>2</v>
      </c>
      <c r="D48" s="6">
        <v>2</v>
      </c>
      <c r="E48" s="6">
        <v>2</v>
      </c>
      <c r="F48" s="6">
        <v>2</v>
      </c>
      <c r="G48" s="6"/>
      <c r="H48" s="6">
        <v>1</v>
      </c>
      <c r="I48" s="6">
        <v>5</v>
      </c>
      <c r="J48" s="6"/>
      <c r="K48" s="6">
        <v>1</v>
      </c>
      <c r="L48" s="6"/>
      <c r="M48" s="6">
        <f t="shared" ca="1" si="3"/>
        <v>20</v>
      </c>
      <c r="N48">
        <f>SUM($C48:H48)</f>
        <v>9</v>
      </c>
      <c r="O48">
        <f t="shared" si="4"/>
        <v>90</v>
      </c>
      <c r="P48">
        <f>SUM($I48:L48)</f>
        <v>6</v>
      </c>
      <c r="Q48">
        <f t="shared" si="5"/>
        <v>60</v>
      </c>
    </row>
    <row r="49" spans="1:17" x14ac:dyDescent="0.25">
      <c r="A49" s="4">
        <v>41</v>
      </c>
      <c r="B49" s="5" t="s">
        <v>64</v>
      </c>
      <c r="C49" s="6"/>
      <c r="D49" s="6">
        <v>2</v>
      </c>
      <c r="E49" s="6">
        <v>2</v>
      </c>
      <c r="F49" s="6">
        <v>2</v>
      </c>
      <c r="G49" s="6">
        <v>2</v>
      </c>
      <c r="H49" s="6">
        <v>2</v>
      </c>
      <c r="I49" s="6">
        <v>5</v>
      </c>
      <c r="J49" s="6"/>
      <c r="K49" s="6">
        <v>2</v>
      </c>
      <c r="L49" s="6"/>
      <c r="M49" s="6">
        <f t="shared" ca="1" si="3"/>
        <v>13</v>
      </c>
      <c r="N49">
        <f>SUM($C49:H49)</f>
        <v>10</v>
      </c>
      <c r="O49">
        <f t="shared" si="4"/>
        <v>100</v>
      </c>
      <c r="P49">
        <f>SUM($I49:L49)</f>
        <v>7</v>
      </c>
      <c r="Q49">
        <f t="shared" si="5"/>
        <v>70</v>
      </c>
    </row>
    <row r="50" spans="1:17" x14ac:dyDescent="0.25">
      <c r="A50" s="4">
        <v>42</v>
      </c>
      <c r="B50" s="5" t="s">
        <v>65</v>
      </c>
      <c r="C50" s="6">
        <v>2</v>
      </c>
      <c r="D50" s="6"/>
      <c r="E50" s="6">
        <v>1</v>
      </c>
      <c r="F50" s="6">
        <v>2</v>
      </c>
      <c r="G50" s="6">
        <v>2</v>
      </c>
      <c r="H50" s="6">
        <v>2</v>
      </c>
      <c r="I50" s="6">
        <v>3</v>
      </c>
      <c r="J50" s="6"/>
      <c r="K50" s="6">
        <v>4</v>
      </c>
      <c r="L50" s="6"/>
      <c r="M50" s="6">
        <f t="shared" ca="1" si="3"/>
        <v>10</v>
      </c>
      <c r="N50">
        <f>SUM($C50:H50)</f>
        <v>9</v>
      </c>
      <c r="O50">
        <f t="shared" si="4"/>
        <v>90</v>
      </c>
      <c r="P50">
        <f>SUM($I50:L50)</f>
        <v>7</v>
      </c>
      <c r="Q50">
        <f t="shared" si="5"/>
        <v>70</v>
      </c>
    </row>
    <row r="51" spans="1:17" x14ac:dyDescent="0.25">
      <c r="A51" s="4">
        <v>43</v>
      </c>
      <c r="B51" s="5" t="s">
        <v>66</v>
      </c>
      <c r="C51" s="6"/>
      <c r="D51" s="6">
        <v>2</v>
      </c>
      <c r="E51" s="6">
        <v>0</v>
      </c>
      <c r="F51" s="6">
        <v>0</v>
      </c>
      <c r="G51" s="6"/>
      <c r="H51" s="6"/>
      <c r="I51" s="6"/>
      <c r="J51" s="6">
        <v>2</v>
      </c>
      <c r="K51" s="6">
        <v>2</v>
      </c>
      <c r="L51" s="6"/>
      <c r="M51" s="6">
        <f t="shared" ca="1" si="3"/>
        <v>16</v>
      </c>
      <c r="N51">
        <f>SUM($C51:H51)</f>
        <v>2</v>
      </c>
      <c r="O51">
        <f t="shared" si="4"/>
        <v>20</v>
      </c>
      <c r="P51">
        <f>SUM($I51:L51)</f>
        <v>4</v>
      </c>
      <c r="Q51">
        <f t="shared" si="5"/>
        <v>40</v>
      </c>
    </row>
    <row r="52" spans="1:17" x14ac:dyDescent="0.25">
      <c r="A52" s="4">
        <v>44</v>
      </c>
      <c r="B52" s="5" t="s">
        <v>67</v>
      </c>
      <c r="C52" s="6">
        <v>1</v>
      </c>
      <c r="D52" s="6">
        <v>1</v>
      </c>
      <c r="E52" s="6">
        <v>2</v>
      </c>
      <c r="F52" s="6">
        <v>2</v>
      </c>
      <c r="G52" s="6"/>
      <c r="H52" s="6">
        <v>1</v>
      </c>
      <c r="I52" s="6">
        <v>1</v>
      </c>
      <c r="J52" s="6"/>
      <c r="K52" s="6">
        <v>1</v>
      </c>
      <c r="L52" s="6"/>
      <c r="M52" s="6">
        <f t="shared" ca="1" si="3"/>
        <v>10</v>
      </c>
      <c r="N52">
        <f>SUM($C52:H52)</f>
        <v>7</v>
      </c>
      <c r="O52">
        <f t="shared" si="4"/>
        <v>70</v>
      </c>
      <c r="P52">
        <f>SUM($I52:L52)</f>
        <v>2</v>
      </c>
      <c r="Q52">
        <f t="shared" si="5"/>
        <v>20</v>
      </c>
    </row>
    <row r="53" spans="1:17" x14ac:dyDescent="0.25">
      <c r="A53" s="4">
        <v>45</v>
      </c>
      <c r="B53" s="5" t="s">
        <v>68</v>
      </c>
      <c r="C53" s="6">
        <v>2</v>
      </c>
      <c r="D53" s="6"/>
      <c r="E53" s="6"/>
      <c r="F53" s="6">
        <v>2</v>
      </c>
      <c r="G53" s="6">
        <v>2</v>
      </c>
      <c r="H53" s="6">
        <v>2</v>
      </c>
      <c r="I53" s="6"/>
      <c r="J53" s="6">
        <v>3</v>
      </c>
      <c r="K53" s="6"/>
      <c r="L53" s="6">
        <v>4</v>
      </c>
      <c r="M53" s="6">
        <f t="shared" ca="1" si="3"/>
        <v>9</v>
      </c>
      <c r="N53">
        <f>SUM($C53:H53)</f>
        <v>8</v>
      </c>
      <c r="O53">
        <f t="shared" si="4"/>
        <v>80</v>
      </c>
      <c r="P53">
        <f>SUM($I53:L53)</f>
        <v>7</v>
      </c>
      <c r="Q53">
        <f t="shared" si="5"/>
        <v>70</v>
      </c>
    </row>
    <row r="54" spans="1:17" x14ac:dyDescent="0.25">
      <c r="A54" s="4">
        <v>46</v>
      </c>
      <c r="B54" s="5" t="s">
        <v>69</v>
      </c>
      <c r="C54" s="6">
        <v>2</v>
      </c>
      <c r="D54" s="6">
        <v>2</v>
      </c>
      <c r="E54" s="6">
        <v>2</v>
      </c>
      <c r="F54" s="6">
        <v>2</v>
      </c>
      <c r="G54" s="6"/>
      <c r="H54" s="6">
        <v>2</v>
      </c>
      <c r="I54" s="6">
        <v>5</v>
      </c>
      <c r="J54" s="6"/>
      <c r="K54" s="6">
        <v>5</v>
      </c>
      <c r="L54" s="6"/>
      <c r="M54" s="6">
        <f t="shared" ca="1" si="3"/>
        <v>10</v>
      </c>
      <c r="N54">
        <f>SUM($C54:H54)</f>
        <v>10</v>
      </c>
      <c r="O54">
        <f t="shared" si="4"/>
        <v>100</v>
      </c>
      <c r="P54">
        <f>SUM($I54:L54)</f>
        <v>10</v>
      </c>
      <c r="Q54">
        <f t="shared" si="5"/>
        <v>100</v>
      </c>
    </row>
    <row r="55" spans="1:17" x14ac:dyDescent="0.25">
      <c r="A55" s="4">
        <v>47</v>
      </c>
      <c r="B55" s="5" t="s">
        <v>70</v>
      </c>
      <c r="C55" s="6"/>
      <c r="D55" s="6">
        <v>2</v>
      </c>
      <c r="E55" s="6">
        <v>2</v>
      </c>
      <c r="F55" s="6">
        <v>1</v>
      </c>
      <c r="G55" s="6">
        <v>2</v>
      </c>
      <c r="H55" s="6"/>
      <c r="I55" s="6">
        <v>4</v>
      </c>
      <c r="J55" s="6"/>
      <c r="K55" s="6">
        <v>2</v>
      </c>
      <c r="L55" s="6"/>
      <c r="M55" s="6">
        <f t="shared" ca="1" si="3"/>
        <v>13</v>
      </c>
      <c r="N55">
        <f>SUM($C55:H55)</f>
        <v>7</v>
      </c>
      <c r="O55">
        <f t="shared" si="4"/>
        <v>70</v>
      </c>
      <c r="P55">
        <f>SUM($I55:L55)</f>
        <v>6</v>
      </c>
      <c r="Q55">
        <f t="shared" si="5"/>
        <v>60</v>
      </c>
    </row>
    <row r="56" spans="1:17" x14ac:dyDescent="0.25">
      <c r="A56" s="4">
        <v>48</v>
      </c>
      <c r="B56" s="5" t="s">
        <v>71</v>
      </c>
      <c r="C56" s="6">
        <v>0</v>
      </c>
      <c r="D56" s="6">
        <v>1</v>
      </c>
      <c r="E56" s="6">
        <v>0</v>
      </c>
      <c r="F56" s="6">
        <v>1</v>
      </c>
      <c r="G56" s="6">
        <v>0</v>
      </c>
      <c r="H56" s="6"/>
      <c r="I56" s="6">
        <v>1</v>
      </c>
      <c r="J56" s="6"/>
      <c r="K56" s="6">
        <v>0</v>
      </c>
      <c r="L56" s="6"/>
      <c r="M56" s="6">
        <f t="shared" ca="1" si="3"/>
        <v>8</v>
      </c>
      <c r="N56">
        <f>SUM($C56:H56)</f>
        <v>2</v>
      </c>
      <c r="O56">
        <f t="shared" si="4"/>
        <v>20</v>
      </c>
      <c r="P56">
        <f>SUM($I56:L56)</f>
        <v>1</v>
      </c>
      <c r="Q56">
        <f t="shared" si="5"/>
        <v>10</v>
      </c>
    </row>
    <row r="57" spans="1:17" x14ac:dyDescent="0.25">
      <c r="A57" s="4">
        <v>49</v>
      </c>
      <c r="B57" s="5" t="s">
        <v>72</v>
      </c>
      <c r="C57" s="6">
        <v>2</v>
      </c>
      <c r="D57" s="6">
        <v>2</v>
      </c>
      <c r="E57" s="6">
        <v>2</v>
      </c>
      <c r="F57" s="6"/>
      <c r="G57" s="6">
        <v>1</v>
      </c>
      <c r="H57" s="6">
        <v>2</v>
      </c>
      <c r="I57" s="6">
        <v>4</v>
      </c>
      <c r="J57" s="6"/>
      <c r="K57" s="6">
        <v>4</v>
      </c>
      <c r="L57" s="6"/>
      <c r="M57" s="6">
        <f t="shared" ca="1" si="3"/>
        <v>15</v>
      </c>
      <c r="N57">
        <f>SUM($C57:H57)</f>
        <v>9</v>
      </c>
      <c r="O57">
        <f t="shared" si="4"/>
        <v>90</v>
      </c>
      <c r="P57">
        <f>SUM($I57:L57)</f>
        <v>8</v>
      </c>
      <c r="Q57">
        <f t="shared" si="5"/>
        <v>80</v>
      </c>
    </row>
    <row r="58" spans="1:17" x14ac:dyDescent="0.25">
      <c r="A58" s="4">
        <v>50</v>
      </c>
      <c r="B58" s="5" t="s">
        <v>73</v>
      </c>
      <c r="C58" s="6">
        <v>2</v>
      </c>
      <c r="D58" s="6">
        <v>2</v>
      </c>
      <c r="E58" s="6">
        <v>2</v>
      </c>
      <c r="F58" s="6">
        <v>2</v>
      </c>
      <c r="G58" s="6">
        <v>1</v>
      </c>
      <c r="H58" s="6"/>
      <c r="I58" s="6"/>
      <c r="J58" s="6">
        <v>3</v>
      </c>
      <c r="K58" s="6"/>
      <c r="L58" s="6">
        <v>2</v>
      </c>
      <c r="M58" s="6">
        <f t="shared" ca="1" si="3"/>
        <v>10</v>
      </c>
      <c r="N58">
        <f>SUM($C58:H58)</f>
        <v>9</v>
      </c>
      <c r="O58">
        <f t="shared" si="4"/>
        <v>90</v>
      </c>
      <c r="P58">
        <f>SUM($I58:L58)</f>
        <v>5</v>
      </c>
      <c r="Q58">
        <f t="shared" si="5"/>
        <v>50</v>
      </c>
    </row>
    <row r="59" spans="1:17" x14ac:dyDescent="0.25">
      <c r="A59" s="4">
        <v>51</v>
      </c>
      <c r="B59" s="5" t="s">
        <v>74</v>
      </c>
      <c r="C59" s="6">
        <v>1</v>
      </c>
      <c r="D59" s="6">
        <v>2</v>
      </c>
      <c r="E59" s="6">
        <v>2</v>
      </c>
      <c r="F59" s="6">
        <v>2</v>
      </c>
      <c r="G59" s="6"/>
      <c r="H59" s="6">
        <v>2</v>
      </c>
      <c r="I59" s="6"/>
      <c r="J59" s="6">
        <v>4</v>
      </c>
      <c r="K59" s="6"/>
      <c r="L59" s="6"/>
      <c r="M59" s="6">
        <f t="shared" ca="1" si="3"/>
        <v>17</v>
      </c>
      <c r="N59">
        <f>SUM($C59:H59)</f>
        <v>9</v>
      </c>
      <c r="O59">
        <f t="shared" si="4"/>
        <v>90</v>
      </c>
      <c r="P59">
        <f>SUM($I59:L59)</f>
        <v>4</v>
      </c>
      <c r="Q59">
        <f t="shared" si="5"/>
        <v>40</v>
      </c>
    </row>
    <row r="60" spans="1:17" x14ac:dyDescent="0.25">
      <c r="A60" s="4">
        <v>52</v>
      </c>
      <c r="B60" s="5" t="s">
        <v>75</v>
      </c>
      <c r="C60" s="6">
        <v>2</v>
      </c>
      <c r="D60" s="6">
        <v>1</v>
      </c>
      <c r="E60" s="6">
        <v>2</v>
      </c>
      <c r="F60" s="6"/>
      <c r="G60" s="6">
        <v>0</v>
      </c>
      <c r="H60" s="6">
        <v>2</v>
      </c>
      <c r="I60" s="6">
        <v>4</v>
      </c>
      <c r="J60" s="6"/>
      <c r="K60" s="6">
        <v>4</v>
      </c>
      <c r="L60" s="6"/>
      <c r="M60" s="6">
        <f t="shared" ca="1" si="3"/>
        <v>11</v>
      </c>
      <c r="N60">
        <f>SUM($C60:H60)</f>
        <v>7</v>
      </c>
      <c r="O60">
        <f t="shared" si="4"/>
        <v>70</v>
      </c>
      <c r="P60">
        <f>SUM($I60:L60)</f>
        <v>8</v>
      </c>
      <c r="Q60">
        <f t="shared" si="5"/>
        <v>80</v>
      </c>
    </row>
    <row r="61" spans="1:17" x14ac:dyDescent="0.25">
      <c r="A61" s="4">
        <v>53</v>
      </c>
      <c r="B61" s="5" t="s">
        <v>76</v>
      </c>
      <c r="C61" s="6">
        <v>1</v>
      </c>
      <c r="D61" s="6">
        <v>2</v>
      </c>
      <c r="E61" s="6">
        <v>2</v>
      </c>
      <c r="F61" s="6">
        <v>1</v>
      </c>
      <c r="G61" s="6"/>
      <c r="H61" s="6">
        <v>2</v>
      </c>
      <c r="I61" s="6">
        <v>3</v>
      </c>
      <c r="J61" s="6"/>
      <c r="K61" s="6">
        <v>3</v>
      </c>
      <c r="L61" s="6"/>
      <c r="M61" s="6">
        <f t="shared" ca="1" si="3"/>
        <v>8</v>
      </c>
      <c r="N61">
        <f>SUM($C61:H61)</f>
        <v>8</v>
      </c>
      <c r="O61">
        <f t="shared" si="4"/>
        <v>80</v>
      </c>
      <c r="P61">
        <f>SUM($I61:L61)</f>
        <v>6</v>
      </c>
      <c r="Q61">
        <f t="shared" si="5"/>
        <v>60</v>
      </c>
    </row>
    <row r="62" spans="1:17" x14ac:dyDescent="0.25">
      <c r="A62" s="4">
        <v>54</v>
      </c>
      <c r="B62" s="5" t="s">
        <v>77</v>
      </c>
      <c r="C62" s="6">
        <v>1</v>
      </c>
      <c r="D62" s="6">
        <v>2</v>
      </c>
      <c r="E62" s="6">
        <v>2</v>
      </c>
      <c r="F62" s="6"/>
      <c r="G62" s="6"/>
      <c r="H62" s="6">
        <v>1</v>
      </c>
      <c r="I62" s="6"/>
      <c r="J62" s="6">
        <v>2</v>
      </c>
      <c r="K62" s="6">
        <v>1</v>
      </c>
      <c r="L62" s="6"/>
      <c r="M62" s="6">
        <f t="shared" ca="1" si="3"/>
        <v>20</v>
      </c>
      <c r="N62">
        <f>SUM($C62:H62)</f>
        <v>6</v>
      </c>
      <c r="O62">
        <f t="shared" si="4"/>
        <v>60</v>
      </c>
      <c r="P62">
        <f>SUM($I62:L62)</f>
        <v>3</v>
      </c>
      <c r="Q62">
        <f t="shared" si="5"/>
        <v>30</v>
      </c>
    </row>
    <row r="63" spans="1:17" x14ac:dyDescent="0.25">
      <c r="A63" s="4">
        <v>55</v>
      </c>
      <c r="B63" s="5" t="s">
        <v>78</v>
      </c>
      <c r="C63" s="6">
        <v>2</v>
      </c>
      <c r="D63" s="6">
        <v>2</v>
      </c>
      <c r="E63" s="6">
        <v>2</v>
      </c>
      <c r="F63" s="6">
        <v>2</v>
      </c>
      <c r="G63" s="6">
        <v>0</v>
      </c>
      <c r="H63" s="6">
        <v>1</v>
      </c>
      <c r="I63" s="6">
        <v>2</v>
      </c>
      <c r="J63" s="6"/>
      <c r="K63" s="6">
        <v>1</v>
      </c>
      <c r="L63" s="6"/>
      <c r="M63" s="6">
        <f t="shared" ca="1" si="3"/>
        <v>10</v>
      </c>
      <c r="N63">
        <f>SUM($C63:H63)</f>
        <v>9</v>
      </c>
      <c r="O63">
        <f t="shared" si="4"/>
        <v>90</v>
      </c>
      <c r="P63">
        <f>SUM($I63:L63)</f>
        <v>3</v>
      </c>
      <c r="Q63">
        <f t="shared" si="5"/>
        <v>30</v>
      </c>
    </row>
    <row r="64" spans="1:17" x14ac:dyDescent="0.25">
      <c r="A64" s="4">
        <v>56</v>
      </c>
      <c r="B64" s="5" t="s">
        <v>79</v>
      </c>
      <c r="C64" s="6">
        <v>2</v>
      </c>
      <c r="D64" s="6">
        <v>2</v>
      </c>
      <c r="E64" s="6">
        <v>2</v>
      </c>
      <c r="F64" s="6">
        <v>2</v>
      </c>
      <c r="G64" s="6"/>
      <c r="H64" s="6">
        <v>2</v>
      </c>
      <c r="I64" s="6">
        <v>5</v>
      </c>
      <c r="J64" s="6"/>
      <c r="K64" s="6">
        <v>5</v>
      </c>
      <c r="L64" s="6"/>
      <c r="M64" s="6">
        <f t="shared" ca="1" si="3"/>
        <v>8</v>
      </c>
      <c r="N64">
        <f>SUM($C64:H64)</f>
        <v>10</v>
      </c>
      <c r="O64">
        <f t="shared" si="4"/>
        <v>100</v>
      </c>
      <c r="P64">
        <f>SUM($I64:L64)</f>
        <v>10</v>
      </c>
      <c r="Q64">
        <f t="shared" si="5"/>
        <v>100</v>
      </c>
    </row>
    <row r="65" spans="1:17" x14ac:dyDescent="0.25">
      <c r="A65" s="4">
        <v>57</v>
      </c>
      <c r="B65" s="5" t="s">
        <v>80</v>
      </c>
      <c r="C65" s="6">
        <v>2</v>
      </c>
      <c r="D65" s="6">
        <v>2</v>
      </c>
      <c r="E65" s="6">
        <v>1</v>
      </c>
      <c r="F65" s="6">
        <v>2</v>
      </c>
      <c r="G65" s="6">
        <v>2</v>
      </c>
      <c r="H65" s="6">
        <v>0</v>
      </c>
      <c r="I65" s="6"/>
      <c r="J65" s="6">
        <v>1</v>
      </c>
      <c r="K65" s="6">
        <v>1</v>
      </c>
      <c r="L65" s="6"/>
      <c r="M65" s="6">
        <f t="shared" ca="1" si="3"/>
        <v>12</v>
      </c>
      <c r="N65">
        <f>SUM($C65:H65)</f>
        <v>9</v>
      </c>
      <c r="O65">
        <f t="shared" si="4"/>
        <v>90</v>
      </c>
      <c r="P65">
        <f>SUM($I65:L65)</f>
        <v>2</v>
      </c>
      <c r="Q65">
        <f t="shared" si="5"/>
        <v>20</v>
      </c>
    </row>
    <row r="66" spans="1:17" x14ac:dyDescent="0.25">
      <c r="A66" s="4">
        <v>58</v>
      </c>
      <c r="B66" s="5" t="s">
        <v>81</v>
      </c>
      <c r="C66" s="6">
        <v>2</v>
      </c>
      <c r="D66" s="6"/>
      <c r="E66" s="6">
        <v>2</v>
      </c>
      <c r="F66" s="6"/>
      <c r="G66" s="6"/>
      <c r="H66" s="6">
        <v>1</v>
      </c>
      <c r="I66" s="6">
        <v>4</v>
      </c>
      <c r="J66" s="6"/>
      <c r="K66" s="6">
        <v>2</v>
      </c>
      <c r="L66" s="6"/>
      <c r="M66" s="6">
        <f t="shared" ca="1" si="3"/>
        <v>19</v>
      </c>
      <c r="N66">
        <f>SUM($C66:H66)</f>
        <v>5</v>
      </c>
      <c r="O66">
        <f t="shared" si="4"/>
        <v>50</v>
      </c>
      <c r="P66">
        <f>SUM($I66:L66)</f>
        <v>6</v>
      </c>
      <c r="Q66">
        <f t="shared" si="5"/>
        <v>60</v>
      </c>
    </row>
    <row r="67" spans="1:17" x14ac:dyDescent="0.25">
      <c r="A67" s="4">
        <v>59</v>
      </c>
      <c r="B67" s="5" t="s">
        <v>82</v>
      </c>
      <c r="C67" s="6">
        <v>2</v>
      </c>
      <c r="D67" s="6">
        <v>2</v>
      </c>
      <c r="E67" s="6">
        <v>2</v>
      </c>
      <c r="F67" s="6">
        <v>2</v>
      </c>
      <c r="G67" s="6"/>
      <c r="H67" s="6">
        <v>2</v>
      </c>
      <c r="I67" s="6">
        <v>5</v>
      </c>
      <c r="J67" s="6"/>
      <c r="K67" s="6">
        <v>5</v>
      </c>
      <c r="L67" s="6"/>
      <c r="M67" s="6">
        <f t="shared" ca="1" si="3"/>
        <v>11</v>
      </c>
      <c r="N67">
        <f>SUM($C67:H67)</f>
        <v>10</v>
      </c>
      <c r="O67">
        <f t="shared" si="4"/>
        <v>100</v>
      </c>
      <c r="P67">
        <f>SUM($I67:L67)</f>
        <v>10</v>
      </c>
      <c r="Q67">
        <f t="shared" si="5"/>
        <v>100</v>
      </c>
    </row>
    <row r="68" spans="1:17" x14ac:dyDescent="0.25">
      <c r="A68" s="4">
        <v>60</v>
      </c>
      <c r="B68" s="5" t="s">
        <v>83</v>
      </c>
      <c r="C68" s="6">
        <v>2</v>
      </c>
      <c r="D68" s="6">
        <v>2</v>
      </c>
      <c r="E68" s="6"/>
      <c r="F68" s="6"/>
      <c r="G68" s="6">
        <v>2</v>
      </c>
      <c r="H68" s="6">
        <v>2</v>
      </c>
      <c r="I68" s="6"/>
      <c r="J68" s="6">
        <v>4</v>
      </c>
      <c r="K68" s="6">
        <v>4</v>
      </c>
      <c r="L68" s="6"/>
      <c r="M68" s="6">
        <f t="shared" ca="1" si="3"/>
        <v>12</v>
      </c>
      <c r="N68">
        <f>SUM($C68:H68)</f>
        <v>8</v>
      </c>
      <c r="O68">
        <f t="shared" si="4"/>
        <v>80</v>
      </c>
      <c r="P68">
        <f>SUM($I68:L68)</f>
        <v>8</v>
      </c>
      <c r="Q68">
        <f t="shared" si="5"/>
        <v>80</v>
      </c>
    </row>
    <row r="69" spans="1:17" x14ac:dyDescent="0.25">
      <c r="A69" s="4">
        <v>61</v>
      </c>
      <c r="B69" s="5" t="s">
        <v>84</v>
      </c>
      <c r="C69" s="6">
        <v>1</v>
      </c>
      <c r="D69" s="6">
        <v>0</v>
      </c>
      <c r="E69" s="6">
        <v>2</v>
      </c>
      <c r="F69" s="6">
        <v>1</v>
      </c>
      <c r="G69" s="6">
        <v>2</v>
      </c>
      <c r="H69" s="6">
        <v>2</v>
      </c>
      <c r="I69" s="6">
        <v>5</v>
      </c>
      <c r="J69" s="6"/>
      <c r="K69" s="6"/>
      <c r="L69" s="6">
        <v>5</v>
      </c>
      <c r="M69" s="6">
        <f t="shared" ca="1" si="3"/>
        <v>15</v>
      </c>
      <c r="N69">
        <f>SUM($C69:H69)</f>
        <v>8</v>
      </c>
      <c r="O69">
        <f t="shared" si="4"/>
        <v>80</v>
      </c>
      <c r="P69">
        <f>SUM($I69:L69)</f>
        <v>10</v>
      </c>
      <c r="Q69">
        <f t="shared" si="5"/>
        <v>100</v>
      </c>
    </row>
    <row r="70" spans="1:17" x14ac:dyDescent="0.25">
      <c r="A70" s="4">
        <v>62</v>
      </c>
      <c r="B70" s="5" t="s">
        <v>85</v>
      </c>
      <c r="C70" s="6">
        <v>1</v>
      </c>
      <c r="D70" s="6">
        <v>2</v>
      </c>
      <c r="E70" s="6">
        <v>2</v>
      </c>
      <c r="F70" s="6">
        <v>0</v>
      </c>
      <c r="G70" s="6">
        <v>1</v>
      </c>
      <c r="H70" s="6">
        <v>0</v>
      </c>
      <c r="I70" s="6"/>
      <c r="J70" s="6">
        <v>2</v>
      </c>
      <c r="K70" s="6"/>
      <c r="L70" s="6">
        <v>2</v>
      </c>
      <c r="M70" s="6">
        <f t="shared" ca="1" si="3"/>
        <v>15</v>
      </c>
      <c r="N70">
        <f>SUM($C70:H70)</f>
        <v>6</v>
      </c>
      <c r="O70">
        <f t="shared" si="4"/>
        <v>60</v>
      </c>
      <c r="P70">
        <f>SUM($I70:L70)</f>
        <v>4</v>
      </c>
      <c r="Q70">
        <f t="shared" si="5"/>
        <v>40</v>
      </c>
    </row>
    <row r="71" spans="1:17" x14ac:dyDescent="0.25">
      <c r="A71" s="4">
        <v>63</v>
      </c>
      <c r="B71" s="5" t="s">
        <v>86</v>
      </c>
      <c r="C71" s="6">
        <v>2</v>
      </c>
      <c r="D71" s="6">
        <v>2</v>
      </c>
      <c r="E71" s="6">
        <v>2</v>
      </c>
      <c r="F71" s="6">
        <v>0</v>
      </c>
      <c r="G71" s="6">
        <v>0</v>
      </c>
      <c r="H71" s="6">
        <v>0</v>
      </c>
      <c r="I71" s="6">
        <v>1</v>
      </c>
      <c r="J71" s="6"/>
      <c r="K71" s="6">
        <v>2</v>
      </c>
      <c r="L71" s="6"/>
      <c r="M71" s="6">
        <f t="shared" ca="1" si="3"/>
        <v>13</v>
      </c>
      <c r="N71">
        <f>SUM($C71:H71)</f>
        <v>6</v>
      </c>
      <c r="O71">
        <f t="shared" si="4"/>
        <v>60</v>
      </c>
      <c r="P71">
        <f>SUM($I71:L71)</f>
        <v>3</v>
      </c>
      <c r="Q71">
        <f t="shared" si="5"/>
        <v>30</v>
      </c>
    </row>
    <row r="72" spans="1:17" x14ac:dyDescent="0.25">
      <c r="A72" s="4">
        <v>64</v>
      </c>
      <c r="B72" s="5" t="s">
        <v>87</v>
      </c>
      <c r="C72" s="6"/>
      <c r="D72" s="6">
        <v>2</v>
      </c>
      <c r="E72" s="6">
        <v>2</v>
      </c>
      <c r="F72" s="6">
        <v>2</v>
      </c>
      <c r="G72" s="6">
        <v>0</v>
      </c>
      <c r="H72" s="6">
        <v>1</v>
      </c>
      <c r="I72" s="6"/>
      <c r="J72" s="6">
        <v>1</v>
      </c>
      <c r="K72" s="6">
        <v>4</v>
      </c>
      <c r="L72" s="6"/>
      <c r="M72" s="6">
        <f t="shared" ca="1" si="3"/>
        <v>17</v>
      </c>
      <c r="N72">
        <f>SUM($C72:H72)</f>
        <v>7</v>
      </c>
      <c r="O72">
        <f t="shared" si="4"/>
        <v>70</v>
      </c>
      <c r="P72">
        <f>SUM($I72:L72)</f>
        <v>5</v>
      </c>
      <c r="Q72">
        <f t="shared" si="5"/>
        <v>50</v>
      </c>
    </row>
    <row r="73" spans="1:17" x14ac:dyDescent="0.25">
      <c r="A73" s="4">
        <v>65</v>
      </c>
      <c r="B73" s="5" t="s">
        <v>88</v>
      </c>
      <c r="C73" s="6">
        <v>2</v>
      </c>
      <c r="D73" s="6">
        <v>1</v>
      </c>
      <c r="E73" s="6">
        <v>0</v>
      </c>
      <c r="F73" s="6">
        <v>2</v>
      </c>
      <c r="G73" s="6">
        <v>1</v>
      </c>
      <c r="H73" s="6">
        <v>2</v>
      </c>
      <c r="I73" s="6"/>
      <c r="J73" s="6"/>
      <c r="K73" s="6"/>
      <c r="L73" s="6"/>
      <c r="M73" s="6">
        <f t="shared" ca="1" si="3"/>
        <v>15</v>
      </c>
      <c r="N73">
        <f>SUM($C73:H73)</f>
        <v>8</v>
      </c>
      <c r="O73">
        <f t="shared" si="4"/>
        <v>80</v>
      </c>
      <c r="P73">
        <f>SUM($I73:L73)</f>
        <v>0</v>
      </c>
      <c r="Q73">
        <f t="shared" si="5"/>
        <v>0</v>
      </c>
    </row>
    <row r="74" spans="1:17" x14ac:dyDescent="0.25">
      <c r="A74" s="4">
        <v>66</v>
      </c>
      <c r="B74" s="5" t="s">
        <v>89</v>
      </c>
      <c r="C74" s="6">
        <v>2</v>
      </c>
      <c r="D74" s="6">
        <v>2</v>
      </c>
      <c r="E74" s="6">
        <v>2</v>
      </c>
      <c r="F74" s="6">
        <v>2</v>
      </c>
      <c r="G74" s="6"/>
      <c r="H74" s="6">
        <v>2</v>
      </c>
      <c r="I74" s="6">
        <v>4</v>
      </c>
      <c r="J74" s="6"/>
      <c r="K74" s="6">
        <v>2</v>
      </c>
      <c r="L74" s="6">
        <v>4</v>
      </c>
      <c r="M74" s="6">
        <f t="shared" ca="1" si="3"/>
        <v>20</v>
      </c>
      <c r="N74">
        <f>SUM($C74:H74)</f>
        <v>10</v>
      </c>
      <c r="O74">
        <f t="shared" si="4"/>
        <v>100</v>
      </c>
      <c r="P74">
        <f>SUM($I74:L74)</f>
        <v>10</v>
      </c>
      <c r="Q74">
        <f t="shared" si="5"/>
        <v>100</v>
      </c>
    </row>
    <row r="75" spans="1:17" x14ac:dyDescent="0.25">
      <c r="A75" s="4">
        <v>67</v>
      </c>
      <c r="B75" s="5" t="s">
        <v>90</v>
      </c>
      <c r="C75" s="6">
        <v>2</v>
      </c>
      <c r="D75" s="6">
        <v>2</v>
      </c>
      <c r="E75" s="6">
        <v>2</v>
      </c>
      <c r="F75" s="6">
        <v>2</v>
      </c>
      <c r="G75" s="6"/>
      <c r="H75" s="6">
        <v>0</v>
      </c>
      <c r="I75" s="6">
        <v>4</v>
      </c>
      <c r="J75" s="6"/>
      <c r="K75" s="6"/>
      <c r="L75" s="6">
        <v>0</v>
      </c>
      <c r="M75" s="6">
        <f t="shared" ca="1" si="3"/>
        <v>8</v>
      </c>
      <c r="N75">
        <f>SUM($C75:H75)</f>
        <v>8</v>
      </c>
      <c r="O75">
        <f t="shared" si="4"/>
        <v>80</v>
      </c>
      <c r="P75">
        <f>SUM($I75:L75)</f>
        <v>4</v>
      </c>
      <c r="Q75">
        <f t="shared" si="5"/>
        <v>40</v>
      </c>
    </row>
    <row r="76" spans="1:17" x14ac:dyDescent="0.25">
      <c r="A76" s="4">
        <v>68</v>
      </c>
      <c r="B76" s="5" t="s">
        <v>91</v>
      </c>
      <c r="C76" s="6">
        <v>2</v>
      </c>
      <c r="D76" s="6">
        <v>2</v>
      </c>
      <c r="E76" s="6">
        <v>2</v>
      </c>
      <c r="F76" s="6">
        <v>2</v>
      </c>
      <c r="G76" s="6"/>
      <c r="H76" s="6">
        <v>1</v>
      </c>
      <c r="I76" s="6"/>
      <c r="J76" s="6">
        <v>0</v>
      </c>
      <c r="K76" s="6">
        <v>2</v>
      </c>
      <c r="L76" s="6"/>
      <c r="M76" s="6">
        <f t="shared" ca="1" si="3"/>
        <v>10</v>
      </c>
      <c r="N76">
        <f>SUM($C76:H76)</f>
        <v>9</v>
      </c>
      <c r="O76">
        <f t="shared" si="4"/>
        <v>90</v>
      </c>
      <c r="P76">
        <f>SUM($I76:L76)</f>
        <v>2</v>
      </c>
      <c r="Q76">
        <f t="shared" si="5"/>
        <v>20</v>
      </c>
    </row>
    <row r="77" spans="1:17" x14ac:dyDescent="0.25">
      <c r="A77" s="4">
        <v>69</v>
      </c>
      <c r="B77" s="5" t="s">
        <v>92</v>
      </c>
      <c r="C77" s="6">
        <v>2</v>
      </c>
      <c r="D77" s="6">
        <v>2</v>
      </c>
      <c r="E77" s="6">
        <v>2</v>
      </c>
      <c r="F77" s="6">
        <v>2</v>
      </c>
      <c r="G77" s="6"/>
      <c r="H77" s="6">
        <v>2</v>
      </c>
      <c r="I77" s="6"/>
      <c r="J77" s="6">
        <v>4</v>
      </c>
      <c r="K77" s="6">
        <v>3</v>
      </c>
      <c r="L77" s="6"/>
      <c r="M77" s="6">
        <f t="shared" ca="1" si="3"/>
        <v>14</v>
      </c>
      <c r="N77">
        <f>SUM($C77:H77)</f>
        <v>10</v>
      </c>
      <c r="O77">
        <f t="shared" si="4"/>
        <v>100</v>
      </c>
      <c r="P77">
        <f>SUM($I77:L77)</f>
        <v>7</v>
      </c>
      <c r="Q77">
        <f t="shared" si="5"/>
        <v>70</v>
      </c>
    </row>
    <row r="79" spans="1:17" x14ac:dyDescent="0.25">
      <c r="B79" t="s">
        <v>93</v>
      </c>
      <c r="C79" t="s">
        <v>94</v>
      </c>
      <c r="D79" t="s">
        <v>95</v>
      </c>
      <c r="E79" t="s">
        <v>96</v>
      </c>
    </row>
    <row r="80" spans="1:17" x14ac:dyDescent="0.25">
      <c r="B80" t="s">
        <v>20</v>
      </c>
      <c r="C80" t="s">
        <v>97</v>
      </c>
      <c r="D80">
        <f>COUNTIF(O9:O77,"&gt;=50")</f>
        <v>60</v>
      </c>
      <c r="E80">
        <f>D80/69*100</f>
        <v>86.956521739130437</v>
      </c>
    </row>
    <row r="81" spans="2:5" x14ac:dyDescent="0.25">
      <c r="B81" t="s">
        <v>21</v>
      </c>
      <c r="C81" t="s">
        <v>97</v>
      </c>
      <c r="D81">
        <f>COUNTIF(Q9:Q77,"&gt;=50")</f>
        <v>43</v>
      </c>
      <c r="E81">
        <f>D81/69*100</f>
        <v>62.318840579710141</v>
      </c>
    </row>
    <row r="83" spans="2:5" x14ac:dyDescent="0.25">
      <c r="B83" t="s">
        <v>98</v>
      </c>
      <c r="C83" t="s">
        <v>99</v>
      </c>
      <c r="D83" t="s">
        <v>20</v>
      </c>
      <c r="E83" t="s">
        <v>21</v>
      </c>
    </row>
    <row r="84" spans="2:5" x14ac:dyDescent="0.25">
      <c r="B84">
        <v>1</v>
      </c>
      <c r="C84" t="s">
        <v>100</v>
      </c>
      <c r="D84">
        <f>IF(E80&gt;=40,IF(E80&lt;60,1,0),0)</f>
        <v>0</v>
      </c>
      <c r="E84">
        <f>IF(E81&gt;=40,IF(E81&lt;60,1,0),0)</f>
        <v>0</v>
      </c>
    </row>
    <row r="85" spans="2:5" x14ac:dyDescent="0.25">
      <c r="B85">
        <v>2</v>
      </c>
      <c r="C85" t="s">
        <v>101</v>
      </c>
      <c r="D85">
        <f>IF(E80&gt;=60,IF(E80&lt;80,2,0),0)</f>
        <v>0</v>
      </c>
      <c r="E85">
        <f>IF(E81&gt;=60,IF(E81&lt;80,2,0),0)</f>
        <v>2</v>
      </c>
    </row>
    <row r="86" spans="2:5" x14ac:dyDescent="0.25">
      <c r="B86">
        <v>3</v>
      </c>
      <c r="C86" t="s">
        <v>102</v>
      </c>
      <c r="D86">
        <f>IF(E80&gt;=80,IF(E80&lt;100,3,0),0)</f>
        <v>3</v>
      </c>
      <c r="E86">
        <f>IF(E81&gt;=80,IF(E81&lt;100,3,0),0)</f>
        <v>0</v>
      </c>
    </row>
  </sheetData>
  <mergeCells count="12">
    <mergeCell ref="A1:M1"/>
    <mergeCell ref="A5:M5"/>
    <mergeCell ref="K8:L8"/>
    <mergeCell ref="C6:M6"/>
    <mergeCell ref="A4:M4"/>
    <mergeCell ref="A7:A8"/>
    <mergeCell ref="A3:M3"/>
    <mergeCell ref="B7:B8"/>
    <mergeCell ref="C8:H8"/>
    <mergeCell ref="I8:J8"/>
    <mergeCell ref="A2:M2"/>
    <mergeCell ref="A6:B6"/>
  </mergeCell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87"/>
  <sheetViews>
    <sheetView zoomScaleNormal="100" workbookViewId="0">
      <selection activeCell="A4" sqref="A4:M4"/>
    </sheetView>
  </sheetViews>
  <sheetFormatPr defaultRowHeight="24.75" customHeight="1" x14ac:dyDescent="0.25"/>
  <cols>
    <col min="1" max="1" width="6" style="1" bestFit="1" customWidth="1"/>
    <col min="3" max="4" width="4" style="1" bestFit="1" customWidth="1"/>
    <col min="5" max="5" width="4.42578125" style="1" bestFit="1" customWidth="1"/>
    <col min="6" max="6" width="4" style="1" bestFit="1" customWidth="1"/>
    <col min="7" max="7" width="4.42578125" style="1" bestFit="1" customWidth="1"/>
    <col min="8" max="8" width="3.7109375" style="1" bestFit="1" customWidth="1"/>
    <col min="9" max="12" width="5.42578125" style="1" bestFit="1" customWidth="1"/>
    <col min="13" max="13" width="6.28515625" style="1" bestFit="1" customWidth="1"/>
  </cols>
  <sheetData>
    <row r="1" spans="1:19" ht="24.75" customHeight="1" x14ac:dyDescent="0.2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1:19" ht="24.75" customHeight="1" x14ac:dyDescent="0.25">
      <c r="A2" s="19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</row>
    <row r="3" spans="1:19" ht="24.75" customHeight="1" x14ac:dyDescent="0.25">
      <c r="A3" s="29" t="s">
        <v>2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</row>
    <row r="4" spans="1:19" ht="24.75" customHeight="1" x14ac:dyDescent="0.25">
      <c r="A4" s="26" t="s">
        <v>103</v>
      </c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</row>
    <row r="5" spans="1:19" ht="24.75" customHeight="1" x14ac:dyDescent="0.25">
      <c r="A5" s="21" t="s">
        <v>4</v>
      </c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</row>
    <row r="6" spans="1:19" ht="24.75" customHeight="1" x14ac:dyDescent="0.25">
      <c r="A6" s="32" t="s">
        <v>5</v>
      </c>
      <c r="B6" s="33"/>
      <c r="C6" s="25" t="s">
        <v>104</v>
      </c>
      <c r="D6" s="22"/>
      <c r="E6" s="22"/>
      <c r="F6" s="22"/>
      <c r="G6" s="22"/>
      <c r="H6" s="22"/>
      <c r="I6" s="22"/>
      <c r="J6" s="22"/>
      <c r="K6" s="22"/>
      <c r="L6" s="22"/>
      <c r="M6" s="22"/>
    </row>
    <row r="7" spans="1:19" ht="24.75" customHeight="1" x14ac:dyDescent="0.25">
      <c r="A7" s="27" t="s">
        <v>7</v>
      </c>
      <c r="B7" s="30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13</v>
      </c>
      <c r="H7" s="2" t="s">
        <v>14</v>
      </c>
      <c r="I7" s="3" t="s">
        <v>15</v>
      </c>
      <c r="J7" s="3" t="s">
        <v>16</v>
      </c>
      <c r="K7" s="3" t="s">
        <v>17</v>
      </c>
      <c r="L7" s="3" t="s">
        <v>18</v>
      </c>
      <c r="M7" s="3" t="s">
        <v>19</v>
      </c>
    </row>
    <row r="8" spans="1:19" ht="24.75" customHeight="1" x14ac:dyDescent="0.25">
      <c r="A8" s="28"/>
      <c r="B8" s="28"/>
      <c r="C8" s="23" t="s">
        <v>105</v>
      </c>
      <c r="D8" s="31"/>
      <c r="E8" s="31"/>
      <c r="F8" s="31"/>
      <c r="G8" s="31"/>
      <c r="H8" s="24"/>
      <c r="I8" s="23" t="s">
        <v>106</v>
      </c>
      <c r="J8" s="24"/>
      <c r="K8" s="23" t="s">
        <v>107</v>
      </c>
      <c r="L8" s="24"/>
      <c r="M8" s="3"/>
      <c r="N8" t="s">
        <v>105</v>
      </c>
      <c r="O8" t="s">
        <v>108</v>
      </c>
      <c r="P8" t="s">
        <v>106</v>
      </c>
      <c r="Q8" t="s">
        <v>109</v>
      </c>
      <c r="R8" t="s">
        <v>107</v>
      </c>
      <c r="S8" t="s">
        <v>110</v>
      </c>
    </row>
    <row r="9" spans="1:19" ht="24.75" customHeight="1" x14ac:dyDescent="0.25">
      <c r="A9" s="4">
        <v>1</v>
      </c>
      <c r="B9" s="5" t="s">
        <v>24</v>
      </c>
      <c r="C9" s="6"/>
      <c r="D9" s="6">
        <v>2</v>
      </c>
      <c r="E9" s="6"/>
      <c r="F9" s="6">
        <v>2</v>
      </c>
      <c r="G9" s="6"/>
      <c r="H9" s="6">
        <v>1</v>
      </c>
      <c r="I9" s="6"/>
      <c r="J9" s="6">
        <v>4</v>
      </c>
      <c r="K9" s="6">
        <v>3</v>
      </c>
      <c r="L9" s="6"/>
      <c r="M9" s="6">
        <f t="shared" ref="M9:M40" ca="1" si="0">RANDBETWEEN(10,20)</f>
        <v>18</v>
      </c>
      <c r="N9">
        <f>SUM($C9:H9)</f>
        <v>5</v>
      </c>
      <c r="O9">
        <f t="shared" ref="O9:O40" si="1">$N9/10*100</f>
        <v>50</v>
      </c>
      <c r="P9">
        <f>SUM($I9:J9)</f>
        <v>4</v>
      </c>
      <c r="Q9">
        <f t="shared" ref="Q9:Q40" si="2">$P9/5*100</f>
        <v>80</v>
      </c>
      <c r="R9">
        <f>SUM($K9:L9)</f>
        <v>3</v>
      </c>
      <c r="S9">
        <f t="shared" ref="S9:S40" si="3">$R9/5*100</f>
        <v>60</v>
      </c>
    </row>
    <row r="10" spans="1:19" ht="24.75" customHeight="1" x14ac:dyDescent="0.25">
      <c r="A10" s="4">
        <v>2</v>
      </c>
      <c r="B10" s="5" t="s">
        <v>25</v>
      </c>
      <c r="C10" s="6">
        <v>2</v>
      </c>
      <c r="D10" s="6">
        <v>2</v>
      </c>
      <c r="E10" s="6"/>
      <c r="F10" s="6">
        <v>2</v>
      </c>
      <c r="G10" s="6"/>
      <c r="H10" s="6">
        <v>2</v>
      </c>
      <c r="I10" s="6"/>
      <c r="J10" s="6">
        <v>4</v>
      </c>
      <c r="K10" s="6">
        <v>3</v>
      </c>
      <c r="L10" s="6"/>
      <c r="M10" s="6">
        <f t="shared" ca="1" si="0"/>
        <v>10</v>
      </c>
      <c r="N10">
        <f>SUM($C10:H10)</f>
        <v>8</v>
      </c>
      <c r="O10">
        <f t="shared" si="1"/>
        <v>80</v>
      </c>
      <c r="P10">
        <f>SUM($I10:J10)</f>
        <v>4</v>
      </c>
      <c r="Q10">
        <f t="shared" si="2"/>
        <v>80</v>
      </c>
      <c r="R10">
        <f>SUM($K10:L10)</f>
        <v>3</v>
      </c>
      <c r="S10">
        <f t="shared" si="3"/>
        <v>60</v>
      </c>
    </row>
    <row r="11" spans="1:19" ht="24.75" customHeight="1" x14ac:dyDescent="0.25">
      <c r="A11" s="4">
        <v>3</v>
      </c>
      <c r="B11" s="5" t="s">
        <v>26</v>
      </c>
      <c r="C11" s="6">
        <v>2</v>
      </c>
      <c r="D11" s="6">
        <v>2</v>
      </c>
      <c r="E11" s="6"/>
      <c r="F11" s="6">
        <v>2</v>
      </c>
      <c r="G11" s="6"/>
      <c r="H11" s="6">
        <v>2</v>
      </c>
      <c r="I11" s="6">
        <v>5</v>
      </c>
      <c r="J11" s="6"/>
      <c r="K11" s="6">
        <v>5</v>
      </c>
      <c r="L11" s="6"/>
      <c r="M11" s="6">
        <f t="shared" ca="1" si="0"/>
        <v>13</v>
      </c>
      <c r="N11">
        <f>SUM($C11:H11)</f>
        <v>8</v>
      </c>
      <c r="O11">
        <f t="shared" si="1"/>
        <v>80</v>
      </c>
      <c r="P11">
        <f>SUM($I11:J11)</f>
        <v>5</v>
      </c>
      <c r="Q11">
        <f t="shared" si="2"/>
        <v>100</v>
      </c>
      <c r="R11">
        <f>SUM($K11:L11)</f>
        <v>5</v>
      </c>
      <c r="S11">
        <f t="shared" si="3"/>
        <v>100</v>
      </c>
    </row>
    <row r="12" spans="1:19" ht="24.75" customHeight="1" x14ac:dyDescent="0.25">
      <c r="A12" s="4">
        <v>4</v>
      </c>
      <c r="B12" s="5" t="s">
        <v>27</v>
      </c>
      <c r="C12" s="6">
        <v>2</v>
      </c>
      <c r="D12" s="6"/>
      <c r="E12" s="6"/>
      <c r="F12" s="6">
        <v>2</v>
      </c>
      <c r="G12" s="6">
        <v>1</v>
      </c>
      <c r="H12" s="6">
        <v>1</v>
      </c>
      <c r="I12" s="6"/>
      <c r="J12" s="6">
        <v>5</v>
      </c>
      <c r="K12" s="6">
        <v>1</v>
      </c>
      <c r="L12" s="6"/>
      <c r="M12" s="6">
        <f t="shared" ca="1" si="0"/>
        <v>11</v>
      </c>
      <c r="N12">
        <f>SUM($C12:H12)</f>
        <v>6</v>
      </c>
      <c r="O12">
        <f t="shared" si="1"/>
        <v>60</v>
      </c>
      <c r="P12">
        <f>SUM($I12:J12)</f>
        <v>5</v>
      </c>
      <c r="Q12">
        <f t="shared" si="2"/>
        <v>100</v>
      </c>
      <c r="R12">
        <f>SUM($K12:L12)</f>
        <v>1</v>
      </c>
      <c r="S12">
        <f t="shared" si="3"/>
        <v>20</v>
      </c>
    </row>
    <row r="13" spans="1:19" ht="24.75" customHeight="1" x14ac:dyDescent="0.25">
      <c r="A13" s="4">
        <v>5</v>
      </c>
      <c r="B13" s="5" t="s">
        <v>28</v>
      </c>
      <c r="C13" s="6">
        <v>2</v>
      </c>
      <c r="D13" s="6">
        <v>2</v>
      </c>
      <c r="E13" s="6">
        <v>2</v>
      </c>
      <c r="F13" s="6">
        <v>2</v>
      </c>
      <c r="G13" s="6">
        <v>2</v>
      </c>
      <c r="H13" s="6">
        <v>0</v>
      </c>
      <c r="I13" s="6"/>
      <c r="J13" s="6">
        <v>5</v>
      </c>
      <c r="K13" s="6">
        <v>4</v>
      </c>
      <c r="L13" s="6"/>
      <c r="M13" s="6">
        <f t="shared" ca="1" si="0"/>
        <v>15</v>
      </c>
      <c r="N13">
        <f>SUM($C13:H13)</f>
        <v>10</v>
      </c>
      <c r="O13">
        <f t="shared" si="1"/>
        <v>100</v>
      </c>
      <c r="P13">
        <f>SUM($I13:J13)</f>
        <v>5</v>
      </c>
      <c r="Q13">
        <f t="shared" si="2"/>
        <v>100</v>
      </c>
      <c r="R13">
        <f>SUM($K13:L13)</f>
        <v>4</v>
      </c>
      <c r="S13">
        <f t="shared" si="3"/>
        <v>80</v>
      </c>
    </row>
    <row r="14" spans="1:19" ht="24.75" customHeight="1" x14ac:dyDescent="0.25">
      <c r="A14" s="4">
        <v>6</v>
      </c>
      <c r="B14" s="5" t="s">
        <v>29</v>
      </c>
      <c r="C14" s="6">
        <v>2</v>
      </c>
      <c r="D14" s="6">
        <v>2</v>
      </c>
      <c r="E14" s="6"/>
      <c r="F14" s="6">
        <v>1</v>
      </c>
      <c r="G14" s="6">
        <v>1</v>
      </c>
      <c r="H14" s="6">
        <v>1</v>
      </c>
      <c r="I14" s="6">
        <v>4</v>
      </c>
      <c r="J14" s="6"/>
      <c r="K14" s="6">
        <v>3</v>
      </c>
      <c r="L14" s="6"/>
      <c r="M14" s="6">
        <f t="shared" ca="1" si="0"/>
        <v>13</v>
      </c>
      <c r="N14">
        <f>SUM($C14:H14)</f>
        <v>7</v>
      </c>
      <c r="O14">
        <f t="shared" si="1"/>
        <v>70</v>
      </c>
      <c r="P14">
        <f>SUM($I14:J14)</f>
        <v>4</v>
      </c>
      <c r="Q14">
        <f t="shared" si="2"/>
        <v>80</v>
      </c>
      <c r="R14">
        <f>SUM($K14:L14)</f>
        <v>3</v>
      </c>
      <c r="S14">
        <f t="shared" si="3"/>
        <v>60</v>
      </c>
    </row>
    <row r="15" spans="1:19" ht="24.75" customHeight="1" x14ac:dyDescent="0.25">
      <c r="A15" s="4">
        <v>7</v>
      </c>
      <c r="B15" s="5" t="s">
        <v>30</v>
      </c>
      <c r="C15" s="6">
        <v>2</v>
      </c>
      <c r="D15" s="6">
        <v>2</v>
      </c>
      <c r="E15" s="6">
        <v>2</v>
      </c>
      <c r="F15" s="6">
        <v>1</v>
      </c>
      <c r="G15" s="6">
        <v>1</v>
      </c>
      <c r="H15" s="6"/>
      <c r="I15" s="6"/>
      <c r="J15" s="6">
        <v>2</v>
      </c>
      <c r="K15" s="6">
        <v>5</v>
      </c>
      <c r="L15" s="6"/>
      <c r="M15" s="6">
        <f t="shared" ca="1" si="0"/>
        <v>10</v>
      </c>
      <c r="N15">
        <f>SUM($C15:H15)</f>
        <v>8</v>
      </c>
      <c r="O15">
        <f t="shared" si="1"/>
        <v>80</v>
      </c>
      <c r="P15">
        <f>SUM($I15:J15)</f>
        <v>2</v>
      </c>
      <c r="Q15">
        <f t="shared" si="2"/>
        <v>40</v>
      </c>
      <c r="R15">
        <f>SUM($K15:L15)</f>
        <v>5</v>
      </c>
      <c r="S15">
        <f t="shared" si="3"/>
        <v>100</v>
      </c>
    </row>
    <row r="16" spans="1:19" ht="24.75" customHeight="1" x14ac:dyDescent="0.25">
      <c r="A16" s="4">
        <v>8</v>
      </c>
      <c r="B16" s="5" t="s">
        <v>31</v>
      </c>
      <c r="C16" s="6"/>
      <c r="D16" s="6">
        <v>0</v>
      </c>
      <c r="E16" s="6">
        <v>0</v>
      </c>
      <c r="F16" s="6">
        <v>2</v>
      </c>
      <c r="G16" s="6"/>
      <c r="H16" s="6"/>
      <c r="I16" s="6">
        <v>3</v>
      </c>
      <c r="J16" s="6"/>
      <c r="K16" s="6"/>
      <c r="L16" s="6">
        <v>5</v>
      </c>
      <c r="M16" s="6">
        <f t="shared" ca="1" si="0"/>
        <v>10</v>
      </c>
      <c r="N16">
        <f>SUM($C16:H16)</f>
        <v>2</v>
      </c>
      <c r="O16">
        <f t="shared" si="1"/>
        <v>20</v>
      </c>
      <c r="P16">
        <f>SUM($I16:J16)</f>
        <v>3</v>
      </c>
      <c r="Q16">
        <f t="shared" si="2"/>
        <v>60</v>
      </c>
      <c r="R16">
        <f>SUM($K16:L16)</f>
        <v>5</v>
      </c>
      <c r="S16">
        <f t="shared" si="3"/>
        <v>100</v>
      </c>
    </row>
    <row r="17" spans="1:19" ht="24.75" customHeight="1" x14ac:dyDescent="0.25">
      <c r="A17" s="4">
        <v>9</v>
      </c>
      <c r="B17" s="5" t="s">
        <v>32</v>
      </c>
      <c r="C17" s="6">
        <v>2</v>
      </c>
      <c r="D17" s="6">
        <v>2</v>
      </c>
      <c r="E17" s="6"/>
      <c r="F17" s="6">
        <v>2</v>
      </c>
      <c r="G17" s="6">
        <v>2</v>
      </c>
      <c r="H17" s="6">
        <v>2</v>
      </c>
      <c r="I17" s="6">
        <v>5</v>
      </c>
      <c r="J17" s="6"/>
      <c r="K17" s="6"/>
      <c r="L17" s="6">
        <v>5</v>
      </c>
      <c r="M17" s="6">
        <f t="shared" ca="1" si="0"/>
        <v>14</v>
      </c>
      <c r="N17">
        <f>SUM($C17:H17)</f>
        <v>10</v>
      </c>
      <c r="O17">
        <f t="shared" si="1"/>
        <v>100</v>
      </c>
      <c r="P17">
        <f>SUM($I17:J17)</f>
        <v>5</v>
      </c>
      <c r="Q17">
        <f t="shared" si="2"/>
        <v>100</v>
      </c>
      <c r="R17">
        <f>SUM($K17:L17)</f>
        <v>5</v>
      </c>
      <c r="S17">
        <f t="shared" si="3"/>
        <v>100</v>
      </c>
    </row>
    <row r="18" spans="1:19" ht="24.75" customHeight="1" x14ac:dyDescent="0.25">
      <c r="A18" s="4">
        <v>10</v>
      </c>
      <c r="B18" s="5" t="s">
        <v>33</v>
      </c>
      <c r="C18" s="6">
        <v>2</v>
      </c>
      <c r="D18" s="6">
        <v>1</v>
      </c>
      <c r="E18" s="6"/>
      <c r="F18" s="6">
        <v>2</v>
      </c>
      <c r="G18" s="6">
        <v>1</v>
      </c>
      <c r="H18" s="6"/>
      <c r="I18" s="6">
        <v>5</v>
      </c>
      <c r="J18" s="6"/>
      <c r="K18" s="6"/>
      <c r="L18" s="6"/>
      <c r="M18" s="6">
        <f t="shared" ca="1" si="0"/>
        <v>20</v>
      </c>
      <c r="N18">
        <f>SUM($C18:H18)</f>
        <v>6</v>
      </c>
      <c r="O18">
        <f t="shared" si="1"/>
        <v>60</v>
      </c>
      <c r="P18">
        <f>SUM($I18:J18)</f>
        <v>5</v>
      </c>
      <c r="Q18">
        <f t="shared" si="2"/>
        <v>100</v>
      </c>
      <c r="R18">
        <f>SUM($K18:L18)</f>
        <v>0</v>
      </c>
      <c r="S18">
        <f t="shared" si="3"/>
        <v>0</v>
      </c>
    </row>
    <row r="19" spans="1:19" ht="24.75" customHeight="1" x14ac:dyDescent="0.25">
      <c r="A19" s="4">
        <v>11</v>
      </c>
      <c r="B19" s="5" t="s">
        <v>34</v>
      </c>
      <c r="C19" s="6">
        <v>1</v>
      </c>
      <c r="D19" s="6"/>
      <c r="E19" s="6">
        <v>1</v>
      </c>
      <c r="F19" s="6">
        <v>1</v>
      </c>
      <c r="G19" s="6">
        <v>1</v>
      </c>
      <c r="H19" s="6">
        <v>1</v>
      </c>
      <c r="I19" s="6"/>
      <c r="J19" s="6">
        <v>1</v>
      </c>
      <c r="K19" s="6"/>
      <c r="L19" s="6">
        <v>4</v>
      </c>
      <c r="M19" s="6">
        <f t="shared" ca="1" si="0"/>
        <v>11</v>
      </c>
      <c r="N19">
        <f>SUM($C19:H19)</f>
        <v>5</v>
      </c>
      <c r="O19">
        <f t="shared" si="1"/>
        <v>50</v>
      </c>
      <c r="P19">
        <f>SUM($I19:J19)</f>
        <v>1</v>
      </c>
      <c r="Q19">
        <f t="shared" si="2"/>
        <v>20</v>
      </c>
      <c r="R19">
        <f>SUM($K19:L19)</f>
        <v>4</v>
      </c>
      <c r="S19">
        <f t="shared" si="3"/>
        <v>80</v>
      </c>
    </row>
    <row r="20" spans="1:19" ht="24.75" customHeight="1" x14ac:dyDescent="0.25">
      <c r="A20" s="4">
        <v>12</v>
      </c>
      <c r="B20" s="5" t="s">
        <v>35</v>
      </c>
      <c r="C20" s="6"/>
      <c r="D20" s="6">
        <v>2</v>
      </c>
      <c r="E20" s="6"/>
      <c r="F20" s="6">
        <v>2</v>
      </c>
      <c r="G20" s="6"/>
      <c r="H20" s="6">
        <v>1</v>
      </c>
      <c r="I20" s="6"/>
      <c r="J20" s="6">
        <v>5</v>
      </c>
      <c r="K20" s="6">
        <v>5</v>
      </c>
      <c r="L20" s="6"/>
      <c r="M20" s="6">
        <f t="shared" ca="1" si="0"/>
        <v>15</v>
      </c>
      <c r="N20">
        <f>SUM($C20:H20)</f>
        <v>5</v>
      </c>
      <c r="O20">
        <f t="shared" si="1"/>
        <v>50</v>
      </c>
      <c r="P20">
        <f>SUM($I20:J20)</f>
        <v>5</v>
      </c>
      <c r="Q20">
        <f t="shared" si="2"/>
        <v>100</v>
      </c>
      <c r="R20">
        <f>SUM($K20:L20)</f>
        <v>5</v>
      </c>
      <c r="S20">
        <f t="shared" si="3"/>
        <v>100</v>
      </c>
    </row>
    <row r="21" spans="1:19" ht="24.75" customHeight="1" x14ac:dyDescent="0.25">
      <c r="A21" s="4">
        <v>13</v>
      </c>
      <c r="B21" s="5" t="s">
        <v>36</v>
      </c>
      <c r="C21" s="6">
        <v>2</v>
      </c>
      <c r="D21" s="6">
        <v>1</v>
      </c>
      <c r="E21" s="6">
        <v>1</v>
      </c>
      <c r="F21" s="6">
        <v>1</v>
      </c>
      <c r="G21" s="6">
        <v>1</v>
      </c>
      <c r="H21" s="6">
        <v>0</v>
      </c>
      <c r="I21" s="6">
        <v>5</v>
      </c>
      <c r="J21" s="6">
        <v>2</v>
      </c>
      <c r="K21" s="6">
        <v>5</v>
      </c>
      <c r="L21" s="6"/>
      <c r="M21" s="6">
        <f t="shared" ca="1" si="0"/>
        <v>16</v>
      </c>
      <c r="N21">
        <f>SUM($C21:H21)</f>
        <v>6</v>
      </c>
      <c r="O21">
        <f t="shared" si="1"/>
        <v>60</v>
      </c>
      <c r="P21">
        <f>SUM($I21:J21)</f>
        <v>7</v>
      </c>
      <c r="Q21">
        <f t="shared" si="2"/>
        <v>140</v>
      </c>
      <c r="R21">
        <f>SUM($K21:L21)</f>
        <v>5</v>
      </c>
      <c r="S21">
        <f t="shared" si="3"/>
        <v>100</v>
      </c>
    </row>
    <row r="22" spans="1:19" ht="24.75" customHeight="1" x14ac:dyDescent="0.25">
      <c r="A22" s="4">
        <v>14</v>
      </c>
      <c r="B22" s="5" t="s">
        <v>37</v>
      </c>
      <c r="C22" s="6">
        <v>2</v>
      </c>
      <c r="D22" s="6">
        <v>2</v>
      </c>
      <c r="E22" s="6"/>
      <c r="F22" s="6">
        <v>1</v>
      </c>
      <c r="G22" s="6">
        <v>1</v>
      </c>
      <c r="H22" s="6"/>
      <c r="I22" s="6">
        <v>2</v>
      </c>
      <c r="J22" s="6">
        <v>5</v>
      </c>
      <c r="K22" s="6">
        <v>4</v>
      </c>
      <c r="L22" s="6"/>
      <c r="M22" s="6">
        <f t="shared" ca="1" si="0"/>
        <v>19</v>
      </c>
      <c r="N22">
        <f>SUM($C22:H22)</f>
        <v>6</v>
      </c>
      <c r="O22">
        <f t="shared" si="1"/>
        <v>60</v>
      </c>
      <c r="P22">
        <f>SUM($I22:J22)</f>
        <v>7</v>
      </c>
      <c r="Q22">
        <f t="shared" si="2"/>
        <v>140</v>
      </c>
      <c r="R22">
        <f>SUM($K22:L22)</f>
        <v>4</v>
      </c>
      <c r="S22">
        <f t="shared" si="3"/>
        <v>80</v>
      </c>
    </row>
    <row r="23" spans="1:19" ht="24.75" customHeight="1" x14ac:dyDescent="0.25">
      <c r="A23" s="4">
        <v>15</v>
      </c>
      <c r="B23" s="5" t="s">
        <v>38</v>
      </c>
      <c r="C23" s="6">
        <v>2</v>
      </c>
      <c r="D23" s="6">
        <v>2</v>
      </c>
      <c r="E23" s="6"/>
      <c r="F23" s="6">
        <v>2</v>
      </c>
      <c r="G23" s="6"/>
      <c r="H23" s="6"/>
      <c r="I23" s="6">
        <v>3</v>
      </c>
      <c r="J23" s="6"/>
      <c r="K23" s="6">
        <v>5</v>
      </c>
      <c r="L23" s="6"/>
      <c r="M23" s="6">
        <f t="shared" ca="1" si="0"/>
        <v>13</v>
      </c>
      <c r="N23">
        <f>SUM($C23:H23)</f>
        <v>6</v>
      </c>
      <c r="O23">
        <f t="shared" si="1"/>
        <v>60</v>
      </c>
      <c r="P23">
        <f>SUM($I23:J23)</f>
        <v>3</v>
      </c>
      <c r="Q23">
        <f t="shared" si="2"/>
        <v>60</v>
      </c>
      <c r="R23">
        <f>SUM($K23:L23)</f>
        <v>5</v>
      </c>
      <c r="S23">
        <f t="shared" si="3"/>
        <v>100</v>
      </c>
    </row>
    <row r="24" spans="1:19" ht="24.75" customHeight="1" x14ac:dyDescent="0.25">
      <c r="A24" s="4">
        <v>16</v>
      </c>
      <c r="B24" s="5" t="s">
        <v>39</v>
      </c>
      <c r="C24" s="6"/>
      <c r="D24" s="6">
        <v>2</v>
      </c>
      <c r="E24" s="6"/>
      <c r="F24" s="6"/>
      <c r="G24" s="6"/>
      <c r="H24" s="6"/>
      <c r="I24" s="6"/>
      <c r="J24" s="6">
        <v>5</v>
      </c>
      <c r="K24" s="6"/>
      <c r="L24" s="6">
        <v>2</v>
      </c>
      <c r="M24" s="6">
        <f t="shared" ca="1" si="0"/>
        <v>14</v>
      </c>
      <c r="N24">
        <f>SUM($C24:H24)</f>
        <v>2</v>
      </c>
      <c r="O24">
        <f t="shared" si="1"/>
        <v>20</v>
      </c>
      <c r="P24">
        <f>SUM($I24:J24)</f>
        <v>5</v>
      </c>
      <c r="Q24">
        <f t="shared" si="2"/>
        <v>100</v>
      </c>
      <c r="R24">
        <f>SUM($K24:L24)</f>
        <v>2</v>
      </c>
      <c r="S24">
        <f t="shared" si="3"/>
        <v>40</v>
      </c>
    </row>
    <row r="25" spans="1:19" ht="24.75" customHeight="1" x14ac:dyDescent="0.25">
      <c r="A25" s="4">
        <v>17</v>
      </c>
      <c r="B25" s="5" t="s">
        <v>40</v>
      </c>
      <c r="C25" s="6">
        <v>2</v>
      </c>
      <c r="D25" s="6">
        <v>2</v>
      </c>
      <c r="E25" s="6"/>
      <c r="F25" s="6"/>
      <c r="G25" s="6"/>
      <c r="H25" s="6">
        <v>2</v>
      </c>
      <c r="I25" s="6"/>
      <c r="J25" s="6"/>
      <c r="K25" s="6"/>
      <c r="L25" s="6">
        <v>4</v>
      </c>
      <c r="M25" s="6">
        <f t="shared" ca="1" si="0"/>
        <v>18</v>
      </c>
      <c r="N25">
        <f>SUM($C25:H25)</f>
        <v>6</v>
      </c>
      <c r="O25">
        <f t="shared" si="1"/>
        <v>60</v>
      </c>
      <c r="P25">
        <f>SUM($I25:J25)</f>
        <v>0</v>
      </c>
      <c r="Q25">
        <f t="shared" si="2"/>
        <v>0</v>
      </c>
      <c r="R25">
        <f>SUM($K25:L25)</f>
        <v>4</v>
      </c>
      <c r="S25">
        <f t="shared" si="3"/>
        <v>80</v>
      </c>
    </row>
    <row r="26" spans="1:19" ht="24.75" customHeight="1" x14ac:dyDescent="0.25">
      <c r="A26" s="4">
        <v>18</v>
      </c>
      <c r="B26" s="5" t="s">
        <v>41</v>
      </c>
      <c r="C26" s="6">
        <v>2</v>
      </c>
      <c r="D26" s="6"/>
      <c r="E26" s="6">
        <v>1</v>
      </c>
      <c r="F26" s="6">
        <v>2</v>
      </c>
      <c r="G26" s="6"/>
      <c r="H26" s="6">
        <v>2</v>
      </c>
      <c r="I26" s="6"/>
      <c r="J26" s="6">
        <v>5</v>
      </c>
      <c r="K26" s="6"/>
      <c r="L26" s="6"/>
      <c r="M26" s="6">
        <f t="shared" ca="1" si="0"/>
        <v>13</v>
      </c>
      <c r="N26">
        <f>SUM($C26:H26)</f>
        <v>7</v>
      </c>
      <c r="O26">
        <f t="shared" si="1"/>
        <v>70</v>
      </c>
      <c r="P26">
        <f>SUM($I26:J26)</f>
        <v>5</v>
      </c>
      <c r="Q26">
        <f t="shared" si="2"/>
        <v>100</v>
      </c>
      <c r="R26">
        <f>SUM($K26:L26)</f>
        <v>0</v>
      </c>
      <c r="S26">
        <f t="shared" si="3"/>
        <v>0</v>
      </c>
    </row>
    <row r="27" spans="1:19" ht="24.75" customHeight="1" x14ac:dyDescent="0.25">
      <c r="A27" s="4">
        <v>19</v>
      </c>
      <c r="B27" s="5" t="s">
        <v>42</v>
      </c>
      <c r="C27" s="6">
        <v>2</v>
      </c>
      <c r="D27" s="6">
        <v>1</v>
      </c>
      <c r="E27" s="6">
        <v>1</v>
      </c>
      <c r="F27" s="6">
        <v>2</v>
      </c>
      <c r="G27" s="6"/>
      <c r="H27" s="6"/>
      <c r="I27" s="6"/>
      <c r="J27" s="6">
        <v>5</v>
      </c>
      <c r="K27" s="6">
        <v>5</v>
      </c>
      <c r="L27" s="6"/>
      <c r="M27" s="6">
        <f t="shared" ca="1" si="0"/>
        <v>14</v>
      </c>
      <c r="N27">
        <f>SUM($C27:H27)</f>
        <v>6</v>
      </c>
      <c r="O27">
        <f t="shared" si="1"/>
        <v>60</v>
      </c>
      <c r="P27">
        <f>SUM($I27:J27)</f>
        <v>5</v>
      </c>
      <c r="Q27">
        <f t="shared" si="2"/>
        <v>100</v>
      </c>
      <c r="R27">
        <f>SUM($K27:L27)</f>
        <v>5</v>
      </c>
      <c r="S27">
        <f t="shared" si="3"/>
        <v>100</v>
      </c>
    </row>
    <row r="28" spans="1:19" ht="24.75" customHeight="1" x14ac:dyDescent="0.25">
      <c r="A28" s="4">
        <v>20</v>
      </c>
      <c r="B28" s="5" t="s">
        <v>43</v>
      </c>
      <c r="C28" s="6">
        <v>2</v>
      </c>
      <c r="D28" s="6">
        <v>2</v>
      </c>
      <c r="E28" s="6">
        <v>2</v>
      </c>
      <c r="F28" s="6">
        <v>2</v>
      </c>
      <c r="G28" s="6"/>
      <c r="H28" s="6">
        <v>1</v>
      </c>
      <c r="I28" s="6"/>
      <c r="J28" s="6">
        <v>5</v>
      </c>
      <c r="K28" s="6">
        <v>5</v>
      </c>
      <c r="L28" s="6"/>
      <c r="M28" s="6">
        <f t="shared" ca="1" si="0"/>
        <v>11</v>
      </c>
      <c r="N28">
        <f>SUM($C28:H28)</f>
        <v>9</v>
      </c>
      <c r="O28">
        <f t="shared" si="1"/>
        <v>90</v>
      </c>
      <c r="P28">
        <f>SUM($I28:J28)</f>
        <v>5</v>
      </c>
      <c r="Q28">
        <f t="shared" si="2"/>
        <v>100</v>
      </c>
      <c r="R28">
        <f>SUM($K28:L28)</f>
        <v>5</v>
      </c>
      <c r="S28">
        <f t="shared" si="3"/>
        <v>100</v>
      </c>
    </row>
    <row r="29" spans="1:19" ht="24.75" customHeight="1" x14ac:dyDescent="0.25">
      <c r="A29" s="4">
        <v>21</v>
      </c>
      <c r="B29" s="5" t="s">
        <v>44</v>
      </c>
      <c r="C29" s="6">
        <v>2</v>
      </c>
      <c r="D29" s="6"/>
      <c r="E29" s="6"/>
      <c r="F29" s="6">
        <v>2</v>
      </c>
      <c r="G29" s="6"/>
      <c r="H29" s="6">
        <v>1</v>
      </c>
      <c r="I29" s="6"/>
      <c r="J29" s="6">
        <v>2</v>
      </c>
      <c r="K29" s="6"/>
      <c r="L29" s="6">
        <v>5</v>
      </c>
      <c r="M29" s="6">
        <f t="shared" ca="1" si="0"/>
        <v>18</v>
      </c>
      <c r="N29">
        <f>SUM($C29:H29)</f>
        <v>5</v>
      </c>
      <c r="O29">
        <f t="shared" si="1"/>
        <v>50</v>
      </c>
      <c r="P29">
        <f>SUM($I29:J29)</f>
        <v>2</v>
      </c>
      <c r="Q29">
        <f t="shared" si="2"/>
        <v>40</v>
      </c>
      <c r="R29">
        <f>SUM($K29:L29)</f>
        <v>5</v>
      </c>
      <c r="S29">
        <f t="shared" si="3"/>
        <v>100</v>
      </c>
    </row>
    <row r="30" spans="1:19" ht="24.75" customHeight="1" x14ac:dyDescent="0.25">
      <c r="A30" s="4">
        <v>22</v>
      </c>
      <c r="B30" s="5" t="s">
        <v>45</v>
      </c>
      <c r="C30" s="6">
        <v>2</v>
      </c>
      <c r="D30" s="6">
        <v>1</v>
      </c>
      <c r="E30" s="6"/>
      <c r="F30" s="6">
        <v>2</v>
      </c>
      <c r="G30" s="6">
        <v>1</v>
      </c>
      <c r="H30" s="6"/>
      <c r="I30" s="6">
        <v>4</v>
      </c>
      <c r="J30" s="6"/>
      <c r="K30" s="6"/>
      <c r="L30" s="6">
        <v>5</v>
      </c>
      <c r="M30" s="6">
        <f t="shared" ca="1" si="0"/>
        <v>18</v>
      </c>
      <c r="N30">
        <f>SUM($C30:H30)</f>
        <v>6</v>
      </c>
      <c r="O30">
        <f t="shared" si="1"/>
        <v>60</v>
      </c>
      <c r="P30">
        <f>SUM($I30:J30)</f>
        <v>4</v>
      </c>
      <c r="Q30">
        <f t="shared" si="2"/>
        <v>80</v>
      </c>
      <c r="R30">
        <f>SUM($K30:L30)</f>
        <v>5</v>
      </c>
      <c r="S30">
        <f t="shared" si="3"/>
        <v>100</v>
      </c>
    </row>
    <row r="31" spans="1:19" ht="24.75" customHeight="1" x14ac:dyDescent="0.25">
      <c r="A31" s="4">
        <v>23</v>
      </c>
      <c r="B31" s="5" t="s">
        <v>46</v>
      </c>
      <c r="C31" s="6"/>
      <c r="D31" s="6">
        <v>2</v>
      </c>
      <c r="E31" s="6"/>
      <c r="F31" s="6">
        <v>2</v>
      </c>
      <c r="G31" s="6">
        <v>1</v>
      </c>
      <c r="H31" s="6">
        <v>1</v>
      </c>
      <c r="I31" s="6">
        <v>5</v>
      </c>
      <c r="J31" s="6"/>
      <c r="K31" s="6"/>
      <c r="L31" s="6">
        <v>5</v>
      </c>
      <c r="M31" s="6">
        <f t="shared" ca="1" si="0"/>
        <v>20</v>
      </c>
      <c r="N31">
        <f>SUM($C31:H31)</f>
        <v>6</v>
      </c>
      <c r="O31">
        <f t="shared" si="1"/>
        <v>60</v>
      </c>
      <c r="P31">
        <f>SUM($I31:J31)</f>
        <v>5</v>
      </c>
      <c r="Q31">
        <f t="shared" si="2"/>
        <v>100</v>
      </c>
      <c r="R31">
        <f>SUM($K31:L31)</f>
        <v>5</v>
      </c>
      <c r="S31">
        <f t="shared" si="3"/>
        <v>100</v>
      </c>
    </row>
    <row r="32" spans="1:19" ht="24.75" customHeight="1" x14ac:dyDescent="0.25">
      <c r="A32" s="4">
        <v>24</v>
      </c>
      <c r="B32" s="5" t="s">
        <v>47</v>
      </c>
      <c r="C32" s="6"/>
      <c r="D32" s="6">
        <v>2</v>
      </c>
      <c r="E32" s="6"/>
      <c r="F32" s="6">
        <v>2</v>
      </c>
      <c r="G32" s="6">
        <v>1</v>
      </c>
      <c r="H32" s="6">
        <v>2</v>
      </c>
      <c r="I32" s="6"/>
      <c r="J32" s="6">
        <v>5</v>
      </c>
      <c r="K32" s="6">
        <v>4</v>
      </c>
      <c r="L32" s="6"/>
      <c r="M32" s="6">
        <f t="shared" ca="1" si="0"/>
        <v>17</v>
      </c>
      <c r="N32">
        <f>SUM($C32:H32)</f>
        <v>7</v>
      </c>
      <c r="O32">
        <f t="shared" si="1"/>
        <v>70</v>
      </c>
      <c r="P32">
        <f>SUM($I32:J32)</f>
        <v>5</v>
      </c>
      <c r="Q32">
        <f t="shared" si="2"/>
        <v>100</v>
      </c>
      <c r="R32">
        <f>SUM($K32:L32)</f>
        <v>4</v>
      </c>
      <c r="S32">
        <f t="shared" si="3"/>
        <v>80</v>
      </c>
    </row>
    <row r="33" spans="1:19" ht="24.75" customHeight="1" x14ac:dyDescent="0.25">
      <c r="A33" s="4">
        <v>25</v>
      </c>
      <c r="B33" s="5" t="s">
        <v>48</v>
      </c>
      <c r="C33" s="6"/>
      <c r="D33" s="6">
        <v>2</v>
      </c>
      <c r="E33" s="6">
        <v>2</v>
      </c>
      <c r="F33" s="6">
        <v>2</v>
      </c>
      <c r="G33" s="6">
        <v>0</v>
      </c>
      <c r="H33" s="6">
        <v>2</v>
      </c>
      <c r="I33" s="6">
        <v>1</v>
      </c>
      <c r="J33" s="6"/>
      <c r="K33" s="6">
        <v>4</v>
      </c>
      <c r="L33" s="6"/>
      <c r="M33" s="6">
        <f t="shared" ca="1" si="0"/>
        <v>16</v>
      </c>
      <c r="N33">
        <f>SUM($C33:H33)</f>
        <v>8</v>
      </c>
      <c r="O33">
        <f t="shared" si="1"/>
        <v>80</v>
      </c>
      <c r="P33">
        <f>SUM($I33:J33)</f>
        <v>1</v>
      </c>
      <c r="Q33">
        <f t="shared" si="2"/>
        <v>20</v>
      </c>
      <c r="R33">
        <f>SUM($K33:L33)</f>
        <v>4</v>
      </c>
      <c r="S33">
        <f t="shared" si="3"/>
        <v>80</v>
      </c>
    </row>
    <row r="34" spans="1:19" ht="24.75" customHeight="1" x14ac:dyDescent="0.25">
      <c r="A34" s="4">
        <v>26</v>
      </c>
      <c r="B34" s="5" t="s">
        <v>49</v>
      </c>
      <c r="C34" s="6">
        <v>2</v>
      </c>
      <c r="D34" s="6">
        <v>2</v>
      </c>
      <c r="E34" s="6"/>
      <c r="F34" s="6">
        <v>2</v>
      </c>
      <c r="G34" s="6"/>
      <c r="H34" s="6"/>
      <c r="I34" s="6"/>
      <c r="J34" s="6">
        <v>4</v>
      </c>
      <c r="K34" s="6">
        <v>4</v>
      </c>
      <c r="L34" s="6"/>
      <c r="M34" s="6">
        <f t="shared" ca="1" si="0"/>
        <v>12</v>
      </c>
      <c r="N34">
        <f>SUM($C34:H34)</f>
        <v>6</v>
      </c>
      <c r="O34">
        <f t="shared" si="1"/>
        <v>60</v>
      </c>
      <c r="P34">
        <f>SUM($I34:J34)</f>
        <v>4</v>
      </c>
      <c r="Q34">
        <f t="shared" si="2"/>
        <v>80</v>
      </c>
      <c r="R34">
        <f>SUM($K34:L34)</f>
        <v>4</v>
      </c>
      <c r="S34">
        <f t="shared" si="3"/>
        <v>80</v>
      </c>
    </row>
    <row r="35" spans="1:19" ht="24.75" customHeight="1" x14ac:dyDescent="0.25">
      <c r="A35" s="4">
        <v>27</v>
      </c>
      <c r="B35" s="5" t="s">
        <v>50</v>
      </c>
      <c r="C35" s="6">
        <v>1</v>
      </c>
      <c r="D35" s="6"/>
      <c r="E35" s="6"/>
      <c r="F35" s="6">
        <v>2</v>
      </c>
      <c r="G35" s="6">
        <v>1</v>
      </c>
      <c r="H35" s="6">
        <v>1</v>
      </c>
      <c r="I35" s="6"/>
      <c r="J35" s="6">
        <v>5</v>
      </c>
      <c r="K35" s="6">
        <v>5</v>
      </c>
      <c r="L35" s="6"/>
      <c r="M35" s="6">
        <f t="shared" ca="1" si="0"/>
        <v>19</v>
      </c>
      <c r="N35">
        <f>SUM($C35:H35)</f>
        <v>5</v>
      </c>
      <c r="O35">
        <f t="shared" si="1"/>
        <v>50</v>
      </c>
      <c r="P35">
        <f>SUM($I35:J35)</f>
        <v>5</v>
      </c>
      <c r="Q35">
        <f t="shared" si="2"/>
        <v>100</v>
      </c>
      <c r="R35">
        <f>SUM($K35:L35)</f>
        <v>5</v>
      </c>
      <c r="S35">
        <f t="shared" si="3"/>
        <v>100</v>
      </c>
    </row>
    <row r="36" spans="1:19" ht="24.75" customHeight="1" x14ac:dyDescent="0.25">
      <c r="A36" s="4">
        <v>28</v>
      </c>
      <c r="B36" s="5" t="s">
        <v>51</v>
      </c>
      <c r="C36" s="6">
        <v>2</v>
      </c>
      <c r="D36" s="6">
        <v>2</v>
      </c>
      <c r="E36" s="6">
        <v>2</v>
      </c>
      <c r="F36" s="6">
        <v>2</v>
      </c>
      <c r="G36" s="6"/>
      <c r="H36" s="6">
        <v>1</v>
      </c>
      <c r="I36" s="6"/>
      <c r="J36" s="6">
        <v>5</v>
      </c>
      <c r="K36" s="6">
        <v>5</v>
      </c>
      <c r="L36" s="6"/>
      <c r="M36" s="6">
        <f t="shared" ca="1" si="0"/>
        <v>16</v>
      </c>
      <c r="N36">
        <f>SUM($C36:H36)</f>
        <v>9</v>
      </c>
      <c r="O36">
        <f t="shared" si="1"/>
        <v>90</v>
      </c>
      <c r="P36">
        <f>SUM($I36:J36)</f>
        <v>5</v>
      </c>
      <c r="Q36">
        <f t="shared" si="2"/>
        <v>100</v>
      </c>
      <c r="R36">
        <f>SUM($K36:L36)</f>
        <v>5</v>
      </c>
      <c r="S36">
        <f t="shared" si="3"/>
        <v>100</v>
      </c>
    </row>
    <row r="37" spans="1:19" ht="24.75" customHeight="1" x14ac:dyDescent="0.25">
      <c r="A37" s="4">
        <v>29</v>
      </c>
      <c r="B37" s="5" t="s">
        <v>52</v>
      </c>
      <c r="C37" s="6">
        <v>1</v>
      </c>
      <c r="D37" s="6">
        <v>2</v>
      </c>
      <c r="E37" s="6">
        <v>2</v>
      </c>
      <c r="F37" s="6">
        <v>2</v>
      </c>
      <c r="G37" s="6">
        <v>1</v>
      </c>
      <c r="H37" s="6"/>
      <c r="I37" s="6"/>
      <c r="J37" s="6">
        <v>5</v>
      </c>
      <c r="K37" s="6"/>
      <c r="L37" s="6">
        <v>4</v>
      </c>
      <c r="M37" s="6">
        <f t="shared" ca="1" si="0"/>
        <v>14</v>
      </c>
      <c r="N37">
        <f>SUM($C37:H37)</f>
        <v>8</v>
      </c>
      <c r="O37">
        <f t="shared" si="1"/>
        <v>80</v>
      </c>
      <c r="P37">
        <f>SUM($I37:J37)</f>
        <v>5</v>
      </c>
      <c r="Q37">
        <f t="shared" si="2"/>
        <v>100</v>
      </c>
      <c r="R37">
        <f>SUM($K37:L37)</f>
        <v>4</v>
      </c>
      <c r="S37">
        <f t="shared" si="3"/>
        <v>80</v>
      </c>
    </row>
    <row r="38" spans="1:19" ht="24.75" customHeight="1" x14ac:dyDescent="0.25">
      <c r="A38" s="4">
        <v>30</v>
      </c>
      <c r="B38" s="5" t="s">
        <v>53</v>
      </c>
      <c r="C38" s="6"/>
      <c r="D38" s="6">
        <v>1</v>
      </c>
      <c r="E38" s="6">
        <v>1</v>
      </c>
      <c r="F38" s="6">
        <v>1</v>
      </c>
      <c r="G38" s="6">
        <v>1</v>
      </c>
      <c r="H38" s="6">
        <v>1</v>
      </c>
      <c r="I38" s="6"/>
      <c r="J38" s="6">
        <v>5</v>
      </c>
      <c r="K38" s="6">
        <v>5</v>
      </c>
      <c r="L38" s="6"/>
      <c r="M38" s="6">
        <f t="shared" ca="1" si="0"/>
        <v>16</v>
      </c>
      <c r="N38">
        <f>SUM($C38:H38)</f>
        <v>5</v>
      </c>
      <c r="O38">
        <f t="shared" si="1"/>
        <v>50</v>
      </c>
      <c r="P38">
        <f>SUM($I38:J38)</f>
        <v>5</v>
      </c>
      <c r="Q38">
        <f t="shared" si="2"/>
        <v>100</v>
      </c>
      <c r="R38">
        <f>SUM($K38:L38)</f>
        <v>5</v>
      </c>
      <c r="S38">
        <f t="shared" si="3"/>
        <v>100</v>
      </c>
    </row>
    <row r="39" spans="1:19" ht="24.75" customHeight="1" x14ac:dyDescent="0.25">
      <c r="A39" s="4">
        <v>31</v>
      </c>
      <c r="B39" s="5" t="s">
        <v>54</v>
      </c>
      <c r="C39" s="6">
        <v>1</v>
      </c>
      <c r="D39" s="6">
        <v>1</v>
      </c>
      <c r="E39" s="6"/>
      <c r="F39" s="6">
        <v>1</v>
      </c>
      <c r="G39" s="6"/>
      <c r="H39" s="6">
        <v>1</v>
      </c>
      <c r="I39" s="6">
        <v>2</v>
      </c>
      <c r="J39" s="6"/>
      <c r="K39" s="6"/>
      <c r="L39" s="6">
        <v>2</v>
      </c>
      <c r="M39" s="6">
        <f t="shared" ca="1" si="0"/>
        <v>17</v>
      </c>
      <c r="N39">
        <f>SUM($C39:H39)</f>
        <v>4</v>
      </c>
      <c r="O39">
        <f t="shared" si="1"/>
        <v>40</v>
      </c>
      <c r="P39">
        <f>SUM($I39:J39)</f>
        <v>2</v>
      </c>
      <c r="Q39">
        <f t="shared" si="2"/>
        <v>40</v>
      </c>
      <c r="R39">
        <f>SUM($K39:L39)</f>
        <v>2</v>
      </c>
      <c r="S39">
        <f t="shared" si="3"/>
        <v>40</v>
      </c>
    </row>
    <row r="40" spans="1:19" ht="24.75" customHeight="1" x14ac:dyDescent="0.25">
      <c r="A40" s="4">
        <v>32</v>
      </c>
      <c r="B40" s="5" t="s">
        <v>55</v>
      </c>
      <c r="C40" s="6">
        <v>2</v>
      </c>
      <c r="D40" s="6">
        <v>2</v>
      </c>
      <c r="E40" s="6"/>
      <c r="F40" s="6">
        <v>2</v>
      </c>
      <c r="G40" s="6">
        <v>0</v>
      </c>
      <c r="H40" s="6">
        <v>1</v>
      </c>
      <c r="I40" s="6"/>
      <c r="J40" s="6">
        <v>5</v>
      </c>
      <c r="K40" s="6">
        <v>4</v>
      </c>
      <c r="L40" s="6"/>
      <c r="M40" s="6">
        <f t="shared" ca="1" si="0"/>
        <v>18</v>
      </c>
      <c r="N40">
        <f>SUM($C40:H40)</f>
        <v>7</v>
      </c>
      <c r="O40">
        <f t="shared" si="1"/>
        <v>70</v>
      </c>
      <c r="P40">
        <f>SUM($I40:J40)</f>
        <v>5</v>
      </c>
      <c r="Q40">
        <f t="shared" si="2"/>
        <v>100</v>
      </c>
      <c r="R40">
        <f>SUM($K40:L40)</f>
        <v>4</v>
      </c>
      <c r="S40">
        <f t="shared" si="3"/>
        <v>80</v>
      </c>
    </row>
    <row r="41" spans="1:19" ht="24.75" customHeight="1" x14ac:dyDescent="0.25">
      <c r="A41" s="4">
        <v>33</v>
      </c>
      <c r="B41" s="5" t="s">
        <v>56</v>
      </c>
      <c r="C41" s="6">
        <v>2</v>
      </c>
      <c r="D41" s="6">
        <v>1</v>
      </c>
      <c r="E41" s="6"/>
      <c r="F41" s="6">
        <v>2</v>
      </c>
      <c r="G41" s="6">
        <v>1</v>
      </c>
      <c r="H41" s="6">
        <v>1</v>
      </c>
      <c r="I41" s="6"/>
      <c r="J41" s="6">
        <v>5</v>
      </c>
      <c r="K41" s="6"/>
      <c r="L41" s="6">
        <v>3</v>
      </c>
      <c r="M41" s="6">
        <f t="shared" ref="M41:M77" ca="1" si="4">RANDBETWEEN(10,20)</f>
        <v>10</v>
      </c>
      <c r="N41">
        <f>SUM($C41:H41)</f>
        <v>7</v>
      </c>
      <c r="O41">
        <f t="shared" ref="O41:O77" si="5">$N41/10*100</f>
        <v>70</v>
      </c>
      <c r="P41">
        <f>SUM($I41:J41)</f>
        <v>5</v>
      </c>
      <c r="Q41">
        <f t="shared" ref="Q41:Q77" si="6">$P41/5*100</f>
        <v>100</v>
      </c>
      <c r="R41">
        <f>SUM($K41:L41)</f>
        <v>3</v>
      </c>
      <c r="S41">
        <f t="shared" ref="S41:S77" si="7">$R41/5*100</f>
        <v>60</v>
      </c>
    </row>
    <row r="42" spans="1:19" ht="24.75" customHeight="1" x14ac:dyDescent="0.25">
      <c r="A42" s="4">
        <v>34</v>
      </c>
      <c r="B42" s="5" t="s">
        <v>57</v>
      </c>
      <c r="C42" s="6">
        <v>2</v>
      </c>
      <c r="D42" s="6">
        <v>2</v>
      </c>
      <c r="E42" s="6">
        <v>1</v>
      </c>
      <c r="F42" s="6">
        <v>1</v>
      </c>
      <c r="G42" s="6">
        <v>2</v>
      </c>
      <c r="H42" s="6">
        <v>1</v>
      </c>
      <c r="I42" s="6"/>
      <c r="J42" s="6">
        <v>5</v>
      </c>
      <c r="K42" s="6">
        <v>5</v>
      </c>
      <c r="L42" s="6"/>
      <c r="M42" s="6">
        <f t="shared" ca="1" si="4"/>
        <v>14</v>
      </c>
      <c r="N42">
        <f>SUM($C42:H42)</f>
        <v>9</v>
      </c>
      <c r="O42">
        <f t="shared" si="5"/>
        <v>90</v>
      </c>
      <c r="P42">
        <f>SUM($I42:J42)</f>
        <v>5</v>
      </c>
      <c r="Q42">
        <f t="shared" si="6"/>
        <v>100</v>
      </c>
      <c r="R42">
        <f>SUM($K42:L42)</f>
        <v>5</v>
      </c>
      <c r="S42">
        <f t="shared" si="7"/>
        <v>100</v>
      </c>
    </row>
    <row r="43" spans="1:19" ht="24.75" customHeight="1" x14ac:dyDescent="0.25">
      <c r="A43" s="4">
        <v>35</v>
      </c>
      <c r="B43" s="5" t="s">
        <v>58</v>
      </c>
      <c r="C43" s="6">
        <v>2</v>
      </c>
      <c r="D43" s="6">
        <v>2</v>
      </c>
      <c r="E43" s="6"/>
      <c r="F43" s="6">
        <v>1</v>
      </c>
      <c r="G43" s="6">
        <v>1</v>
      </c>
      <c r="H43" s="6"/>
      <c r="I43" s="6">
        <v>5</v>
      </c>
      <c r="J43" s="6">
        <v>5</v>
      </c>
      <c r="K43" s="6"/>
      <c r="L43" s="6">
        <v>4</v>
      </c>
      <c r="M43" s="6">
        <f t="shared" ca="1" si="4"/>
        <v>20</v>
      </c>
      <c r="N43">
        <f>SUM($C43:H43)</f>
        <v>6</v>
      </c>
      <c r="O43">
        <f t="shared" si="5"/>
        <v>60</v>
      </c>
      <c r="P43">
        <f>SUM($I43:J43)</f>
        <v>10</v>
      </c>
      <c r="Q43">
        <f t="shared" si="6"/>
        <v>200</v>
      </c>
      <c r="R43">
        <f>SUM($K43:L43)</f>
        <v>4</v>
      </c>
      <c r="S43">
        <f t="shared" si="7"/>
        <v>80</v>
      </c>
    </row>
    <row r="44" spans="1:19" ht="24.75" customHeight="1" x14ac:dyDescent="0.25">
      <c r="A44" s="4">
        <v>36</v>
      </c>
      <c r="B44" s="5" t="s">
        <v>59</v>
      </c>
      <c r="C44" s="6">
        <v>0</v>
      </c>
      <c r="D44" s="6">
        <v>0</v>
      </c>
      <c r="E44" s="6"/>
      <c r="F44" s="6">
        <v>0</v>
      </c>
      <c r="G44" s="6">
        <v>1</v>
      </c>
      <c r="H44" s="6"/>
      <c r="I44" s="6">
        <v>4</v>
      </c>
      <c r="J44" s="6"/>
      <c r="K44" s="6"/>
      <c r="L44" s="6">
        <v>4</v>
      </c>
      <c r="M44" s="6">
        <f t="shared" ca="1" si="4"/>
        <v>14</v>
      </c>
      <c r="N44">
        <f>SUM($C44:H44)</f>
        <v>1</v>
      </c>
      <c r="O44">
        <f t="shared" si="5"/>
        <v>10</v>
      </c>
      <c r="P44">
        <f>SUM($I44:J44)</f>
        <v>4</v>
      </c>
      <c r="Q44">
        <f t="shared" si="6"/>
        <v>80</v>
      </c>
      <c r="R44">
        <f>SUM($K44:L44)</f>
        <v>4</v>
      </c>
      <c r="S44">
        <f t="shared" si="7"/>
        <v>80</v>
      </c>
    </row>
    <row r="45" spans="1:19" ht="24.75" customHeight="1" x14ac:dyDescent="0.25">
      <c r="A45" s="4">
        <v>37</v>
      </c>
      <c r="B45" s="5" t="s">
        <v>60</v>
      </c>
      <c r="C45" s="6"/>
      <c r="D45" s="6"/>
      <c r="E45" s="6"/>
      <c r="F45" s="6">
        <v>2</v>
      </c>
      <c r="G45" s="6">
        <v>1</v>
      </c>
      <c r="H45" s="6"/>
      <c r="I45" s="6"/>
      <c r="J45" s="6">
        <v>2</v>
      </c>
      <c r="K45" s="6"/>
      <c r="L45" s="6">
        <v>3</v>
      </c>
      <c r="M45" s="6">
        <f t="shared" ca="1" si="4"/>
        <v>17</v>
      </c>
      <c r="N45">
        <f>SUM($C45:H45)</f>
        <v>3</v>
      </c>
      <c r="O45">
        <f t="shared" si="5"/>
        <v>30</v>
      </c>
      <c r="P45">
        <f>SUM($I45:J45)</f>
        <v>2</v>
      </c>
      <c r="Q45">
        <f t="shared" si="6"/>
        <v>40</v>
      </c>
      <c r="R45">
        <f>SUM($K45:L45)</f>
        <v>3</v>
      </c>
      <c r="S45">
        <f t="shared" si="7"/>
        <v>60</v>
      </c>
    </row>
    <row r="46" spans="1:19" ht="24.75" customHeight="1" x14ac:dyDescent="0.25">
      <c r="A46" s="4">
        <v>38</v>
      </c>
      <c r="B46" s="5" t="s">
        <v>61</v>
      </c>
      <c r="C46" s="6">
        <v>1</v>
      </c>
      <c r="D46" s="6">
        <v>2</v>
      </c>
      <c r="E46" s="6"/>
      <c r="F46" s="6"/>
      <c r="G46" s="6"/>
      <c r="H46" s="6">
        <v>1</v>
      </c>
      <c r="I46" s="6"/>
      <c r="J46" s="6">
        <v>5</v>
      </c>
      <c r="K46" s="6"/>
      <c r="L46" s="6">
        <v>5</v>
      </c>
      <c r="M46" s="6">
        <f t="shared" ca="1" si="4"/>
        <v>18</v>
      </c>
      <c r="N46">
        <f>SUM($C46:H46)</f>
        <v>4</v>
      </c>
      <c r="O46">
        <f t="shared" si="5"/>
        <v>40</v>
      </c>
      <c r="P46">
        <f>SUM($I46:J46)</f>
        <v>5</v>
      </c>
      <c r="Q46">
        <f t="shared" si="6"/>
        <v>100</v>
      </c>
      <c r="R46">
        <f>SUM($K46:L46)</f>
        <v>5</v>
      </c>
      <c r="S46">
        <f t="shared" si="7"/>
        <v>100</v>
      </c>
    </row>
    <row r="47" spans="1:19" ht="24.75" customHeight="1" x14ac:dyDescent="0.25">
      <c r="A47" s="4">
        <v>39</v>
      </c>
      <c r="B47" s="5" t="s">
        <v>62</v>
      </c>
      <c r="C47" s="6"/>
      <c r="D47" s="6">
        <v>2</v>
      </c>
      <c r="E47" s="6"/>
      <c r="F47" s="6">
        <v>2</v>
      </c>
      <c r="G47" s="6"/>
      <c r="H47" s="6"/>
      <c r="I47" s="6">
        <v>4</v>
      </c>
      <c r="J47" s="6"/>
      <c r="K47" s="6"/>
      <c r="L47" s="6">
        <v>5</v>
      </c>
      <c r="M47" s="6">
        <f t="shared" ca="1" si="4"/>
        <v>15</v>
      </c>
      <c r="N47">
        <f>SUM($C47:H47)</f>
        <v>4</v>
      </c>
      <c r="O47">
        <f t="shared" si="5"/>
        <v>40</v>
      </c>
      <c r="P47">
        <f>SUM($I47:J47)</f>
        <v>4</v>
      </c>
      <c r="Q47">
        <f t="shared" si="6"/>
        <v>80</v>
      </c>
      <c r="R47">
        <f>SUM($K47:L47)</f>
        <v>5</v>
      </c>
      <c r="S47">
        <f t="shared" si="7"/>
        <v>100</v>
      </c>
    </row>
    <row r="48" spans="1:19" ht="24.75" customHeight="1" x14ac:dyDescent="0.25">
      <c r="A48" s="4">
        <v>40</v>
      </c>
      <c r="B48" s="5" t="s">
        <v>63</v>
      </c>
      <c r="C48" s="6">
        <v>1</v>
      </c>
      <c r="D48" s="6">
        <v>1</v>
      </c>
      <c r="E48" s="6">
        <v>0</v>
      </c>
      <c r="F48" s="6">
        <v>1</v>
      </c>
      <c r="G48" s="6">
        <v>1</v>
      </c>
      <c r="H48" s="6">
        <v>0</v>
      </c>
      <c r="I48" s="6">
        <v>0</v>
      </c>
      <c r="J48" s="6">
        <v>4</v>
      </c>
      <c r="K48" s="6">
        <v>5</v>
      </c>
      <c r="L48" s="6"/>
      <c r="M48" s="6">
        <f t="shared" ca="1" si="4"/>
        <v>11</v>
      </c>
      <c r="N48">
        <f>SUM($C48:H48)</f>
        <v>4</v>
      </c>
      <c r="O48">
        <f t="shared" si="5"/>
        <v>40</v>
      </c>
      <c r="P48">
        <f>SUM($I48:J48)</f>
        <v>4</v>
      </c>
      <c r="Q48">
        <f t="shared" si="6"/>
        <v>80</v>
      </c>
      <c r="R48">
        <f>SUM($K48:L48)</f>
        <v>5</v>
      </c>
      <c r="S48">
        <f t="shared" si="7"/>
        <v>100</v>
      </c>
    </row>
    <row r="49" spans="1:19" ht="24.75" customHeight="1" x14ac:dyDescent="0.25">
      <c r="A49" s="4">
        <v>41</v>
      </c>
      <c r="B49" s="5" t="s">
        <v>64</v>
      </c>
      <c r="C49" s="6">
        <v>2</v>
      </c>
      <c r="D49" s="6">
        <v>2</v>
      </c>
      <c r="E49" s="6"/>
      <c r="F49" s="6">
        <v>2</v>
      </c>
      <c r="G49" s="6">
        <v>1</v>
      </c>
      <c r="H49" s="6">
        <v>2</v>
      </c>
      <c r="I49" s="6">
        <v>3</v>
      </c>
      <c r="J49" s="6">
        <v>3</v>
      </c>
      <c r="K49" s="6">
        <v>3</v>
      </c>
      <c r="L49" s="6">
        <v>3</v>
      </c>
      <c r="M49" s="6">
        <f t="shared" ca="1" si="4"/>
        <v>20</v>
      </c>
      <c r="N49">
        <f>SUM($C49:H49)</f>
        <v>9</v>
      </c>
      <c r="O49">
        <f t="shared" si="5"/>
        <v>90</v>
      </c>
      <c r="P49">
        <f>SUM($I49:J49)</f>
        <v>6</v>
      </c>
      <c r="Q49">
        <f t="shared" si="6"/>
        <v>120</v>
      </c>
      <c r="R49">
        <f>SUM($K49:L49)</f>
        <v>6</v>
      </c>
      <c r="S49">
        <f t="shared" si="7"/>
        <v>120</v>
      </c>
    </row>
    <row r="50" spans="1:19" ht="24.75" customHeight="1" x14ac:dyDescent="0.25">
      <c r="A50" s="4">
        <v>42</v>
      </c>
      <c r="B50" s="5" t="s">
        <v>65</v>
      </c>
      <c r="C50" s="6">
        <v>2</v>
      </c>
      <c r="D50" s="6">
        <v>2</v>
      </c>
      <c r="E50" s="6">
        <v>1</v>
      </c>
      <c r="F50" s="6">
        <v>1</v>
      </c>
      <c r="G50" s="6">
        <v>1</v>
      </c>
      <c r="H50" s="6"/>
      <c r="I50" s="6"/>
      <c r="J50" s="6">
        <v>5</v>
      </c>
      <c r="K50" s="6">
        <v>5</v>
      </c>
      <c r="L50" s="6"/>
      <c r="M50" s="6">
        <f t="shared" ca="1" si="4"/>
        <v>15</v>
      </c>
      <c r="N50">
        <f>SUM($C50:H50)</f>
        <v>7</v>
      </c>
      <c r="O50">
        <f t="shared" si="5"/>
        <v>70</v>
      </c>
      <c r="P50">
        <f>SUM($I50:J50)</f>
        <v>5</v>
      </c>
      <c r="Q50">
        <f t="shared" si="6"/>
        <v>100</v>
      </c>
      <c r="R50">
        <f>SUM($K50:L50)</f>
        <v>5</v>
      </c>
      <c r="S50">
        <f t="shared" si="7"/>
        <v>100</v>
      </c>
    </row>
    <row r="51" spans="1:19" ht="24.75" customHeight="1" x14ac:dyDescent="0.25">
      <c r="A51" s="4">
        <v>43</v>
      </c>
      <c r="B51" s="5" t="s">
        <v>66</v>
      </c>
      <c r="C51" s="6"/>
      <c r="D51" s="6">
        <v>2</v>
      </c>
      <c r="E51" s="6"/>
      <c r="F51" s="6">
        <v>1</v>
      </c>
      <c r="G51" s="6"/>
      <c r="H51" s="6">
        <v>1</v>
      </c>
      <c r="I51" s="6"/>
      <c r="J51" s="6">
        <v>4</v>
      </c>
      <c r="K51" s="6">
        <v>5</v>
      </c>
      <c r="L51" s="6"/>
      <c r="M51" s="6">
        <f t="shared" ca="1" si="4"/>
        <v>11</v>
      </c>
      <c r="N51">
        <f>SUM($C51:H51)</f>
        <v>4</v>
      </c>
      <c r="O51">
        <f t="shared" si="5"/>
        <v>40</v>
      </c>
      <c r="P51">
        <f>SUM($I51:J51)</f>
        <v>4</v>
      </c>
      <c r="Q51">
        <f t="shared" si="6"/>
        <v>80</v>
      </c>
      <c r="R51">
        <f>SUM($K51:L51)</f>
        <v>5</v>
      </c>
      <c r="S51">
        <f t="shared" si="7"/>
        <v>100</v>
      </c>
    </row>
    <row r="52" spans="1:19" ht="24.75" customHeight="1" x14ac:dyDescent="0.25">
      <c r="A52" s="4">
        <v>44</v>
      </c>
      <c r="B52" s="5" t="s">
        <v>67</v>
      </c>
      <c r="C52" s="6">
        <v>2</v>
      </c>
      <c r="D52" s="6">
        <v>1</v>
      </c>
      <c r="E52" s="6"/>
      <c r="F52" s="6">
        <v>2</v>
      </c>
      <c r="G52" s="6">
        <v>1</v>
      </c>
      <c r="H52" s="6">
        <v>1</v>
      </c>
      <c r="I52" s="6">
        <v>5</v>
      </c>
      <c r="J52" s="6"/>
      <c r="K52" s="6"/>
      <c r="L52" s="6">
        <v>3</v>
      </c>
      <c r="M52" s="6">
        <f t="shared" ca="1" si="4"/>
        <v>10</v>
      </c>
      <c r="N52">
        <f>SUM($C52:H52)</f>
        <v>7</v>
      </c>
      <c r="O52">
        <f t="shared" si="5"/>
        <v>70</v>
      </c>
      <c r="P52">
        <f>SUM($I52:J52)</f>
        <v>5</v>
      </c>
      <c r="Q52">
        <f t="shared" si="6"/>
        <v>100</v>
      </c>
      <c r="R52">
        <f>SUM($K52:L52)</f>
        <v>3</v>
      </c>
      <c r="S52">
        <f t="shared" si="7"/>
        <v>60</v>
      </c>
    </row>
    <row r="53" spans="1:19" ht="24.75" customHeight="1" x14ac:dyDescent="0.25">
      <c r="A53" s="4">
        <v>45</v>
      </c>
      <c r="B53" s="5" t="s">
        <v>68</v>
      </c>
      <c r="C53" s="6"/>
      <c r="D53" s="6">
        <v>2</v>
      </c>
      <c r="E53" s="6">
        <v>1</v>
      </c>
      <c r="F53" s="6">
        <v>2</v>
      </c>
      <c r="G53" s="6"/>
      <c r="H53" s="6">
        <v>1</v>
      </c>
      <c r="I53" s="6">
        <v>4</v>
      </c>
      <c r="J53" s="6">
        <v>2</v>
      </c>
      <c r="K53" s="6">
        <v>4</v>
      </c>
      <c r="L53" s="6"/>
      <c r="M53" s="6">
        <f t="shared" ca="1" si="4"/>
        <v>16</v>
      </c>
      <c r="N53">
        <f>SUM($C53:H53)</f>
        <v>6</v>
      </c>
      <c r="O53">
        <f t="shared" si="5"/>
        <v>60</v>
      </c>
      <c r="P53">
        <f>SUM($I53:J53)</f>
        <v>6</v>
      </c>
      <c r="Q53">
        <f t="shared" si="6"/>
        <v>120</v>
      </c>
      <c r="R53">
        <f>SUM($K53:L53)</f>
        <v>4</v>
      </c>
      <c r="S53">
        <f t="shared" si="7"/>
        <v>80</v>
      </c>
    </row>
    <row r="54" spans="1:19" ht="24.75" customHeight="1" x14ac:dyDescent="0.25">
      <c r="A54" s="4">
        <v>46</v>
      </c>
      <c r="B54" s="5" t="s">
        <v>69</v>
      </c>
      <c r="C54" s="6">
        <v>1</v>
      </c>
      <c r="D54" s="6">
        <v>2</v>
      </c>
      <c r="E54" s="6">
        <v>2</v>
      </c>
      <c r="F54" s="6">
        <v>2</v>
      </c>
      <c r="G54" s="6">
        <v>2</v>
      </c>
      <c r="H54" s="6"/>
      <c r="I54" s="6">
        <v>5</v>
      </c>
      <c r="J54" s="6"/>
      <c r="K54" s="6"/>
      <c r="L54" s="6">
        <v>5</v>
      </c>
      <c r="M54" s="6">
        <f t="shared" ca="1" si="4"/>
        <v>15</v>
      </c>
      <c r="N54">
        <f>SUM($C54:H54)</f>
        <v>9</v>
      </c>
      <c r="O54">
        <f t="shared" si="5"/>
        <v>90</v>
      </c>
      <c r="P54">
        <f>SUM($I54:J54)</f>
        <v>5</v>
      </c>
      <c r="Q54">
        <f t="shared" si="6"/>
        <v>100</v>
      </c>
      <c r="R54">
        <f>SUM($K54:L54)</f>
        <v>5</v>
      </c>
      <c r="S54">
        <f t="shared" si="7"/>
        <v>100</v>
      </c>
    </row>
    <row r="55" spans="1:19" ht="24.75" customHeight="1" x14ac:dyDescent="0.25">
      <c r="A55" s="4">
        <v>47</v>
      </c>
      <c r="B55" s="5" t="s">
        <v>70</v>
      </c>
      <c r="C55" s="6">
        <v>1</v>
      </c>
      <c r="D55" s="6">
        <v>2</v>
      </c>
      <c r="E55" s="6"/>
      <c r="F55" s="6">
        <v>2</v>
      </c>
      <c r="G55" s="6">
        <v>1</v>
      </c>
      <c r="H55" s="6">
        <v>2</v>
      </c>
      <c r="I55" s="6"/>
      <c r="J55" s="6">
        <v>5</v>
      </c>
      <c r="K55" s="6"/>
      <c r="L55" s="6">
        <v>5</v>
      </c>
      <c r="M55" s="6">
        <f t="shared" ca="1" si="4"/>
        <v>10</v>
      </c>
      <c r="N55">
        <f>SUM($C55:H55)</f>
        <v>8</v>
      </c>
      <c r="O55">
        <f t="shared" si="5"/>
        <v>80</v>
      </c>
      <c r="P55">
        <f>SUM($I55:J55)</f>
        <v>5</v>
      </c>
      <c r="Q55">
        <f t="shared" si="6"/>
        <v>100</v>
      </c>
      <c r="R55">
        <f>SUM($K55:L55)</f>
        <v>5</v>
      </c>
      <c r="S55">
        <f t="shared" si="7"/>
        <v>100</v>
      </c>
    </row>
    <row r="56" spans="1:19" ht="24.75" customHeight="1" x14ac:dyDescent="0.25">
      <c r="A56" s="4">
        <v>48</v>
      </c>
      <c r="B56" s="5" t="s">
        <v>71</v>
      </c>
      <c r="C56" s="6">
        <v>1</v>
      </c>
      <c r="D56" s="6">
        <v>2</v>
      </c>
      <c r="E56" s="6"/>
      <c r="F56" s="6">
        <v>2</v>
      </c>
      <c r="G56" s="6">
        <v>2</v>
      </c>
      <c r="H56" s="6">
        <v>2</v>
      </c>
      <c r="I56" s="6"/>
      <c r="J56" s="6">
        <v>3</v>
      </c>
      <c r="K56" s="6"/>
      <c r="L56" s="6">
        <v>4</v>
      </c>
      <c r="M56" s="6">
        <f t="shared" ca="1" si="4"/>
        <v>20</v>
      </c>
      <c r="N56">
        <f>SUM($C56:H56)</f>
        <v>9</v>
      </c>
      <c r="O56">
        <f t="shared" si="5"/>
        <v>90</v>
      </c>
      <c r="P56">
        <f>SUM($I56:J56)</f>
        <v>3</v>
      </c>
      <c r="Q56">
        <f t="shared" si="6"/>
        <v>60</v>
      </c>
      <c r="R56">
        <f>SUM($K56:L56)</f>
        <v>4</v>
      </c>
      <c r="S56">
        <f t="shared" si="7"/>
        <v>80</v>
      </c>
    </row>
    <row r="57" spans="1:19" ht="24.75" customHeight="1" x14ac:dyDescent="0.25">
      <c r="A57" s="4">
        <v>49</v>
      </c>
      <c r="B57" s="5" t="s">
        <v>72</v>
      </c>
      <c r="C57" s="6">
        <v>1</v>
      </c>
      <c r="D57" s="6">
        <v>2</v>
      </c>
      <c r="E57" s="6"/>
      <c r="F57" s="6">
        <v>2</v>
      </c>
      <c r="G57" s="6">
        <v>2</v>
      </c>
      <c r="H57" s="6"/>
      <c r="I57" s="6"/>
      <c r="J57" s="6">
        <v>3</v>
      </c>
      <c r="K57" s="6"/>
      <c r="L57" s="6">
        <v>4</v>
      </c>
      <c r="M57" s="6">
        <f t="shared" ca="1" si="4"/>
        <v>16</v>
      </c>
      <c r="N57">
        <f>SUM($C57:H57)</f>
        <v>7</v>
      </c>
      <c r="O57">
        <f t="shared" si="5"/>
        <v>70</v>
      </c>
      <c r="P57">
        <f>SUM($I57:J57)</f>
        <v>3</v>
      </c>
      <c r="Q57">
        <f t="shared" si="6"/>
        <v>60</v>
      </c>
      <c r="R57">
        <f>SUM($K57:L57)</f>
        <v>4</v>
      </c>
      <c r="S57">
        <f t="shared" si="7"/>
        <v>80</v>
      </c>
    </row>
    <row r="58" spans="1:19" ht="24.75" customHeight="1" x14ac:dyDescent="0.25">
      <c r="A58" s="4">
        <v>50</v>
      </c>
      <c r="B58" s="5" t="s">
        <v>73</v>
      </c>
      <c r="C58" s="6"/>
      <c r="D58" s="6">
        <v>2</v>
      </c>
      <c r="E58" s="6">
        <v>2</v>
      </c>
      <c r="F58" s="6">
        <v>2</v>
      </c>
      <c r="G58" s="6">
        <v>0</v>
      </c>
      <c r="H58" s="6"/>
      <c r="I58" s="6"/>
      <c r="J58" s="6">
        <v>5</v>
      </c>
      <c r="K58" s="6">
        <v>4</v>
      </c>
      <c r="L58" s="6"/>
      <c r="M58" s="6">
        <f t="shared" ca="1" si="4"/>
        <v>14</v>
      </c>
      <c r="N58">
        <f>SUM($C58:H58)</f>
        <v>6</v>
      </c>
      <c r="O58">
        <f t="shared" si="5"/>
        <v>60</v>
      </c>
      <c r="P58">
        <f>SUM($I58:J58)</f>
        <v>5</v>
      </c>
      <c r="Q58">
        <f t="shared" si="6"/>
        <v>100</v>
      </c>
      <c r="R58">
        <f>SUM($K58:L58)</f>
        <v>4</v>
      </c>
      <c r="S58">
        <f t="shared" si="7"/>
        <v>80</v>
      </c>
    </row>
    <row r="59" spans="1:19" ht="24.75" customHeight="1" x14ac:dyDescent="0.25">
      <c r="A59" s="4">
        <v>51</v>
      </c>
      <c r="B59" s="5" t="s">
        <v>74</v>
      </c>
      <c r="C59" s="6">
        <v>2</v>
      </c>
      <c r="D59" s="6">
        <v>2</v>
      </c>
      <c r="E59" s="6"/>
      <c r="F59" s="6"/>
      <c r="G59" s="6"/>
      <c r="H59" s="6">
        <v>2</v>
      </c>
      <c r="I59" s="6"/>
      <c r="J59" s="6">
        <v>3</v>
      </c>
      <c r="K59" s="6"/>
      <c r="L59" s="6">
        <v>5</v>
      </c>
      <c r="M59" s="6">
        <f t="shared" ca="1" si="4"/>
        <v>10</v>
      </c>
      <c r="N59">
        <f>SUM($C59:H59)</f>
        <v>6</v>
      </c>
      <c r="O59">
        <f t="shared" si="5"/>
        <v>60</v>
      </c>
      <c r="P59">
        <f>SUM($I59:J59)</f>
        <v>3</v>
      </c>
      <c r="Q59">
        <f t="shared" si="6"/>
        <v>60</v>
      </c>
      <c r="R59">
        <f>SUM($K59:L59)</f>
        <v>5</v>
      </c>
      <c r="S59">
        <f t="shared" si="7"/>
        <v>100</v>
      </c>
    </row>
    <row r="60" spans="1:19" ht="24.75" customHeight="1" x14ac:dyDescent="0.25">
      <c r="A60" s="4">
        <v>52</v>
      </c>
      <c r="B60" s="5" t="s">
        <v>75</v>
      </c>
      <c r="C60" s="6">
        <v>2</v>
      </c>
      <c r="D60" s="6"/>
      <c r="E60" s="6">
        <v>2</v>
      </c>
      <c r="F60" s="6">
        <v>2</v>
      </c>
      <c r="G60" s="6">
        <v>1</v>
      </c>
      <c r="H60" s="6">
        <v>2</v>
      </c>
      <c r="I60" s="6"/>
      <c r="J60" s="6">
        <v>5</v>
      </c>
      <c r="K60" s="6"/>
      <c r="L60" s="6">
        <v>5</v>
      </c>
      <c r="M60" s="6">
        <f t="shared" ca="1" si="4"/>
        <v>11</v>
      </c>
      <c r="N60">
        <f>SUM($C60:H60)</f>
        <v>9</v>
      </c>
      <c r="O60">
        <f t="shared" si="5"/>
        <v>90</v>
      </c>
      <c r="P60">
        <f>SUM($I60:J60)</f>
        <v>5</v>
      </c>
      <c r="Q60">
        <f t="shared" si="6"/>
        <v>100</v>
      </c>
      <c r="R60">
        <f>SUM($K60:L60)</f>
        <v>5</v>
      </c>
      <c r="S60">
        <f t="shared" si="7"/>
        <v>100</v>
      </c>
    </row>
    <row r="61" spans="1:19" ht="24.75" customHeight="1" x14ac:dyDescent="0.25">
      <c r="A61" s="4">
        <v>53</v>
      </c>
      <c r="B61" s="5" t="s">
        <v>76</v>
      </c>
      <c r="C61" s="6">
        <v>1</v>
      </c>
      <c r="D61" s="6">
        <v>2</v>
      </c>
      <c r="E61" s="6"/>
      <c r="F61" s="6"/>
      <c r="G61" s="6"/>
      <c r="H61" s="6">
        <v>1</v>
      </c>
      <c r="I61" s="6">
        <v>1</v>
      </c>
      <c r="J61" s="6">
        <v>3</v>
      </c>
      <c r="K61" s="6"/>
      <c r="L61" s="6">
        <v>0</v>
      </c>
      <c r="M61" s="6">
        <f t="shared" ca="1" si="4"/>
        <v>19</v>
      </c>
      <c r="N61">
        <f>SUM($C61:H61)</f>
        <v>4</v>
      </c>
      <c r="O61">
        <f t="shared" si="5"/>
        <v>40</v>
      </c>
      <c r="P61">
        <f>SUM($I61:J61)</f>
        <v>4</v>
      </c>
      <c r="Q61">
        <f t="shared" si="6"/>
        <v>80</v>
      </c>
      <c r="R61">
        <f>SUM($K61:L61)</f>
        <v>0</v>
      </c>
      <c r="S61">
        <f t="shared" si="7"/>
        <v>0</v>
      </c>
    </row>
    <row r="62" spans="1:19" ht="24.75" customHeight="1" x14ac:dyDescent="0.25">
      <c r="A62" s="4">
        <v>54</v>
      </c>
      <c r="B62" s="5" t="s">
        <v>77</v>
      </c>
      <c r="C62" s="6">
        <v>1</v>
      </c>
      <c r="D62" s="6">
        <v>2</v>
      </c>
      <c r="E62" s="6"/>
      <c r="F62" s="6">
        <v>1</v>
      </c>
      <c r="G62" s="6">
        <v>1</v>
      </c>
      <c r="H62" s="6"/>
      <c r="I62" s="6"/>
      <c r="J62" s="6">
        <v>5</v>
      </c>
      <c r="K62" s="6"/>
      <c r="L62" s="6">
        <v>5</v>
      </c>
      <c r="M62" s="6">
        <f t="shared" ca="1" si="4"/>
        <v>19</v>
      </c>
      <c r="N62">
        <f>SUM($C62:H62)</f>
        <v>5</v>
      </c>
      <c r="O62">
        <f t="shared" si="5"/>
        <v>50</v>
      </c>
      <c r="P62">
        <f>SUM($I62:J62)</f>
        <v>5</v>
      </c>
      <c r="Q62">
        <f t="shared" si="6"/>
        <v>100</v>
      </c>
      <c r="R62">
        <f>SUM($K62:L62)</f>
        <v>5</v>
      </c>
      <c r="S62">
        <f t="shared" si="7"/>
        <v>100</v>
      </c>
    </row>
    <row r="63" spans="1:19" ht="24.75" customHeight="1" x14ac:dyDescent="0.25">
      <c r="A63" s="4">
        <v>55</v>
      </c>
      <c r="B63" s="5" t="s">
        <v>78</v>
      </c>
      <c r="C63" s="6">
        <v>2</v>
      </c>
      <c r="D63" s="6">
        <v>2</v>
      </c>
      <c r="E63" s="6"/>
      <c r="F63" s="6">
        <v>1</v>
      </c>
      <c r="G63" s="6"/>
      <c r="H63" s="6">
        <v>1</v>
      </c>
      <c r="I63" s="6">
        <v>2</v>
      </c>
      <c r="J63" s="6">
        <v>5</v>
      </c>
      <c r="K63" s="6">
        <v>3</v>
      </c>
      <c r="L63" s="6"/>
      <c r="M63" s="6">
        <f t="shared" ca="1" si="4"/>
        <v>12</v>
      </c>
      <c r="N63">
        <f>SUM($C63:H63)</f>
        <v>6</v>
      </c>
      <c r="O63">
        <f t="shared" si="5"/>
        <v>60</v>
      </c>
      <c r="P63">
        <f>SUM($I63:J63)</f>
        <v>7</v>
      </c>
      <c r="Q63">
        <f t="shared" si="6"/>
        <v>140</v>
      </c>
      <c r="R63">
        <f>SUM($K63:L63)</f>
        <v>3</v>
      </c>
      <c r="S63">
        <f t="shared" si="7"/>
        <v>60</v>
      </c>
    </row>
    <row r="64" spans="1:19" ht="24.75" customHeight="1" x14ac:dyDescent="0.25">
      <c r="A64" s="4">
        <v>56</v>
      </c>
      <c r="B64" s="5" t="s">
        <v>79</v>
      </c>
      <c r="C64" s="6">
        <v>2</v>
      </c>
      <c r="D64" s="6">
        <v>2</v>
      </c>
      <c r="E64" s="6"/>
      <c r="F64" s="6">
        <v>2</v>
      </c>
      <c r="G64" s="6">
        <v>2</v>
      </c>
      <c r="H64" s="6">
        <v>2</v>
      </c>
      <c r="I64" s="6">
        <v>5</v>
      </c>
      <c r="J64" s="6">
        <v>5</v>
      </c>
      <c r="K64" s="6">
        <v>5</v>
      </c>
      <c r="L64" s="6">
        <v>5</v>
      </c>
      <c r="M64" s="6">
        <f t="shared" ca="1" si="4"/>
        <v>14</v>
      </c>
      <c r="N64">
        <f>SUM($C64:H64)</f>
        <v>10</v>
      </c>
      <c r="O64">
        <f t="shared" si="5"/>
        <v>100</v>
      </c>
      <c r="P64">
        <f>SUM($I64:J64)</f>
        <v>10</v>
      </c>
      <c r="Q64">
        <f t="shared" si="6"/>
        <v>200</v>
      </c>
      <c r="R64">
        <f>SUM($K64:L64)</f>
        <v>10</v>
      </c>
      <c r="S64">
        <f t="shared" si="7"/>
        <v>200</v>
      </c>
    </row>
    <row r="65" spans="1:19" ht="24.75" customHeight="1" x14ac:dyDescent="0.25">
      <c r="A65" s="4">
        <v>57</v>
      </c>
      <c r="B65" s="5" t="s">
        <v>80</v>
      </c>
      <c r="C65" s="6"/>
      <c r="D65" s="6">
        <v>1</v>
      </c>
      <c r="E65" s="6"/>
      <c r="F65" s="6">
        <v>1</v>
      </c>
      <c r="G65" s="6"/>
      <c r="H65" s="6"/>
      <c r="I65" s="6">
        <v>2</v>
      </c>
      <c r="J65" s="6"/>
      <c r="K65" s="6">
        <v>5</v>
      </c>
      <c r="L65" s="6"/>
      <c r="M65" s="6">
        <f t="shared" ca="1" si="4"/>
        <v>17</v>
      </c>
      <c r="N65">
        <f>SUM($C65:H65)</f>
        <v>2</v>
      </c>
      <c r="O65">
        <f t="shared" si="5"/>
        <v>20</v>
      </c>
      <c r="P65">
        <f>SUM($I65:J65)</f>
        <v>2</v>
      </c>
      <c r="Q65">
        <f t="shared" si="6"/>
        <v>40</v>
      </c>
      <c r="R65">
        <f>SUM($K65:L65)</f>
        <v>5</v>
      </c>
      <c r="S65">
        <f t="shared" si="7"/>
        <v>100</v>
      </c>
    </row>
    <row r="66" spans="1:19" ht="24.75" customHeight="1" x14ac:dyDescent="0.25">
      <c r="A66" s="4">
        <v>58</v>
      </c>
      <c r="B66" s="5" t="s">
        <v>81</v>
      </c>
      <c r="C66" s="6">
        <v>2</v>
      </c>
      <c r="D66" s="6">
        <v>2</v>
      </c>
      <c r="E66" s="6"/>
      <c r="F66" s="6"/>
      <c r="G66" s="6">
        <v>1</v>
      </c>
      <c r="H66" s="6">
        <v>2</v>
      </c>
      <c r="I66" s="6">
        <v>5</v>
      </c>
      <c r="J66" s="6"/>
      <c r="K66" s="6">
        <v>3</v>
      </c>
      <c r="L66" s="6"/>
      <c r="M66" s="6">
        <f t="shared" ca="1" si="4"/>
        <v>20</v>
      </c>
      <c r="N66">
        <f>SUM($C66:H66)</f>
        <v>7</v>
      </c>
      <c r="O66">
        <f t="shared" si="5"/>
        <v>70</v>
      </c>
      <c r="P66">
        <f>SUM($I66:J66)</f>
        <v>5</v>
      </c>
      <c r="Q66">
        <f t="shared" si="6"/>
        <v>100</v>
      </c>
      <c r="R66">
        <f>SUM($K66:L66)</f>
        <v>3</v>
      </c>
      <c r="S66">
        <f t="shared" si="7"/>
        <v>60</v>
      </c>
    </row>
    <row r="67" spans="1:19" ht="24.75" customHeight="1" x14ac:dyDescent="0.25">
      <c r="A67" s="4">
        <v>59</v>
      </c>
      <c r="B67" s="5" t="s">
        <v>82</v>
      </c>
      <c r="C67" s="6">
        <v>2</v>
      </c>
      <c r="D67" s="6">
        <v>2</v>
      </c>
      <c r="E67" s="6">
        <v>2</v>
      </c>
      <c r="F67" s="6">
        <v>2</v>
      </c>
      <c r="G67" s="6">
        <v>1</v>
      </c>
      <c r="H67" s="6">
        <v>1</v>
      </c>
      <c r="I67" s="6">
        <v>5</v>
      </c>
      <c r="J67" s="6"/>
      <c r="K67" s="6">
        <v>5</v>
      </c>
      <c r="L67" s="6"/>
      <c r="M67" s="6">
        <f t="shared" ca="1" si="4"/>
        <v>10</v>
      </c>
      <c r="N67">
        <f>SUM($C67:H67)</f>
        <v>10</v>
      </c>
      <c r="O67">
        <f t="shared" si="5"/>
        <v>100</v>
      </c>
      <c r="P67">
        <f>SUM($I67:J67)</f>
        <v>5</v>
      </c>
      <c r="Q67">
        <f t="shared" si="6"/>
        <v>100</v>
      </c>
      <c r="R67">
        <f>SUM($K67:L67)</f>
        <v>5</v>
      </c>
      <c r="S67">
        <f t="shared" si="7"/>
        <v>100</v>
      </c>
    </row>
    <row r="68" spans="1:19" ht="24.75" customHeight="1" x14ac:dyDescent="0.25">
      <c r="A68" s="4">
        <v>60</v>
      </c>
      <c r="B68" s="5" t="s">
        <v>83</v>
      </c>
      <c r="C68" s="6">
        <v>1</v>
      </c>
      <c r="D68" s="6">
        <v>1</v>
      </c>
      <c r="E68" s="6">
        <v>1</v>
      </c>
      <c r="F68" s="6">
        <v>1</v>
      </c>
      <c r="G68" s="6">
        <v>0</v>
      </c>
      <c r="H68" s="6"/>
      <c r="I68" s="6">
        <v>3</v>
      </c>
      <c r="J68" s="6">
        <v>2</v>
      </c>
      <c r="K68" s="6"/>
      <c r="L68" s="6">
        <v>4</v>
      </c>
      <c r="M68" s="6">
        <f t="shared" ca="1" si="4"/>
        <v>20</v>
      </c>
      <c r="N68">
        <f>SUM($C68:H68)</f>
        <v>4</v>
      </c>
      <c r="O68">
        <f t="shared" si="5"/>
        <v>40</v>
      </c>
      <c r="P68">
        <f>SUM($I68:J68)</f>
        <v>5</v>
      </c>
      <c r="Q68">
        <f t="shared" si="6"/>
        <v>100</v>
      </c>
      <c r="R68">
        <f>SUM($K68:L68)</f>
        <v>4</v>
      </c>
      <c r="S68">
        <f t="shared" si="7"/>
        <v>80</v>
      </c>
    </row>
    <row r="69" spans="1:19" ht="24.75" customHeight="1" x14ac:dyDescent="0.25">
      <c r="A69" s="4">
        <v>61</v>
      </c>
      <c r="B69" s="5" t="s">
        <v>84</v>
      </c>
      <c r="C69" s="6">
        <v>2</v>
      </c>
      <c r="D69" s="6">
        <v>2</v>
      </c>
      <c r="E69" s="6"/>
      <c r="F69" s="6">
        <v>2</v>
      </c>
      <c r="G69" s="6">
        <v>2</v>
      </c>
      <c r="H69" s="6">
        <v>2</v>
      </c>
      <c r="I69" s="6"/>
      <c r="J69" s="6">
        <v>5</v>
      </c>
      <c r="K69" s="6">
        <v>5</v>
      </c>
      <c r="L69" s="6"/>
      <c r="M69" s="6">
        <f t="shared" ca="1" si="4"/>
        <v>12</v>
      </c>
      <c r="N69">
        <f>SUM($C69:H69)</f>
        <v>10</v>
      </c>
      <c r="O69">
        <f t="shared" si="5"/>
        <v>100</v>
      </c>
      <c r="P69">
        <f>SUM($I69:J69)</f>
        <v>5</v>
      </c>
      <c r="Q69">
        <f t="shared" si="6"/>
        <v>100</v>
      </c>
      <c r="R69">
        <f>SUM($K69:L69)</f>
        <v>5</v>
      </c>
      <c r="S69">
        <f t="shared" si="7"/>
        <v>100</v>
      </c>
    </row>
    <row r="70" spans="1:19" ht="24.75" customHeight="1" x14ac:dyDescent="0.25">
      <c r="A70" s="4">
        <v>62</v>
      </c>
      <c r="B70" s="5" t="s">
        <v>85</v>
      </c>
      <c r="C70" s="6">
        <v>2</v>
      </c>
      <c r="D70" s="6">
        <v>2</v>
      </c>
      <c r="E70" s="6">
        <v>2</v>
      </c>
      <c r="F70" s="6">
        <v>2</v>
      </c>
      <c r="G70" s="6">
        <v>1</v>
      </c>
      <c r="H70" s="6"/>
      <c r="I70" s="6"/>
      <c r="J70" s="6">
        <v>5</v>
      </c>
      <c r="K70" s="6">
        <v>5</v>
      </c>
      <c r="L70" s="6"/>
      <c r="M70" s="6">
        <f t="shared" ca="1" si="4"/>
        <v>10</v>
      </c>
      <c r="N70">
        <f>SUM($C70:H70)</f>
        <v>9</v>
      </c>
      <c r="O70">
        <f t="shared" si="5"/>
        <v>90</v>
      </c>
      <c r="P70">
        <f>SUM($I70:J70)</f>
        <v>5</v>
      </c>
      <c r="Q70">
        <f t="shared" si="6"/>
        <v>100</v>
      </c>
      <c r="R70">
        <f>SUM($K70:L70)</f>
        <v>5</v>
      </c>
      <c r="S70">
        <f t="shared" si="7"/>
        <v>100</v>
      </c>
    </row>
    <row r="71" spans="1:19" ht="24.75" customHeight="1" x14ac:dyDescent="0.25">
      <c r="A71" s="4">
        <v>63</v>
      </c>
      <c r="B71" s="5" t="s">
        <v>86</v>
      </c>
      <c r="C71" s="6">
        <v>2</v>
      </c>
      <c r="D71" s="6">
        <v>1</v>
      </c>
      <c r="E71" s="6"/>
      <c r="F71" s="6">
        <v>2</v>
      </c>
      <c r="G71" s="6">
        <v>0</v>
      </c>
      <c r="H71" s="6">
        <v>1</v>
      </c>
      <c r="I71" s="6"/>
      <c r="J71" s="6">
        <v>4</v>
      </c>
      <c r="K71" s="6"/>
      <c r="L71" s="6">
        <v>0</v>
      </c>
      <c r="M71" s="6">
        <f t="shared" ca="1" si="4"/>
        <v>13</v>
      </c>
      <c r="N71">
        <f>SUM($C71:H71)</f>
        <v>6</v>
      </c>
      <c r="O71">
        <f t="shared" si="5"/>
        <v>60</v>
      </c>
      <c r="P71">
        <f>SUM($I71:J71)</f>
        <v>4</v>
      </c>
      <c r="Q71">
        <f t="shared" si="6"/>
        <v>80</v>
      </c>
      <c r="R71">
        <f>SUM($K71:L71)</f>
        <v>0</v>
      </c>
      <c r="S71">
        <f t="shared" si="7"/>
        <v>0</v>
      </c>
    </row>
    <row r="72" spans="1:19" ht="24.75" customHeight="1" x14ac:dyDescent="0.25">
      <c r="A72" s="4">
        <v>64</v>
      </c>
      <c r="B72" s="5" t="s">
        <v>87</v>
      </c>
      <c r="C72" s="6">
        <v>2</v>
      </c>
      <c r="D72" s="6">
        <v>2</v>
      </c>
      <c r="E72" s="6"/>
      <c r="F72" s="6">
        <v>1</v>
      </c>
      <c r="G72" s="6"/>
      <c r="H72" s="6">
        <v>1</v>
      </c>
      <c r="I72" s="6">
        <v>5</v>
      </c>
      <c r="J72" s="6"/>
      <c r="K72" s="6"/>
      <c r="L72" s="6">
        <v>5</v>
      </c>
      <c r="M72" s="6">
        <f t="shared" ca="1" si="4"/>
        <v>18</v>
      </c>
      <c r="N72">
        <f>SUM($C72:H72)</f>
        <v>6</v>
      </c>
      <c r="O72">
        <f t="shared" si="5"/>
        <v>60</v>
      </c>
      <c r="P72">
        <f>SUM($I72:J72)</f>
        <v>5</v>
      </c>
      <c r="Q72">
        <f t="shared" si="6"/>
        <v>100</v>
      </c>
      <c r="R72">
        <f>SUM($K72:L72)</f>
        <v>5</v>
      </c>
      <c r="S72">
        <f t="shared" si="7"/>
        <v>100</v>
      </c>
    </row>
    <row r="73" spans="1:19" ht="24.75" customHeight="1" x14ac:dyDescent="0.25">
      <c r="A73" s="4">
        <v>65</v>
      </c>
      <c r="B73" s="5" t="s">
        <v>88</v>
      </c>
      <c r="C73" s="6"/>
      <c r="D73" s="6">
        <v>2</v>
      </c>
      <c r="E73" s="6"/>
      <c r="F73" s="6">
        <v>2</v>
      </c>
      <c r="G73" s="6"/>
      <c r="H73" s="6"/>
      <c r="I73" s="6">
        <v>0</v>
      </c>
      <c r="J73" s="6">
        <v>4</v>
      </c>
      <c r="K73" s="6"/>
      <c r="L73" s="6"/>
      <c r="M73" s="6">
        <f t="shared" ca="1" si="4"/>
        <v>15</v>
      </c>
      <c r="N73">
        <f>SUM($C73:H73)</f>
        <v>4</v>
      </c>
      <c r="O73">
        <f t="shared" si="5"/>
        <v>40</v>
      </c>
      <c r="P73">
        <f>SUM($I73:J73)</f>
        <v>4</v>
      </c>
      <c r="Q73">
        <f t="shared" si="6"/>
        <v>80</v>
      </c>
      <c r="R73">
        <f>SUM($K73:L73)</f>
        <v>0</v>
      </c>
      <c r="S73">
        <f t="shared" si="7"/>
        <v>0</v>
      </c>
    </row>
    <row r="74" spans="1:19" ht="24.75" customHeight="1" x14ac:dyDescent="0.25">
      <c r="A74" s="4">
        <v>66</v>
      </c>
      <c r="B74" s="5" t="s">
        <v>89</v>
      </c>
      <c r="C74" s="6">
        <v>2</v>
      </c>
      <c r="D74" s="6">
        <v>2</v>
      </c>
      <c r="E74" s="6"/>
      <c r="F74" s="6">
        <v>1</v>
      </c>
      <c r="G74" s="6">
        <v>1</v>
      </c>
      <c r="H74" s="6">
        <v>1</v>
      </c>
      <c r="I74" s="6"/>
      <c r="J74" s="6">
        <v>5</v>
      </c>
      <c r="K74" s="6">
        <v>5</v>
      </c>
      <c r="L74" s="6"/>
      <c r="M74" s="6">
        <f t="shared" ca="1" si="4"/>
        <v>11</v>
      </c>
      <c r="N74">
        <f>SUM($C74:H74)</f>
        <v>7</v>
      </c>
      <c r="O74">
        <f t="shared" si="5"/>
        <v>70</v>
      </c>
      <c r="P74">
        <f>SUM($I74:J74)</f>
        <v>5</v>
      </c>
      <c r="Q74">
        <f t="shared" si="6"/>
        <v>100</v>
      </c>
      <c r="R74">
        <f>SUM($K74:L74)</f>
        <v>5</v>
      </c>
      <c r="S74">
        <f t="shared" si="7"/>
        <v>100</v>
      </c>
    </row>
    <row r="75" spans="1:19" ht="24.75" customHeight="1" x14ac:dyDescent="0.25">
      <c r="A75" s="4">
        <v>67</v>
      </c>
      <c r="B75" s="5" t="s">
        <v>90</v>
      </c>
      <c r="C75" s="6">
        <v>2</v>
      </c>
      <c r="D75" s="6">
        <v>2</v>
      </c>
      <c r="E75" s="6">
        <v>2</v>
      </c>
      <c r="F75" s="6">
        <v>2</v>
      </c>
      <c r="G75" s="6"/>
      <c r="H75" s="6">
        <v>2</v>
      </c>
      <c r="I75" s="6">
        <v>2</v>
      </c>
      <c r="J75" s="6"/>
      <c r="K75" s="6">
        <v>4</v>
      </c>
      <c r="L75" s="6"/>
      <c r="M75" s="6">
        <f t="shared" ca="1" si="4"/>
        <v>18</v>
      </c>
      <c r="N75">
        <f>SUM($C75:H75)</f>
        <v>10</v>
      </c>
      <c r="O75">
        <f t="shared" si="5"/>
        <v>100</v>
      </c>
      <c r="P75">
        <f>SUM($I75:J75)</f>
        <v>2</v>
      </c>
      <c r="Q75">
        <f t="shared" si="6"/>
        <v>40</v>
      </c>
      <c r="R75">
        <f>SUM($K75:L75)</f>
        <v>4</v>
      </c>
      <c r="S75">
        <f t="shared" si="7"/>
        <v>80</v>
      </c>
    </row>
    <row r="76" spans="1:19" ht="24.75" customHeight="1" x14ac:dyDescent="0.25">
      <c r="A76" s="4">
        <v>68</v>
      </c>
      <c r="B76" s="5" t="s">
        <v>91</v>
      </c>
      <c r="C76" s="6"/>
      <c r="D76" s="6">
        <v>1</v>
      </c>
      <c r="E76" s="6">
        <v>0</v>
      </c>
      <c r="F76" s="6">
        <v>2</v>
      </c>
      <c r="G76" s="6">
        <v>0</v>
      </c>
      <c r="H76" s="6"/>
      <c r="I76" s="6">
        <v>5</v>
      </c>
      <c r="J76" s="6"/>
      <c r="K76" s="6">
        <v>0</v>
      </c>
      <c r="L76" s="6"/>
      <c r="M76" s="6">
        <f t="shared" ca="1" si="4"/>
        <v>13</v>
      </c>
      <c r="N76">
        <f>SUM($C76:H76)</f>
        <v>3</v>
      </c>
      <c r="O76">
        <f t="shared" si="5"/>
        <v>30</v>
      </c>
      <c r="P76">
        <f>SUM($I76:J76)</f>
        <v>5</v>
      </c>
      <c r="Q76">
        <f t="shared" si="6"/>
        <v>100</v>
      </c>
      <c r="R76">
        <f>SUM($K76:L76)</f>
        <v>0</v>
      </c>
      <c r="S76">
        <f t="shared" si="7"/>
        <v>0</v>
      </c>
    </row>
    <row r="77" spans="1:19" ht="24.75" customHeight="1" x14ac:dyDescent="0.25">
      <c r="A77" s="4">
        <v>69</v>
      </c>
      <c r="B77" s="5" t="s">
        <v>92</v>
      </c>
      <c r="C77" s="6">
        <v>1</v>
      </c>
      <c r="D77" s="6"/>
      <c r="E77" s="6">
        <v>2</v>
      </c>
      <c r="F77" s="6">
        <v>2</v>
      </c>
      <c r="G77" s="6"/>
      <c r="H77" s="6"/>
      <c r="I77" s="6">
        <v>5</v>
      </c>
      <c r="J77" s="6"/>
      <c r="K77" s="6"/>
      <c r="L77" s="6">
        <v>5</v>
      </c>
      <c r="M77" s="6">
        <f t="shared" ca="1" si="4"/>
        <v>10</v>
      </c>
      <c r="N77">
        <f>SUM($C77:H77)</f>
        <v>5</v>
      </c>
      <c r="O77">
        <f t="shared" si="5"/>
        <v>50</v>
      </c>
      <c r="P77">
        <f>SUM($I77:J77)</f>
        <v>5</v>
      </c>
      <c r="Q77">
        <f t="shared" si="6"/>
        <v>100</v>
      </c>
      <c r="R77">
        <f>SUM($K77:L77)</f>
        <v>5</v>
      </c>
      <c r="S77">
        <f t="shared" si="7"/>
        <v>100</v>
      </c>
    </row>
    <row r="78" spans="1:19" ht="15" x14ac:dyDescent="0.25"/>
    <row r="79" spans="1:19" ht="15" x14ac:dyDescent="0.25">
      <c r="B79" t="s">
        <v>93</v>
      </c>
      <c r="C79" t="s">
        <v>94</v>
      </c>
      <c r="D79" t="s">
        <v>95</v>
      </c>
      <c r="E79" t="s">
        <v>96</v>
      </c>
    </row>
    <row r="80" spans="1:19" ht="15" x14ac:dyDescent="0.25">
      <c r="B80" t="s">
        <v>105</v>
      </c>
      <c r="C80" t="s">
        <v>97</v>
      </c>
      <c r="D80">
        <f>COUNTIF(O9:O77,"&gt;=50")</f>
        <v>55</v>
      </c>
      <c r="E80">
        <f>D80/69*100</f>
        <v>79.710144927536234</v>
      </c>
    </row>
    <row r="81" spans="2:6" ht="15" x14ac:dyDescent="0.25">
      <c r="B81" t="s">
        <v>106</v>
      </c>
      <c r="C81" t="s">
        <v>97</v>
      </c>
      <c r="D81">
        <f>COUNTIF(Q9:Q77,"&gt;=50")</f>
        <v>60</v>
      </c>
      <c r="E81">
        <f>D81/69*100</f>
        <v>86.956521739130437</v>
      </c>
    </row>
    <row r="82" spans="2:6" ht="15" x14ac:dyDescent="0.25">
      <c r="B82" t="s">
        <v>107</v>
      </c>
      <c r="C82" t="s">
        <v>97</v>
      </c>
      <c r="D82">
        <f>COUNTIF(S9:S77,"&gt;=50")</f>
        <v>60</v>
      </c>
      <c r="E82">
        <f>D82/69*100</f>
        <v>86.956521739130437</v>
      </c>
    </row>
    <row r="84" spans="2:6" ht="15" x14ac:dyDescent="0.25">
      <c r="B84" t="s">
        <v>98</v>
      </c>
      <c r="C84" t="s">
        <v>99</v>
      </c>
      <c r="D84" t="s">
        <v>105</v>
      </c>
      <c r="E84" t="s">
        <v>106</v>
      </c>
      <c r="F84" t="s">
        <v>107</v>
      </c>
    </row>
    <row r="85" spans="2:6" ht="15" x14ac:dyDescent="0.25">
      <c r="B85">
        <v>1</v>
      </c>
      <c r="C85" t="s">
        <v>100</v>
      </c>
      <c r="D85">
        <f>IF(E80&gt;=40,IF(E80&lt;60,1,0),0)</f>
        <v>0</v>
      </c>
      <c r="E85">
        <f>IF(E81&gt;=40,IF(E81&lt;60,1,0),0)</f>
        <v>0</v>
      </c>
      <c r="F85">
        <f>IF(E82&gt;=40,IF(E82&lt;60,1,0),0)</f>
        <v>0</v>
      </c>
    </row>
    <row r="86" spans="2:6" ht="15" x14ac:dyDescent="0.25">
      <c r="B86">
        <v>2</v>
      </c>
      <c r="C86" t="s">
        <v>101</v>
      </c>
      <c r="D86">
        <f>IF(E80&gt;=60,IF(E80&lt;80,2,0),0)</f>
        <v>2</v>
      </c>
      <c r="E86">
        <f>IF(E81&gt;=60,IF(E81&lt;80,2,0),0)</f>
        <v>0</v>
      </c>
      <c r="F86">
        <f>IF(E82&gt;=60,IF(E82&lt;80,2,0),0)</f>
        <v>0</v>
      </c>
    </row>
    <row r="87" spans="2:6" ht="15" x14ac:dyDescent="0.25">
      <c r="B87">
        <v>3</v>
      </c>
      <c r="C87" t="s">
        <v>102</v>
      </c>
      <c r="D87">
        <f>IF(E80&gt;=80,IF(E80&lt;100,3,0),0)</f>
        <v>0</v>
      </c>
      <c r="E87">
        <f>IF(E81&gt;=80,IF(E81&lt;100,3,0),0)</f>
        <v>3</v>
      </c>
      <c r="F87">
        <f>IF(E82&gt;=80,IF(E82&lt;100,3,0),0)</f>
        <v>3</v>
      </c>
    </row>
  </sheetData>
  <mergeCells count="12">
    <mergeCell ref="A1:M1"/>
    <mergeCell ref="A5:M5"/>
    <mergeCell ref="K8:L8"/>
    <mergeCell ref="C6:M6"/>
    <mergeCell ref="A4:M4"/>
    <mergeCell ref="A7:A8"/>
    <mergeCell ref="B7:B8"/>
    <mergeCell ref="C8:H8"/>
    <mergeCell ref="A3:M3"/>
    <mergeCell ref="I8:J8"/>
    <mergeCell ref="A2:M2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3"/>
  <sheetViews>
    <sheetView workbookViewId="0">
      <selection activeCell="A6" sqref="A6"/>
    </sheetView>
  </sheetViews>
  <sheetFormatPr defaultColWidth="25.28515625" defaultRowHeight="15" x14ac:dyDescent="0.25"/>
  <cols>
    <col min="1" max="1" width="6.85546875" style="1" bestFit="1" customWidth="1"/>
    <col min="2" max="2" width="6.42578125" style="1" bestFit="1" customWidth="1"/>
    <col min="3" max="3" width="20.5703125" style="1" bestFit="1" customWidth="1"/>
    <col min="4" max="4" width="16.140625" style="1" bestFit="1" customWidth="1"/>
    <col min="5" max="5" width="15" style="1" bestFit="1" customWidth="1"/>
  </cols>
  <sheetData>
    <row r="1" spans="1:6" ht="16.5" customHeight="1" x14ac:dyDescent="0.25">
      <c r="A1" s="35" t="s">
        <v>0</v>
      </c>
      <c r="B1" s="20"/>
      <c r="C1" s="20"/>
      <c r="D1" s="20"/>
      <c r="E1" s="20"/>
    </row>
    <row r="2" spans="1:6" ht="16.5" customHeight="1" x14ac:dyDescent="0.25">
      <c r="A2" s="35" t="s">
        <v>1</v>
      </c>
      <c r="B2" s="20"/>
      <c r="C2" s="20"/>
      <c r="D2" s="20"/>
      <c r="E2" s="20"/>
    </row>
    <row r="3" spans="1:6" ht="16.5" customHeight="1" x14ac:dyDescent="0.25">
      <c r="A3" s="37" t="s">
        <v>2</v>
      </c>
      <c r="B3" s="20"/>
      <c r="C3" s="20"/>
      <c r="D3" s="20"/>
      <c r="E3" s="20"/>
    </row>
    <row r="4" spans="1:6" ht="16.5" customHeight="1" x14ac:dyDescent="0.25">
      <c r="A4" s="34" t="s">
        <v>111</v>
      </c>
      <c r="B4" s="20"/>
      <c r="C4" s="20"/>
      <c r="D4" s="20"/>
      <c r="E4" s="20"/>
    </row>
    <row r="5" spans="1:6" ht="16.5" customHeight="1" x14ac:dyDescent="0.25">
      <c r="A5" s="36" t="s">
        <v>4</v>
      </c>
      <c r="B5" s="22"/>
      <c r="C5" s="22"/>
      <c r="D5" s="22"/>
      <c r="E5" s="22"/>
    </row>
    <row r="6" spans="1:6" x14ac:dyDescent="0.25">
      <c r="A6" s="7" t="s">
        <v>7</v>
      </c>
      <c r="B6" s="7" t="s">
        <v>112</v>
      </c>
      <c r="C6" s="8" t="s">
        <v>8</v>
      </c>
      <c r="D6" s="9" t="s">
        <v>113</v>
      </c>
      <c r="E6" s="10" t="s">
        <v>114</v>
      </c>
      <c r="F6" t="s">
        <v>96</v>
      </c>
    </row>
    <row r="7" spans="1:6" ht="16.5" customHeight="1" x14ac:dyDescent="0.25">
      <c r="A7" s="11">
        <v>1</v>
      </c>
      <c r="B7" s="11" t="s">
        <v>115</v>
      </c>
      <c r="C7" s="12" t="s">
        <v>24</v>
      </c>
      <c r="D7" s="13" t="s">
        <v>116</v>
      </c>
      <c r="E7" s="14">
        <v>5</v>
      </c>
      <c r="F7">
        <f t="shared" ref="F7:F38" si="0">$E7/5*100</f>
        <v>100</v>
      </c>
    </row>
    <row r="8" spans="1:6" ht="16.5" customHeight="1" x14ac:dyDescent="0.25">
      <c r="A8" s="11">
        <v>2</v>
      </c>
      <c r="B8" s="11" t="s">
        <v>115</v>
      </c>
      <c r="C8" s="12" t="s">
        <v>25</v>
      </c>
      <c r="D8" s="13" t="s">
        <v>116</v>
      </c>
      <c r="E8" s="14">
        <v>4.5</v>
      </c>
      <c r="F8">
        <f t="shared" si="0"/>
        <v>90</v>
      </c>
    </row>
    <row r="9" spans="1:6" ht="16.5" customHeight="1" x14ac:dyDescent="0.25">
      <c r="A9" s="11">
        <v>3</v>
      </c>
      <c r="B9" s="11" t="s">
        <v>115</v>
      </c>
      <c r="C9" s="12" t="s">
        <v>26</v>
      </c>
      <c r="D9" s="13" t="s">
        <v>116</v>
      </c>
      <c r="E9" s="14">
        <v>5</v>
      </c>
      <c r="F9">
        <f t="shared" si="0"/>
        <v>100</v>
      </c>
    </row>
    <row r="10" spans="1:6" ht="16.5" customHeight="1" x14ac:dyDescent="0.25">
      <c r="A10" s="11">
        <v>4</v>
      </c>
      <c r="B10" s="11" t="s">
        <v>115</v>
      </c>
      <c r="C10" s="12" t="s">
        <v>27</v>
      </c>
      <c r="D10" s="13" t="s">
        <v>116</v>
      </c>
      <c r="E10" s="14">
        <v>5</v>
      </c>
      <c r="F10">
        <f t="shared" si="0"/>
        <v>100</v>
      </c>
    </row>
    <row r="11" spans="1:6" ht="16.5" customHeight="1" x14ac:dyDescent="0.25">
      <c r="A11" s="11">
        <v>5</v>
      </c>
      <c r="B11" s="11" t="s">
        <v>115</v>
      </c>
      <c r="C11" s="12" t="s">
        <v>28</v>
      </c>
      <c r="D11" s="13" t="s">
        <v>116</v>
      </c>
      <c r="E11" s="14">
        <v>5</v>
      </c>
      <c r="F11">
        <f t="shared" si="0"/>
        <v>100</v>
      </c>
    </row>
    <row r="12" spans="1:6" ht="16.5" customHeight="1" x14ac:dyDescent="0.25">
      <c r="A12" s="11">
        <v>6</v>
      </c>
      <c r="B12" s="11" t="s">
        <v>115</v>
      </c>
      <c r="C12" s="12" t="s">
        <v>29</v>
      </c>
      <c r="D12" s="13" t="s">
        <v>116</v>
      </c>
      <c r="E12" s="14">
        <v>5</v>
      </c>
      <c r="F12">
        <f t="shared" si="0"/>
        <v>100</v>
      </c>
    </row>
    <row r="13" spans="1:6" ht="16.5" customHeight="1" x14ac:dyDescent="0.25">
      <c r="A13" s="11">
        <v>7</v>
      </c>
      <c r="B13" s="11" t="s">
        <v>115</v>
      </c>
      <c r="C13" s="12" t="s">
        <v>30</v>
      </c>
      <c r="D13" s="13" t="s">
        <v>116</v>
      </c>
      <c r="E13" s="14">
        <v>5</v>
      </c>
      <c r="F13">
        <f t="shared" si="0"/>
        <v>100</v>
      </c>
    </row>
    <row r="14" spans="1:6" ht="16.5" customHeight="1" x14ac:dyDescent="0.25">
      <c r="A14" s="11">
        <v>8</v>
      </c>
      <c r="B14" s="11" t="s">
        <v>115</v>
      </c>
      <c r="C14" s="12" t="s">
        <v>31</v>
      </c>
      <c r="D14" s="13" t="s">
        <v>116</v>
      </c>
      <c r="E14" s="14">
        <v>4.5</v>
      </c>
      <c r="F14">
        <f t="shared" si="0"/>
        <v>90</v>
      </c>
    </row>
    <row r="15" spans="1:6" ht="16.5" customHeight="1" x14ac:dyDescent="0.25">
      <c r="A15" s="11">
        <v>9</v>
      </c>
      <c r="B15" s="11" t="s">
        <v>115</v>
      </c>
      <c r="C15" s="12" t="s">
        <v>32</v>
      </c>
      <c r="D15" s="13" t="s">
        <v>116</v>
      </c>
      <c r="E15" s="14">
        <v>5</v>
      </c>
      <c r="F15">
        <f t="shared" si="0"/>
        <v>100</v>
      </c>
    </row>
    <row r="16" spans="1:6" ht="16.5" customHeight="1" x14ac:dyDescent="0.25">
      <c r="A16" s="11">
        <v>10</v>
      </c>
      <c r="B16" s="11" t="s">
        <v>115</v>
      </c>
      <c r="C16" s="12" t="s">
        <v>33</v>
      </c>
      <c r="D16" s="13" t="s">
        <v>116</v>
      </c>
      <c r="E16" s="14">
        <v>4</v>
      </c>
      <c r="F16">
        <f t="shared" si="0"/>
        <v>80</v>
      </c>
    </row>
    <row r="17" spans="1:6" ht="16.5" customHeight="1" x14ac:dyDescent="0.25">
      <c r="A17" s="11">
        <v>11</v>
      </c>
      <c r="B17" s="11" t="s">
        <v>115</v>
      </c>
      <c r="C17" s="12" t="s">
        <v>34</v>
      </c>
      <c r="D17" s="13" t="s">
        <v>116</v>
      </c>
      <c r="E17" s="14">
        <v>5</v>
      </c>
      <c r="F17">
        <f t="shared" si="0"/>
        <v>100</v>
      </c>
    </row>
    <row r="18" spans="1:6" ht="16.5" customHeight="1" x14ac:dyDescent="0.25">
      <c r="A18" s="11">
        <v>12</v>
      </c>
      <c r="B18" s="11" t="s">
        <v>115</v>
      </c>
      <c r="C18" s="12" t="s">
        <v>35</v>
      </c>
      <c r="D18" s="13" t="s">
        <v>116</v>
      </c>
      <c r="E18" s="14">
        <v>4.5</v>
      </c>
      <c r="F18">
        <f t="shared" si="0"/>
        <v>90</v>
      </c>
    </row>
    <row r="19" spans="1:6" ht="16.5" customHeight="1" x14ac:dyDescent="0.25">
      <c r="A19" s="11">
        <v>13</v>
      </c>
      <c r="B19" s="11" t="s">
        <v>115</v>
      </c>
      <c r="C19" s="12" t="s">
        <v>36</v>
      </c>
      <c r="D19" s="13" t="s">
        <v>116</v>
      </c>
      <c r="E19" s="14">
        <v>4</v>
      </c>
      <c r="F19">
        <f t="shared" si="0"/>
        <v>80</v>
      </c>
    </row>
    <row r="20" spans="1:6" ht="16.5" customHeight="1" x14ac:dyDescent="0.25">
      <c r="A20" s="11">
        <v>14</v>
      </c>
      <c r="B20" s="11" t="s">
        <v>115</v>
      </c>
      <c r="C20" s="12" t="s">
        <v>37</v>
      </c>
      <c r="D20" s="13" t="s">
        <v>116</v>
      </c>
      <c r="E20" s="14">
        <v>4.5</v>
      </c>
      <c r="F20">
        <f t="shared" si="0"/>
        <v>90</v>
      </c>
    </row>
    <row r="21" spans="1:6" ht="16.5" customHeight="1" x14ac:dyDescent="0.25">
      <c r="A21" s="11">
        <v>15</v>
      </c>
      <c r="B21" s="11" t="s">
        <v>115</v>
      </c>
      <c r="C21" s="12" t="s">
        <v>38</v>
      </c>
      <c r="D21" s="13" t="s">
        <v>116</v>
      </c>
      <c r="E21" s="14">
        <v>5</v>
      </c>
      <c r="F21">
        <f t="shared" si="0"/>
        <v>100</v>
      </c>
    </row>
    <row r="22" spans="1:6" ht="16.5" customHeight="1" x14ac:dyDescent="0.25">
      <c r="A22" s="11">
        <v>16</v>
      </c>
      <c r="B22" s="11" t="s">
        <v>115</v>
      </c>
      <c r="C22" s="12" t="s">
        <v>39</v>
      </c>
      <c r="D22" s="13" t="s">
        <v>116</v>
      </c>
      <c r="E22" s="14">
        <v>4.5</v>
      </c>
      <c r="F22">
        <f t="shared" si="0"/>
        <v>90</v>
      </c>
    </row>
    <row r="23" spans="1:6" ht="16.5" customHeight="1" x14ac:dyDescent="0.25">
      <c r="A23" s="11">
        <v>17</v>
      </c>
      <c r="B23" s="11" t="s">
        <v>115</v>
      </c>
      <c r="C23" s="12" t="s">
        <v>40</v>
      </c>
      <c r="D23" s="13" t="s">
        <v>116</v>
      </c>
      <c r="E23" s="14">
        <v>5</v>
      </c>
      <c r="F23">
        <f t="shared" si="0"/>
        <v>100</v>
      </c>
    </row>
    <row r="24" spans="1:6" ht="16.5" customHeight="1" x14ac:dyDescent="0.25">
      <c r="A24" s="11">
        <v>18</v>
      </c>
      <c r="B24" s="11" t="s">
        <v>115</v>
      </c>
      <c r="C24" s="12" t="s">
        <v>41</v>
      </c>
      <c r="D24" s="13" t="s">
        <v>116</v>
      </c>
      <c r="E24" s="14">
        <v>5</v>
      </c>
      <c r="F24">
        <f t="shared" si="0"/>
        <v>100</v>
      </c>
    </row>
    <row r="25" spans="1:6" ht="16.5" customHeight="1" x14ac:dyDescent="0.25">
      <c r="A25" s="11">
        <v>19</v>
      </c>
      <c r="B25" s="11" t="s">
        <v>115</v>
      </c>
      <c r="C25" s="12" t="s">
        <v>42</v>
      </c>
      <c r="D25" s="13" t="s">
        <v>116</v>
      </c>
      <c r="E25" s="14">
        <v>5</v>
      </c>
      <c r="F25">
        <f t="shared" si="0"/>
        <v>100</v>
      </c>
    </row>
    <row r="26" spans="1:6" ht="16.5" customHeight="1" x14ac:dyDescent="0.25">
      <c r="A26" s="11">
        <v>20</v>
      </c>
      <c r="B26" s="11" t="s">
        <v>115</v>
      </c>
      <c r="C26" s="12" t="s">
        <v>43</v>
      </c>
      <c r="D26" s="13" t="s">
        <v>116</v>
      </c>
      <c r="E26" s="14">
        <v>5</v>
      </c>
      <c r="F26">
        <f t="shared" si="0"/>
        <v>100</v>
      </c>
    </row>
    <row r="27" spans="1:6" ht="16.5" customHeight="1" x14ac:dyDescent="0.25">
      <c r="A27" s="11">
        <v>21</v>
      </c>
      <c r="B27" s="11" t="s">
        <v>115</v>
      </c>
      <c r="C27" s="12" t="s">
        <v>44</v>
      </c>
      <c r="D27" s="13" t="s">
        <v>116</v>
      </c>
      <c r="E27" s="14">
        <v>2</v>
      </c>
      <c r="F27">
        <f t="shared" si="0"/>
        <v>40</v>
      </c>
    </row>
    <row r="28" spans="1:6" ht="16.5" customHeight="1" x14ac:dyDescent="0.25">
      <c r="A28" s="11">
        <v>22</v>
      </c>
      <c r="B28" s="11" t="s">
        <v>115</v>
      </c>
      <c r="C28" s="12" t="s">
        <v>45</v>
      </c>
      <c r="D28" s="13" t="s">
        <v>116</v>
      </c>
      <c r="E28" s="14">
        <v>4.5</v>
      </c>
      <c r="F28">
        <f t="shared" si="0"/>
        <v>90</v>
      </c>
    </row>
    <row r="29" spans="1:6" ht="16.5" customHeight="1" x14ac:dyDescent="0.25">
      <c r="A29" s="11">
        <v>23</v>
      </c>
      <c r="B29" s="11" t="s">
        <v>115</v>
      </c>
      <c r="C29" s="12" t="s">
        <v>46</v>
      </c>
      <c r="D29" s="13" t="s">
        <v>116</v>
      </c>
      <c r="E29" s="14">
        <v>5</v>
      </c>
      <c r="F29">
        <f t="shared" si="0"/>
        <v>100</v>
      </c>
    </row>
    <row r="30" spans="1:6" ht="16.5" customHeight="1" x14ac:dyDescent="0.25">
      <c r="A30" s="11">
        <v>24</v>
      </c>
      <c r="B30" s="11" t="s">
        <v>117</v>
      </c>
      <c r="C30" s="12" t="s">
        <v>47</v>
      </c>
      <c r="D30" s="13" t="s">
        <v>116</v>
      </c>
      <c r="E30" s="14">
        <v>5</v>
      </c>
      <c r="F30">
        <f t="shared" si="0"/>
        <v>100</v>
      </c>
    </row>
    <row r="31" spans="1:6" ht="16.5" customHeight="1" x14ac:dyDescent="0.25">
      <c r="A31" s="11">
        <v>25</v>
      </c>
      <c r="B31" s="11" t="s">
        <v>117</v>
      </c>
      <c r="C31" s="12" t="s">
        <v>48</v>
      </c>
      <c r="D31" s="13" t="s">
        <v>116</v>
      </c>
      <c r="E31" s="14">
        <v>5</v>
      </c>
      <c r="F31">
        <f t="shared" si="0"/>
        <v>100</v>
      </c>
    </row>
    <row r="32" spans="1:6" ht="16.5" customHeight="1" x14ac:dyDescent="0.25">
      <c r="A32" s="11">
        <v>26</v>
      </c>
      <c r="B32" s="11" t="s">
        <v>117</v>
      </c>
      <c r="C32" s="12" t="s">
        <v>49</v>
      </c>
      <c r="D32" s="13" t="s">
        <v>116</v>
      </c>
      <c r="E32" s="14">
        <v>4.5</v>
      </c>
      <c r="F32">
        <f t="shared" si="0"/>
        <v>90</v>
      </c>
    </row>
    <row r="33" spans="1:6" ht="16.5" customHeight="1" x14ac:dyDescent="0.25">
      <c r="A33" s="11">
        <v>27</v>
      </c>
      <c r="B33" s="11" t="s">
        <v>117</v>
      </c>
      <c r="C33" s="12" t="s">
        <v>50</v>
      </c>
      <c r="D33" s="13" t="s">
        <v>116</v>
      </c>
      <c r="E33" s="14">
        <v>4.5</v>
      </c>
      <c r="F33">
        <f t="shared" si="0"/>
        <v>90</v>
      </c>
    </row>
    <row r="34" spans="1:6" ht="16.5" customHeight="1" x14ac:dyDescent="0.25">
      <c r="A34" s="11">
        <v>28</v>
      </c>
      <c r="B34" s="11" t="s">
        <v>117</v>
      </c>
      <c r="C34" s="12" t="s">
        <v>51</v>
      </c>
      <c r="D34" s="13" t="s">
        <v>116</v>
      </c>
      <c r="E34" s="14">
        <v>5</v>
      </c>
      <c r="F34">
        <f t="shared" si="0"/>
        <v>100</v>
      </c>
    </row>
    <row r="35" spans="1:6" ht="16.5" customHeight="1" x14ac:dyDescent="0.25">
      <c r="A35" s="11">
        <v>29</v>
      </c>
      <c r="B35" s="11" t="s">
        <v>117</v>
      </c>
      <c r="C35" s="12" t="s">
        <v>52</v>
      </c>
      <c r="D35" s="13" t="s">
        <v>116</v>
      </c>
      <c r="E35" s="14">
        <v>4.5</v>
      </c>
      <c r="F35">
        <f t="shared" si="0"/>
        <v>90</v>
      </c>
    </row>
    <row r="36" spans="1:6" ht="16.5" customHeight="1" x14ac:dyDescent="0.25">
      <c r="A36" s="11">
        <v>30</v>
      </c>
      <c r="B36" s="11" t="s">
        <v>117</v>
      </c>
      <c r="C36" s="12" t="s">
        <v>53</v>
      </c>
      <c r="D36" s="13" t="s">
        <v>116</v>
      </c>
      <c r="E36" s="14">
        <v>5</v>
      </c>
      <c r="F36">
        <f t="shared" si="0"/>
        <v>100</v>
      </c>
    </row>
    <row r="37" spans="1:6" ht="16.5" customHeight="1" x14ac:dyDescent="0.25">
      <c r="A37" s="11">
        <v>31</v>
      </c>
      <c r="B37" s="11" t="s">
        <v>117</v>
      </c>
      <c r="C37" s="12" t="s">
        <v>54</v>
      </c>
      <c r="D37" s="13" t="s">
        <v>116</v>
      </c>
      <c r="E37" s="14">
        <v>4.5</v>
      </c>
      <c r="F37">
        <f t="shared" si="0"/>
        <v>90</v>
      </c>
    </row>
    <row r="38" spans="1:6" ht="16.5" customHeight="1" x14ac:dyDescent="0.25">
      <c r="A38" s="11">
        <v>32</v>
      </c>
      <c r="B38" s="11" t="s">
        <v>117</v>
      </c>
      <c r="C38" s="12" t="s">
        <v>55</v>
      </c>
      <c r="D38" s="13" t="s">
        <v>116</v>
      </c>
      <c r="E38" s="14">
        <v>4.5</v>
      </c>
      <c r="F38">
        <f t="shared" si="0"/>
        <v>90</v>
      </c>
    </row>
    <row r="39" spans="1:6" ht="16.5" customHeight="1" x14ac:dyDescent="0.25">
      <c r="A39" s="11">
        <v>33</v>
      </c>
      <c r="B39" s="11" t="s">
        <v>117</v>
      </c>
      <c r="C39" s="12" t="s">
        <v>56</v>
      </c>
      <c r="D39" s="13" t="s">
        <v>116</v>
      </c>
      <c r="E39" s="14">
        <v>4.5</v>
      </c>
      <c r="F39">
        <f t="shared" ref="F39:F75" si="1">$E39/5*100</f>
        <v>90</v>
      </c>
    </row>
    <row r="40" spans="1:6" ht="16.5" customHeight="1" x14ac:dyDescent="0.25">
      <c r="A40" s="11">
        <v>34</v>
      </c>
      <c r="B40" s="11" t="s">
        <v>117</v>
      </c>
      <c r="C40" s="12" t="s">
        <v>57</v>
      </c>
      <c r="D40" s="13" t="s">
        <v>116</v>
      </c>
      <c r="E40" s="14">
        <v>4</v>
      </c>
      <c r="F40">
        <f t="shared" si="1"/>
        <v>80</v>
      </c>
    </row>
    <row r="41" spans="1:6" ht="16.5" customHeight="1" x14ac:dyDescent="0.25">
      <c r="A41" s="11">
        <v>35</v>
      </c>
      <c r="B41" s="11" t="s">
        <v>117</v>
      </c>
      <c r="C41" s="12" t="s">
        <v>58</v>
      </c>
      <c r="D41" s="13" t="s">
        <v>116</v>
      </c>
      <c r="E41" s="14">
        <v>4</v>
      </c>
      <c r="F41">
        <f t="shared" si="1"/>
        <v>80</v>
      </c>
    </row>
    <row r="42" spans="1:6" ht="16.5" customHeight="1" x14ac:dyDescent="0.25">
      <c r="A42" s="11">
        <v>36</v>
      </c>
      <c r="B42" s="11" t="s">
        <v>117</v>
      </c>
      <c r="C42" s="12" t="s">
        <v>59</v>
      </c>
      <c r="D42" s="13" t="s">
        <v>116</v>
      </c>
      <c r="E42" s="14">
        <v>4</v>
      </c>
      <c r="F42">
        <f t="shared" si="1"/>
        <v>80</v>
      </c>
    </row>
    <row r="43" spans="1:6" ht="16.5" customHeight="1" x14ac:dyDescent="0.25">
      <c r="A43" s="11">
        <v>37</v>
      </c>
      <c r="B43" s="11" t="s">
        <v>117</v>
      </c>
      <c r="C43" s="12" t="s">
        <v>60</v>
      </c>
      <c r="D43" s="13" t="s">
        <v>116</v>
      </c>
      <c r="E43" s="14">
        <v>5</v>
      </c>
      <c r="F43">
        <f t="shared" si="1"/>
        <v>100</v>
      </c>
    </row>
    <row r="44" spans="1:6" ht="16.5" customHeight="1" x14ac:dyDescent="0.25">
      <c r="A44" s="11">
        <v>38</v>
      </c>
      <c r="B44" s="11" t="s">
        <v>117</v>
      </c>
      <c r="C44" s="12" t="s">
        <v>61</v>
      </c>
      <c r="D44" s="13" t="s">
        <v>116</v>
      </c>
      <c r="E44" s="14">
        <v>4.5</v>
      </c>
      <c r="F44">
        <f t="shared" si="1"/>
        <v>90</v>
      </c>
    </row>
    <row r="45" spans="1:6" ht="16.5" customHeight="1" x14ac:dyDescent="0.25">
      <c r="A45" s="11">
        <v>39</v>
      </c>
      <c r="B45" s="11" t="s">
        <v>117</v>
      </c>
      <c r="C45" s="12" t="s">
        <v>62</v>
      </c>
      <c r="D45" s="13" t="s">
        <v>116</v>
      </c>
      <c r="E45" s="14">
        <v>5</v>
      </c>
      <c r="F45">
        <f t="shared" si="1"/>
        <v>100</v>
      </c>
    </row>
    <row r="46" spans="1:6" ht="16.5" customHeight="1" x14ac:dyDescent="0.25">
      <c r="A46" s="11">
        <v>40</v>
      </c>
      <c r="B46" s="11" t="s">
        <v>117</v>
      </c>
      <c r="C46" s="12" t="s">
        <v>63</v>
      </c>
      <c r="D46" s="13" t="s">
        <v>116</v>
      </c>
      <c r="E46" s="14">
        <v>4</v>
      </c>
      <c r="F46">
        <f t="shared" si="1"/>
        <v>80</v>
      </c>
    </row>
    <row r="47" spans="1:6" ht="16.5" customHeight="1" x14ac:dyDescent="0.25">
      <c r="A47" s="11">
        <v>41</v>
      </c>
      <c r="B47" s="11" t="s">
        <v>117</v>
      </c>
      <c r="C47" s="12" t="s">
        <v>64</v>
      </c>
      <c r="D47" s="13" t="s">
        <v>116</v>
      </c>
      <c r="E47" s="14">
        <v>5</v>
      </c>
      <c r="F47">
        <f t="shared" si="1"/>
        <v>100</v>
      </c>
    </row>
    <row r="48" spans="1:6" ht="16.5" customHeight="1" x14ac:dyDescent="0.25">
      <c r="A48" s="11">
        <v>42</v>
      </c>
      <c r="B48" s="11" t="s">
        <v>117</v>
      </c>
      <c r="C48" s="12" t="s">
        <v>65</v>
      </c>
      <c r="D48" s="13" t="s">
        <v>116</v>
      </c>
      <c r="E48" s="14">
        <v>5</v>
      </c>
      <c r="F48">
        <f t="shared" si="1"/>
        <v>100</v>
      </c>
    </row>
    <row r="49" spans="1:6" ht="16.5" customHeight="1" x14ac:dyDescent="0.25">
      <c r="A49" s="11">
        <v>43</v>
      </c>
      <c r="B49" s="11" t="s">
        <v>117</v>
      </c>
      <c r="C49" s="12" t="s">
        <v>66</v>
      </c>
      <c r="D49" s="13" t="s">
        <v>116</v>
      </c>
      <c r="E49" s="14">
        <v>4.5</v>
      </c>
      <c r="F49">
        <f t="shared" si="1"/>
        <v>90</v>
      </c>
    </row>
    <row r="50" spans="1:6" ht="16.5" customHeight="1" x14ac:dyDescent="0.25">
      <c r="A50" s="11">
        <v>44</v>
      </c>
      <c r="B50" s="11" t="s">
        <v>117</v>
      </c>
      <c r="C50" s="12" t="s">
        <v>67</v>
      </c>
      <c r="D50" s="13" t="s">
        <v>116</v>
      </c>
      <c r="E50" s="14">
        <v>5</v>
      </c>
      <c r="F50">
        <f t="shared" si="1"/>
        <v>100</v>
      </c>
    </row>
    <row r="51" spans="1:6" ht="16.5" customHeight="1" x14ac:dyDescent="0.25">
      <c r="A51" s="11">
        <v>45</v>
      </c>
      <c r="B51" s="11" t="s">
        <v>117</v>
      </c>
      <c r="C51" s="12" t="s">
        <v>68</v>
      </c>
      <c r="D51" s="13" t="s">
        <v>116</v>
      </c>
      <c r="E51" s="14">
        <v>4.5</v>
      </c>
      <c r="F51">
        <f t="shared" si="1"/>
        <v>90</v>
      </c>
    </row>
    <row r="52" spans="1:6" ht="16.5" customHeight="1" x14ac:dyDescent="0.25">
      <c r="A52" s="11">
        <v>46</v>
      </c>
      <c r="B52" s="11" t="s">
        <v>117</v>
      </c>
      <c r="C52" s="12" t="s">
        <v>69</v>
      </c>
      <c r="D52" s="13" t="s">
        <v>116</v>
      </c>
      <c r="E52" s="14">
        <v>5</v>
      </c>
      <c r="F52">
        <f t="shared" si="1"/>
        <v>100</v>
      </c>
    </row>
    <row r="53" spans="1:6" ht="16.5" customHeight="1" x14ac:dyDescent="0.25">
      <c r="A53" s="11">
        <v>47</v>
      </c>
      <c r="B53" s="11" t="s">
        <v>118</v>
      </c>
      <c r="C53" s="12" t="s">
        <v>70</v>
      </c>
      <c r="D53" s="13" t="s">
        <v>116</v>
      </c>
      <c r="E53" s="14">
        <v>5</v>
      </c>
      <c r="F53">
        <f t="shared" si="1"/>
        <v>100</v>
      </c>
    </row>
    <row r="54" spans="1:6" ht="16.5" customHeight="1" x14ac:dyDescent="0.25">
      <c r="A54" s="11">
        <v>48</v>
      </c>
      <c r="B54" s="11" t="s">
        <v>118</v>
      </c>
      <c r="C54" s="12" t="s">
        <v>71</v>
      </c>
      <c r="D54" s="13" t="s">
        <v>116</v>
      </c>
      <c r="E54" s="14">
        <v>5</v>
      </c>
      <c r="F54">
        <f t="shared" si="1"/>
        <v>100</v>
      </c>
    </row>
    <row r="55" spans="1:6" ht="16.5" customHeight="1" x14ac:dyDescent="0.25">
      <c r="A55" s="11">
        <v>49</v>
      </c>
      <c r="B55" s="11" t="s">
        <v>118</v>
      </c>
      <c r="C55" s="12" t="s">
        <v>119</v>
      </c>
      <c r="D55" s="13" t="s">
        <v>116</v>
      </c>
      <c r="E55" s="14">
        <v>5</v>
      </c>
      <c r="F55">
        <f t="shared" si="1"/>
        <v>100</v>
      </c>
    </row>
    <row r="56" spans="1:6" ht="16.5" customHeight="1" x14ac:dyDescent="0.25">
      <c r="A56" s="11">
        <v>50</v>
      </c>
      <c r="B56" s="11" t="s">
        <v>118</v>
      </c>
      <c r="C56" s="12" t="s">
        <v>73</v>
      </c>
      <c r="D56" s="13" t="s">
        <v>116</v>
      </c>
      <c r="E56" s="14">
        <v>4</v>
      </c>
      <c r="F56">
        <f t="shared" si="1"/>
        <v>80</v>
      </c>
    </row>
    <row r="57" spans="1:6" ht="16.5" customHeight="1" x14ac:dyDescent="0.25">
      <c r="A57" s="11">
        <v>51</v>
      </c>
      <c r="B57" s="11" t="s">
        <v>118</v>
      </c>
      <c r="C57" s="12" t="s">
        <v>74</v>
      </c>
      <c r="D57" s="13" t="s">
        <v>116</v>
      </c>
      <c r="E57" s="14">
        <v>4</v>
      </c>
      <c r="F57">
        <f t="shared" si="1"/>
        <v>80</v>
      </c>
    </row>
    <row r="58" spans="1:6" ht="16.5" customHeight="1" x14ac:dyDescent="0.25">
      <c r="A58" s="11">
        <v>52</v>
      </c>
      <c r="B58" s="11" t="s">
        <v>118</v>
      </c>
      <c r="C58" s="12" t="s">
        <v>75</v>
      </c>
      <c r="D58" s="13" t="s">
        <v>116</v>
      </c>
      <c r="E58" s="14">
        <v>5</v>
      </c>
      <c r="F58">
        <f t="shared" si="1"/>
        <v>100</v>
      </c>
    </row>
    <row r="59" spans="1:6" ht="16.5" customHeight="1" x14ac:dyDescent="0.25">
      <c r="A59" s="11">
        <v>53</v>
      </c>
      <c r="B59" s="11" t="s">
        <v>118</v>
      </c>
      <c r="C59" s="12" t="s">
        <v>76</v>
      </c>
      <c r="D59" s="13" t="s">
        <v>116</v>
      </c>
      <c r="E59" s="14">
        <v>4</v>
      </c>
      <c r="F59">
        <f t="shared" si="1"/>
        <v>80</v>
      </c>
    </row>
    <row r="60" spans="1:6" ht="16.5" customHeight="1" x14ac:dyDescent="0.25">
      <c r="A60" s="11">
        <v>54</v>
      </c>
      <c r="B60" s="11" t="s">
        <v>118</v>
      </c>
      <c r="C60" s="12" t="s">
        <v>77</v>
      </c>
      <c r="D60" s="13" t="s">
        <v>116</v>
      </c>
      <c r="E60" s="14">
        <v>5</v>
      </c>
      <c r="F60">
        <f t="shared" si="1"/>
        <v>100</v>
      </c>
    </row>
    <row r="61" spans="1:6" ht="16.5" customHeight="1" x14ac:dyDescent="0.25">
      <c r="A61" s="11">
        <v>55</v>
      </c>
      <c r="B61" s="11" t="s">
        <v>118</v>
      </c>
      <c r="C61" s="12" t="s">
        <v>78</v>
      </c>
      <c r="D61" s="13" t="s">
        <v>116</v>
      </c>
      <c r="E61" s="14">
        <v>5</v>
      </c>
      <c r="F61">
        <f t="shared" si="1"/>
        <v>100</v>
      </c>
    </row>
    <row r="62" spans="1:6" ht="16.5" customHeight="1" x14ac:dyDescent="0.25">
      <c r="A62" s="11">
        <v>56</v>
      </c>
      <c r="B62" s="11" t="s">
        <v>118</v>
      </c>
      <c r="C62" s="12" t="s">
        <v>79</v>
      </c>
      <c r="D62" s="13" t="s">
        <v>116</v>
      </c>
      <c r="E62" s="14">
        <v>5</v>
      </c>
      <c r="F62">
        <f t="shared" si="1"/>
        <v>100</v>
      </c>
    </row>
    <row r="63" spans="1:6" ht="16.5" customHeight="1" x14ac:dyDescent="0.25">
      <c r="A63" s="11">
        <v>57</v>
      </c>
      <c r="B63" s="11" t="s">
        <v>118</v>
      </c>
      <c r="C63" s="12" t="s">
        <v>80</v>
      </c>
      <c r="D63" s="13" t="s">
        <v>116</v>
      </c>
      <c r="E63" s="14">
        <v>4</v>
      </c>
      <c r="F63">
        <f t="shared" si="1"/>
        <v>80</v>
      </c>
    </row>
    <row r="64" spans="1:6" ht="16.5" customHeight="1" x14ac:dyDescent="0.25">
      <c r="A64" s="11">
        <v>58</v>
      </c>
      <c r="B64" s="11" t="s">
        <v>118</v>
      </c>
      <c r="C64" s="12" t="s">
        <v>81</v>
      </c>
      <c r="D64" s="13" t="s">
        <v>116</v>
      </c>
      <c r="E64" s="14">
        <v>4</v>
      </c>
      <c r="F64">
        <f t="shared" si="1"/>
        <v>80</v>
      </c>
    </row>
    <row r="65" spans="1:6" ht="16.5" customHeight="1" x14ac:dyDescent="0.25">
      <c r="A65" s="11">
        <v>59</v>
      </c>
      <c r="B65" s="11" t="s">
        <v>118</v>
      </c>
      <c r="C65" s="12" t="s">
        <v>82</v>
      </c>
      <c r="D65" s="13" t="s">
        <v>116</v>
      </c>
      <c r="E65" s="14">
        <v>5</v>
      </c>
      <c r="F65">
        <f t="shared" si="1"/>
        <v>100</v>
      </c>
    </row>
    <row r="66" spans="1:6" ht="16.5" customHeight="1" x14ac:dyDescent="0.25">
      <c r="A66" s="11">
        <v>60</v>
      </c>
      <c r="B66" s="11" t="s">
        <v>118</v>
      </c>
      <c r="C66" s="12" t="s">
        <v>83</v>
      </c>
      <c r="D66" s="13" t="s">
        <v>116</v>
      </c>
      <c r="E66" s="14">
        <v>4</v>
      </c>
      <c r="F66">
        <f t="shared" si="1"/>
        <v>80</v>
      </c>
    </row>
    <row r="67" spans="1:6" ht="16.5" customHeight="1" x14ac:dyDescent="0.25">
      <c r="A67" s="11">
        <v>61</v>
      </c>
      <c r="B67" s="11" t="s">
        <v>118</v>
      </c>
      <c r="C67" s="12" t="s">
        <v>84</v>
      </c>
      <c r="D67" s="13" t="s">
        <v>116</v>
      </c>
      <c r="E67" s="14">
        <v>4.5</v>
      </c>
      <c r="F67">
        <f t="shared" si="1"/>
        <v>90</v>
      </c>
    </row>
    <row r="68" spans="1:6" ht="16.5" customHeight="1" x14ac:dyDescent="0.25">
      <c r="A68" s="11">
        <v>62</v>
      </c>
      <c r="B68" s="11" t="s">
        <v>118</v>
      </c>
      <c r="C68" s="12" t="s">
        <v>85</v>
      </c>
      <c r="D68" s="13" t="s">
        <v>116</v>
      </c>
      <c r="E68" s="14">
        <v>4.5</v>
      </c>
      <c r="F68">
        <f t="shared" si="1"/>
        <v>90</v>
      </c>
    </row>
    <row r="69" spans="1:6" ht="16.5" customHeight="1" x14ac:dyDescent="0.25">
      <c r="A69" s="11">
        <v>63</v>
      </c>
      <c r="B69" s="11" t="s">
        <v>118</v>
      </c>
      <c r="C69" s="12" t="s">
        <v>86</v>
      </c>
      <c r="D69" s="13" t="s">
        <v>116</v>
      </c>
      <c r="E69" s="14">
        <v>4</v>
      </c>
      <c r="F69">
        <f t="shared" si="1"/>
        <v>80</v>
      </c>
    </row>
    <row r="70" spans="1:6" ht="16.5" customHeight="1" x14ac:dyDescent="0.25">
      <c r="A70" s="11">
        <v>64</v>
      </c>
      <c r="B70" s="11" t="s">
        <v>118</v>
      </c>
      <c r="C70" s="12" t="s">
        <v>87</v>
      </c>
      <c r="D70" s="13" t="s">
        <v>116</v>
      </c>
      <c r="E70" s="14">
        <v>5</v>
      </c>
      <c r="F70">
        <f t="shared" si="1"/>
        <v>100</v>
      </c>
    </row>
    <row r="71" spans="1:6" ht="16.5" customHeight="1" x14ac:dyDescent="0.25">
      <c r="A71" s="11">
        <v>65</v>
      </c>
      <c r="B71" s="11" t="s">
        <v>118</v>
      </c>
      <c r="C71" s="12" t="s">
        <v>88</v>
      </c>
      <c r="D71" s="13" t="s">
        <v>116</v>
      </c>
      <c r="E71" s="14">
        <v>4</v>
      </c>
      <c r="F71">
        <f t="shared" si="1"/>
        <v>80</v>
      </c>
    </row>
    <row r="72" spans="1:6" ht="16.5" customHeight="1" x14ac:dyDescent="0.25">
      <c r="A72" s="11">
        <v>66</v>
      </c>
      <c r="B72" s="11" t="s">
        <v>118</v>
      </c>
      <c r="C72" s="12" t="s">
        <v>89</v>
      </c>
      <c r="D72" s="13" t="s">
        <v>116</v>
      </c>
      <c r="E72" s="14">
        <v>4.5</v>
      </c>
      <c r="F72">
        <f t="shared" si="1"/>
        <v>90</v>
      </c>
    </row>
    <row r="73" spans="1:6" ht="16.5" customHeight="1" x14ac:dyDescent="0.25">
      <c r="A73" s="11">
        <v>67</v>
      </c>
      <c r="B73" s="11" t="s">
        <v>118</v>
      </c>
      <c r="C73" s="12" t="s">
        <v>90</v>
      </c>
      <c r="D73" s="13" t="s">
        <v>116</v>
      </c>
      <c r="E73" s="14">
        <v>5</v>
      </c>
      <c r="F73">
        <f t="shared" si="1"/>
        <v>100</v>
      </c>
    </row>
    <row r="74" spans="1:6" ht="16.5" customHeight="1" x14ac:dyDescent="0.25">
      <c r="A74" s="11">
        <v>68</v>
      </c>
      <c r="B74" s="11" t="s">
        <v>118</v>
      </c>
      <c r="C74" s="12" t="s">
        <v>91</v>
      </c>
      <c r="D74" s="13" t="s">
        <v>116</v>
      </c>
      <c r="E74" s="14">
        <v>4</v>
      </c>
      <c r="F74">
        <f t="shared" si="1"/>
        <v>80</v>
      </c>
    </row>
    <row r="75" spans="1:6" ht="16.5" customHeight="1" x14ac:dyDescent="0.25">
      <c r="A75" s="11">
        <v>69</v>
      </c>
      <c r="B75" s="11" t="s">
        <v>118</v>
      </c>
      <c r="C75" s="12" t="s">
        <v>92</v>
      </c>
      <c r="D75" s="13" t="s">
        <v>116</v>
      </c>
      <c r="E75" s="14">
        <v>4.5</v>
      </c>
      <c r="F75">
        <f t="shared" si="1"/>
        <v>90</v>
      </c>
    </row>
    <row r="77" spans="1:6" x14ac:dyDescent="0.25">
      <c r="B77" t="s">
        <v>93</v>
      </c>
      <c r="C77" t="s">
        <v>94</v>
      </c>
      <c r="D77" t="s">
        <v>95</v>
      </c>
      <c r="E77" t="s">
        <v>96</v>
      </c>
    </row>
    <row r="78" spans="1:6" x14ac:dyDescent="0.25">
      <c r="B78" t="s">
        <v>120</v>
      </c>
      <c r="C78" t="s">
        <v>97</v>
      </c>
      <c r="D78">
        <f>COUNTIF(F7:F75,"&gt;=50")</f>
        <v>68</v>
      </c>
      <c r="E78">
        <f>D78/69*100</f>
        <v>98.550724637681171</v>
      </c>
    </row>
    <row r="80" spans="1:6" x14ac:dyDescent="0.25">
      <c r="B80" t="s">
        <v>98</v>
      </c>
      <c r="C80" t="s">
        <v>99</v>
      </c>
      <c r="D80" t="s">
        <v>120</v>
      </c>
    </row>
    <row r="81" spans="2:4" x14ac:dyDescent="0.25">
      <c r="B81">
        <v>1</v>
      </c>
      <c r="C81" t="s">
        <v>100</v>
      </c>
      <c r="D81">
        <f>IF(E78&gt;=40,IF(E78&lt;60,1,0),0)</f>
        <v>0</v>
      </c>
    </row>
    <row r="82" spans="2:4" x14ac:dyDescent="0.25">
      <c r="B82">
        <v>2</v>
      </c>
      <c r="C82" t="s">
        <v>101</v>
      </c>
      <c r="D82">
        <f>IF(E78&gt;=60,IF(E78&lt;80,2,0),0)</f>
        <v>0</v>
      </c>
    </row>
    <row r="83" spans="2:4" x14ac:dyDescent="0.25">
      <c r="B83">
        <v>3</v>
      </c>
      <c r="C83" t="s">
        <v>102</v>
      </c>
      <c r="D83">
        <f>IF(E78&gt;=80,IF(E78&lt;100,3,0),0)</f>
        <v>3</v>
      </c>
    </row>
  </sheetData>
  <mergeCells count="5">
    <mergeCell ref="A4:E4"/>
    <mergeCell ref="A2:E2"/>
    <mergeCell ref="A1:E1"/>
    <mergeCell ref="A5:E5"/>
    <mergeCell ref="A3:E3"/>
  </mergeCells>
  <conditionalFormatting sqref="D7:E75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4"/>
  <sheetViews>
    <sheetView tabSelected="1" zoomScale="194" zoomScaleNormal="25" workbookViewId="0">
      <selection activeCell="A7" sqref="A7"/>
    </sheetView>
  </sheetViews>
  <sheetFormatPr defaultRowHeight="15" x14ac:dyDescent="0.25"/>
  <cols>
    <col min="1" max="1" width="61.140625" style="1" bestFit="1" customWidth="1"/>
    <col min="2" max="2" width="13.5703125" style="1" bestFit="1" customWidth="1"/>
  </cols>
  <sheetData>
    <row r="1" spans="1:3" x14ac:dyDescent="0.25">
      <c r="A1" s="19" t="s">
        <v>0</v>
      </c>
      <c r="B1" s="20"/>
    </row>
    <row r="2" spans="1:3" x14ac:dyDescent="0.25">
      <c r="A2" s="19" t="s">
        <v>1</v>
      </c>
      <c r="B2" s="20"/>
    </row>
    <row r="3" spans="1:3" x14ac:dyDescent="0.25">
      <c r="A3" s="29" t="s">
        <v>2</v>
      </c>
      <c r="B3" s="20"/>
    </row>
    <row r="4" spans="1:3" x14ac:dyDescent="0.25">
      <c r="A4" s="26" t="s">
        <v>121</v>
      </c>
      <c r="B4" s="20"/>
    </row>
    <row r="5" spans="1:3" x14ac:dyDescent="0.25">
      <c r="A5" s="15" t="s">
        <v>122</v>
      </c>
      <c r="B5" s="15"/>
    </row>
    <row r="6" spans="1:3" x14ac:dyDescent="0.25">
      <c r="A6" s="16"/>
      <c r="B6" s="16"/>
    </row>
    <row r="7" spans="1:3" x14ac:dyDescent="0.25">
      <c r="A7" s="18" t="s">
        <v>123</v>
      </c>
      <c r="B7" s="17" t="s">
        <v>124</v>
      </c>
      <c r="C7" t="s">
        <v>96</v>
      </c>
    </row>
    <row r="8" spans="1:3" x14ac:dyDescent="0.25">
      <c r="A8" s="18">
        <v>5101</v>
      </c>
      <c r="B8" s="18">
        <f t="shared" ref="B8:B39" ca="1" si="0">RANDBETWEEN(25,80)</f>
        <v>68</v>
      </c>
      <c r="C8">
        <f t="shared" ref="C8:C39" ca="1" si="1">$B8/80*100</f>
        <v>85</v>
      </c>
    </row>
    <row r="9" spans="1:3" x14ac:dyDescent="0.25">
      <c r="A9" s="18">
        <v>5102</v>
      </c>
      <c r="B9" s="18">
        <f t="shared" ca="1" si="0"/>
        <v>55</v>
      </c>
      <c r="C9">
        <f t="shared" ca="1" si="1"/>
        <v>68.75</v>
      </c>
    </row>
    <row r="10" spans="1:3" x14ac:dyDescent="0.25">
      <c r="A10" s="18">
        <v>5103</v>
      </c>
      <c r="B10" s="18">
        <f t="shared" ca="1" si="0"/>
        <v>45</v>
      </c>
      <c r="C10">
        <f t="shared" ca="1" si="1"/>
        <v>56.25</v>
      </c>
    </row>
    <row r="11" spans="1:3" x14ac:dyDescent="0.25">
      <c r="A11" s="18">
        <v>5104</v>
      </c>
      <c r="B11" s="18">
        <f t="shared" ca="1" si="0"/>
        <v>73</v>
      </c>
      <c r="C11">
        <f t="shared" ca="1" si="1"/>
        <v>91.25</v>
      </c>
    </row>
    <row r="12" spans="1:3" x14ac:dyDescent="0.25">
      <c r="A12" s="18">
        <v>5105</v>
      </c>
      <c r="B12" s="18">
        <f t="shared" ca="1" si="0"/>
        <v>33</v>
      </c>
      <c r="C12">
        <f t="shared" ca="1" si="1"/>
        <v>41.25</v>
      </c>
    </row>
    <row r="13" spans="1:3" x14ac:dyDescent="0.25">
      <c r="A13" s="18">
        <v>5106</v>
      </c>
      <c r="B13" s="18">
        <f t="shared" ca="1" si="0"/>
        <v>51</v>
      </c>
      <c r="C13">
        <f t="shared" ca="1" si="1"/>
        <v>63.749999999999993</v>
      </c>
    </row>
    <row r="14" spans="1:3" x14ac:dyDescent="0.25">
      <c r="A14" s="18">
        <v>5107</v>
      </c>
      <c r="B14" s="18">
        <f t="shared" ca="1" si="0"/>
        <v>47</v>
      </c>
      <c r="C14">
        <f t="shared" ca="1" si="1"/>
        <v>58.75</v>
      </c>
    </row>
    <row r="15" spans="1:3" x14ac:dyDescent="0.25">
      <c r="A15" s="18">
        <v>5108</v>
      </c>
      <c r="B15" s="18">
        <f t="shared" ca="1" si="0"/>
        <v>78</v>
      </c>
      <c r="C15">
        <f t="shared" ca="1" si="1"/>
        <v>97.5</v>
      </c>
    </row>
    <row r="16" spans="1:3" x14ac:dyDescent="0.25">
      <c r="A16" s="18">
        <v>5109</v>
      </c>
      <c r="B16" s="18">
        <f t="shared" ca="1" si="0"/>
        <v>77</v>
      </c>
      <c r="C16">
        <f t="shared" ca="1" si="1"/>
        <v>96.25</v>
      </c>
    </row>
    <row r="17" spans="1:3" x14ac:dyDescent="0.25">
      <c r="A17" s="18">
        <v>5110</v>
      </c>
      <c r="B17" s="18">
        <f t="shared" ca="1" si="0"/>
        <v>45</v>
      </c>
      <c r="C17">
        <f t="shared" ca="1" si="1"/>
        <v>56.25</v>
      </c>
    </row>
    <row r="18" spans="1:3" x14ac:dyDescent="0.25">
      <c r="A18" s="18">
        <v>5111</v>
      </c>
      <c r="B18" s="18">
        <f t="shared" ca="1" si="0"/>
        <v>30</v>
      </c>
      <c r="C18">
        <f t="shared" ca="1" si="1"/>
        <v>37.5</v>
      </c>
    </row>
    <row r="19" spans="1:3" x14ac:dyDescent="0.25">
      <c r="A19" s="18">
        <v>5112</v>
      </c>
      <c r="B19" s="18">
        <f t="shared" ca="1" si="0"/>
        <v>30</v>
      </c>
      <c r="C19">
        <f t="shared" ca="1" si="1"/>
        <v>37.5</v>
      </c>
    </row>
    <row r="20" spans="1:3" x14ac:dyDescent="0.25">
      <c r="A20" s="18">
        <v>5113</v>
      </c>
      <c r="B20" s="18">
        <f t="shared" ca="1" si="0"/>
        <v>73</v>
      </c>
      <c r="C20">
        <f t="shared" ca="1" si="1"/>
        <v>91.25</v>
      </c>
    </row>
    <row r="21" spans="1:3" x14ac:dyDescent="0.25">
      <c r="A21" s="18">
        <v>5114</v>
      </c>
      <c r="B21" s="18">
        <f t="shared" ca="1" si="0"/>
        <v>42</v>
      </c>
      <c r="C21">
        <f t="shared" ca="1" si="1"/>
        <v>52.5</v>
      </c>
    </row>
    <row r="22" spans="1:3" x14ac:dyDescent="0.25">
      <c r="A22" s="18">
        <v>5115</v>
      </c>
      <c r="B22" s="18">
        <f t="shared" ca="1" si="0"/>
        <v>60</v>
      </c>
      <c r="C22">
        <f t="shared" ca="1" si="1"/>
        <v>75</v>
      </c>
    </row>
    <row r="23" spans="1:3" x14ac:dyDescent="0.25">
      <c r="A23" s="18">
        <v>5116</v>
      </c>
      <c r="B23" s="18">
        <f t="shared" ca="1" si="0"/>
        <v>42</v>
      </c>
      <c r="C23">
        <f t="shared" ca="1" si="1"/>
        <v>52.5</v>
      </c>
    </row>
    <row r="24" spans="1:3" x14ac:dyDescent="0.25">
      <c r="A24" s="18">
        <v>5117</v>
      </c>
      <c r="B24" s="18">
        <f t="shared" ca="1" si="0"/>
        <v>57</v>
      </c>
      <c r="C24">
        <f t="shared" ca="1" si="1"/>
        <v>71.25</v>
      </c>
    </row>
    <row r="25" spans="1:3" x14ac:dyDescent="0.25">
      <c r="A25" s="18">
        <v>5118</v>
      </c>
      <c r="B25" s="18">
        <f t="shared" ca="1" si="0"/>
        <v>60</v>
      </c>
      <c r="C25">
        <f t="shared" ca="1" si="1"/>
        <v>75</v>
      </c>
    </row>
    <row r="26" spans="1:3" x14ac:dyDescent="0.25">
      <c r="A26" s="18">
        <v>5119</v>
      </c>
      <c r="B26" s="18">
        <f t="shared" ca="1" si="0"/>
        <v>33</v>
      </c>
      <c r="C26">
        <f t="shared" ca="1" si="1"/>
        <v>41.25</v>
      </c>
    </row>
    <row r="27" spans="1:3" x14ac:dyDescent="0.25">
      <c r="A27" s="18">
        <v>5120</v>
      </c>
      <c r="B27" s="18">
        <f t="shared" ca="1" si="0"/>
        <v>31</v>
      </c>
      <c r="C27">
        <f t="shared" ca="1" si="1"/>
        <v>38.75</v>
      </c>
    </row>
    <row r="28" spans="1:3" x14ac:dyDescent="0.25">
      <c r="A28" s="18">
        <v>5121</v>
      </c>
      <c r="B28" s="18">
        <f t="shared" ca="1" si="0"/>
        <v>78</v>
      </c>
      <c r="C28">
        <f t="shared" ca="1" si="1"/>
        <v>97.5</v>
      </c>
    </row>
    <row r="29" spans="1:3" x14ac:dyDescent="0.25">
      <c r="A29" s="18">
        <v>5122</v>
      </c>
      <c r="B29" s="18">
        <f t="shared" ca="1" si="0"/>
        <v>33</v>
      </c>
      <c r="C29">
        <f t="shared" ca="1" si="1"/>
        <v>41.25</v>
      </c>
    </row>
    <row r="30" spans="1:3" x14ac:dyDescent="0.25">
      <c r="A30" s="18">
        <v>5123</v>
      </c>
      <c r="B30" s="18">
        <f t="shared" ca="1" si="0"/>
        <v>70</v>
      </c>
      <c r="C30">
        <f t="shared" ca="1" si="1"/>
        <v>87.5</v>
      </c>
    </row>
    <row r="31" spans="1:3" x14ac:dyDescent="0.25">
      <c r="A31" s="18">
        <v>5124</v>
      </c>
      <c r="B31" s="18">
        <f t="shared" ca="1" si="0"/>
        <v>36</v>
      </c>
      <c r="C31">
        <f t="shared" ca="1" si="1"/>
        <v>45</v>
      </c>
    </row>
    <row r="32" spans="1:3" x14ac:dyDescent="0.25">
      <c r="A32" s="18">
        <v>5125</v>
      </c>
      <c r="B32" s="18">
        <f t="shared" ca="1" si="0"/>
        <v>53</v>
      </c>
      <c r="C32">
        <f t="shared" ca="1" si="1"/>
        <v>66.25</v>
      </c>
    </row>
    <row r="33" spans="1:3" x14ac:dyDescent="0.25">
      <c r="A33" s="18">
        <v>5126</v>
      </c>
      <c r="B33" s="18">
        <f t="shared" ca="1" si="0"/>
        <v>61</v>
      </c>
      <c r="C33">
        <f t="shared" ca="1" si="1"/>
        <v>76.25</v>
      </c>
    </row>
    <row r="34" spans="1:3" x14ac:dyDescent="0.25">
      <c r="A34" s="18">
        <v>5127</v>
      </c>
      <c r="B34" s="18">
        <f t="shared" ca="1" si="0"/>
        <v>63</v>
      </c>
      <c r="C34">
        <f t="shared" ca="1" si="1"/>
        <v>78.75</v>
      </c>
    </row>
    <row r="35" spans="1:3" x14ac:dyDescent="0.25">
      <c r="A35" s="18">
        <v>5128</v>
      </c>
      <c r="B35" s="18">
        <f t="shared" ca="1" si="0"/>
        <v>80</v>
      </c>
      <c r="C35">
        <f t="shared" ca="1" si="1"/>
        <v>100</v>
      </c>
    </row>
    <row r="36" spans="1:3" x14ac:dyDescent="0.25">
      <c r="A36" s="18">
        <v>5129</v>
      </c>
      <c r="B36" s="18">
        <f t="shared" ca="1" si="0"/>
        <v>63</v>
      </c>
      <c r="C36">
        <f t="shared" ca="1" si="1"/>
        <v>78.75</v>
      </c>
    </row>
    <row r="37" spans="1:3" x14ac:dyDescent="0.25">
      <c r="A37" s="18">
        <v>5130</v>
      </c>
      <c r="B37" s="18">
        <f t="shared" ca="1" si="0"/>
        <v>31</v>
      </c>
      <c r="C37">
        <f t="shared" ca="1" si="1"/>
        <v>38.75</v>
      </c>
    </row>
    <row r="38" spans="1:3" x14ac:dyDescent="0.25">
      <c r="A38" s="18">
        <v>5131</v>
      </c>
      <c r="B38" s="18">
        <f t="shared" ca="1" si="0"/>
        <v>41</v>
      </c>
      <c r="C38">
        <f t="shared" ca="1" si="1"/>
        <v>51.249999999999993</v>
      </c>
    </row>
    <row r="39" spans="1:3" x14ac:dyDescent="0.25">
      <c r="A39" s="18">
        <v>5132</v>
      </c>
      <c r="B39" s="18">
        <f t="shared" ca="1" si="0"/>
        <v>71</v>
      </c>
      <c r="C39">
        <f t="shared" ca="1" si="1"/>
        <v>88.75</v>
      </c>
    </row>
    <row r="40" spans="1:3" x14ac:dyDescent="0.25">
      <c r="A40" s="18">
        <v>5133</v>
      </c>
      <c r="B40" s="18">
        <f t="shared" ref="B40:B76" ca="1" si="2">RANDBETWEEN(25,80)</f>
        <v>55</v>
      </c>
      <c r="C40">
        <f t="shared" ref="C40:C76" ca="1" si="3">$B40/80*100</f>
        <v>68.75</v>
      </c>
    </row>
    <row r="41" spans="1:3" x14ac:dyDescent="0.25">
      <c r="A41" s="18">
        <v>5134</v>
      </c>
      <c r="B41" s="18">
        <f t="shared" ca="1" si="2"/>
        <v>56</v>
      </c>
      <c r="C41">
        <f t="shared" ca="1" si="3"/>
        <v>70</v>
      </c>
    </row>
    <row r="42" spans="1:3" x14ac:dyDescent="0.25">
      <c r="A42" s="18">
        <v>5135</v>
      </c>
      <c r="B42" s="18">
        <f t="shared" ca="1" si="2"/>
        <v>35</v>
      </c>
      <c r="C42">
        <f t="shared" ca="1" si="3"/>
        <v>43.75</v>
      </c>
    </row>
    <row r="43" spans="1:3" x14ac:dyDescent="0.25">
      <c r="A43" s="18">
        <v>5136</v>
      </c>
      <c r="B43" s="18">
        <f t="shared" ca="1" si="2"/>
        <v>68</v>
      </c>
      <c r="C43">
        <f t="shared" ca="1" si="3"/>
        <v>85</v>
      </c>
    </row>
    <row r="44" spans="1:3" x14ac:dyDescent="0.25">
      <c r="A44" s="18">
        <v>5137</v>
      </c>
      <c r="B44" s="18">
        <f t="shared" ca="1" si="2"/>
        <v>66</v>
      </c>
      <c r="C44">
        <f t="shared" ca="1" si="3"/>
        <v>82.5</v>
      </c>
    </row>
    <row r="45" spans="1:3" x14ac:dyDescent="0.25">
      <c r="A45" s="18">
        <v>5138</v>
      </c>
      <c r="B45" s="18">
        <f t="shared" ca="1" si="2"/>
        <v>54</v>
      </c>
      <c r="C45">
        <f t="shared" ca="1" si="3"/>
        <v>67.5</v>
      </c>
    </row>
    <row r="46" spans="1:3" x14ac:dyDescent="0.25">
      <c r="A46" s="18">
        <v>5139</v>
      </c>
      <c r="B46" s="18">
        <f t="shared" ca="1" si="2"/>
        <v>45</v>
      </c>
      <c r="C46">
        <f t="shared" ca="1" si="3"/>
        <v>56.25</v>
      </c>
    </row>
    <row r="47" spans="1:3" x14ac:dyDescent="0.25">
      <c r="A47" s="18">
        <v>5140</v>
      </c>
      <c r="B47" s="18">
        <f t="shared" ca="1" si="2"/>
        <v>42</v>
      </c>
      <c r="C47">
        <f t="shared" ca="1" si="3"/>
        <v>52.5</v>
      </c>
    </row>
    <row r="48" spans="1:3" x14ac:dyDescent="0.25">
      <c r="A48" s="18">
        <v>5141</v>
      </c>
      <c r="B48" s="18">
        <f t="shared" ca="1" si="2"/>
        <v>66</v>
      </c>
      <c r="C48">
        <f t="shared" ca="1" si="3"/>
        <v>82.5</v>
      </c>
    </row>
    <row r="49" spans="1:3" x14ac:dyDescent="0.25">
      <c r="A49" s="18">
        <v>5142</v>
      </c>
      <c r="B49" s="18">
        <f t="shared" ca="1" si="2"/>
        <v>38</v>
      </c>
      <c r="C49">
        <f t="shared" ca="1" si="3"/>
        <v>47.5</v>
      </c>
    </row>
    <row r="50" spans="1:3" x14ac:dyDescent="0.25">
      <c r="A50" s="18">
        <v>5143</v>
      </c>
      <c r="B50" s="18">
        <f t="shared" ca="1" si="2"/>
        <v>72</v>
      </c>
      <c r="C50">
        <f t="shared" ca="1" si="3"/>
        <v>90</v>
      </c>
    </row>
    <row r="51" spans="1:3" x14ac:dyDescent="0.25">
      <c r="A51" s="18">
        <v>5144</v>
      </c>
      <c r="B51" s="18">
        <f t="shared" ca="1" si="2"/>
        <v>33</v>
      </c>
      <c r="C51">
        <f t="shared" ca="1" si="3"/>
        <v>41.25</v>
      </c>
    </row>
    <row r="52" spans="1:3" x14ac:dyDescent="0.25">
      <c r="A52" s="18">
        <v>5145</v>
      </c>
      <c r="B52" s="18">
        <f t="shared" ca="1" si="2"/>
        <v>59</v>
      </c>
      <c r="C52">
        <f t="shared" ca="1" si="3"/>
        <v>73.75</v>
      </c>
    </row>
    <row r="53" spans="1:3" x14ac:dyDescent="0.25">
      <c r="A53" s="18">
        <v>5146</v>
      </c>
      <c r="B53" s="18">
        <f t="shared" ca="1" si="2"/>
        <v>50</v>
      </c>
      <c r="C53">
        <f t="shared" ca="1" si="3"/>
        <v>62.5</v>
      </c>
    </row>
    <row r="54" spans="1:3" x14ac:dyDescent="0.25">
      <c r="A54" s="18">
        <v>5147</v>
      </c>
      <c r="B54" s="18">
        <f t="shared" ca="1" si="2"/>
        <v>31</v>
      </c>
      <c r="C54">
        <f t="shared" ca="1" si="3"/>
        <v>38.75</v>
      </c>
    </row>
    <row r="55" spans="1:3" x14ac:dyDescent="0.25">
      <c r="A55" s="18">
        <v>5148</v>
      </c>
      <c r="B55" s="18">
        <f t="shared" ca="1" si="2"/>
        <v>54</v>
      </c>
      <c r="C55">
        <f t="shared" ca="1" si="3"/>
        <v>67.5</v>
      </c>
    </row>
    <row r="56" spans="1:3" x14ac:dyDescent="0.25">
      <c r="A56" s="18">
        <v>5149</v>
      </c>
      <c r="B56" s="18">
        <f t="shared" ca="1" si="2"/>
        <v>59</v>
      </c>
      <c r="C56">
        <f t="shared" ca="1" si="3"/>
        <v>73.75</v>
      </c>
    </row>
    <row r="57" spans="1:3" x14ac:dyDescent="0.25">
      <c r="A57" s="18">
        <v>5150</v>
      </c>
      <c r="B57" s="18">
        <f t="shared" ca="1" si="2"/>
        <v>65</v>
      </c>
      <c r="C57">
        <f t="shared" ca="1" si="3"/>
        <v>81.25</v>
      </c>
    </row>
    <row r="58" spans="1:3" x14ac:dyDescent="0.25">
      <c r="A58" s="18">
        <v>5151</v>
      </c>
      <c r="B58" s="18">
        <f t="shared" ca="1" si="2"/>
        <v>66</v>
      </c>
      <c r="C58">
        <f t="shared" ca="1" si="3"/>
        <v>82.5</v>
      </c>
    </row>
    <row r="59" spans="1:3" x14ac:dyDescent="0.25">
      <c r="A59" s="18">
        <v>5152</v>
      </c>
      <c r="B59" s="18">
        <f t="shared" ca="1" si="2"/>
        <v>36</v>
      </c>
      <c r="C59">
        <f t="shared" ca="1" si="3"/>
        <v>45</v>
      </c>
    </row>
    <row r="60" spans="1:3" x14ac:dyDescent="0.25">
      <c r="A60" s="18">
        <v>5153</v>
      </c>
      <c r="B60" s="18">
        <f t="shared" ca="1" si="2"/>
        <v>72</v>
      </c>
      <c r="C60">
        <f t="shared" ca="1" si="3"/>
        <v>90</v>
      </c>
    </row>
    <row r="61" spans="1:3" x14ac:dyDescent="0.25">
      <c r="A61" s="18">
        <v>5154</v>
      </c>
      <c r="B61" s="18">
        <f t="shared" ca="1" si="2"/>
        <v>80</v>
      </c>
      <c r="C61">
        <f t="shared" ca="1" si="3"/>
        <v>100</v>
      </c>
    </row>
    <row r="62" spans="1:3" x14ac:dyDescent="0.25">
      <c r="A62" s="18">
        <v>5155</v>
      </c>
      <c r="B62" s="18">
        <f t="shared" ca="1" si="2"/>
        <v>70</v>
      </c>
      <c r="C62">
        <f t="shared" ca="1" si="3"/>
        <v>87.5</v>
      </c>
    </row>
    <row r="63" spans="1:3" x14ac:dyDescent="0.25">
      <c r="A63" s="18">
        <v>5156</v>
      </c>
      <c r="B63" s="18">
        <f t="shared" ca="1" si="2"/>
        <v>43</v>
      </c>
      <c r="C63">
        <f t="shared" ca="1" si="3"/>
        <v>53.75</v>
      </c>
    </row>
    <row r="64" spans="1:3" x14ac:dyDescent="0.25">
      <c r="A64" s="18">
        <v>5157</v>
      </c>
      <c r="B64" s="18">
        <f t="shared" ca="1" si="2"/>
        <v>74</v>
      </c>
      <c r="C64">
        <f t="shared" ca="1" si="3"/>
        <v>92.5</v>
      </c>
    </row>
    <row r="65" spans="1:5" x14ac:dyDescent="0.25">
      <c r="A65" s="18">
        <v>5158</v>
      </c>
      <c r="B65" s="18">
        <f t="shared" ca="1" si="2"/>
        <v>67</v>
      </c>
      <c r="C65">
        <f t="shared" ca="1" si="3"/>
        <v>83.75</v>
      </c>
    </row>
    <row r="66" spans="1:5" x14ac:dyDescent="0.25">
      <c r="A66" s="18">
        <v>5159</v>
      </c>
      <c r="B66" s="18">
        <f t="shared" ca="1" si="2"/>
        <v>41</v>
      </c>
      <c r="C66">
        <f t="shared" ca="1" si="3"/>
        <v>51.249999999999993</v>
      </c>
    </row>
    <row r="67" spans="1:5" x14ac:dyDescent="0.25">
      <c r="A67" s="18">
        <v>5160</v>
      </c>
      <c r="B67" s="18">
        <f t="shared" ca="1" si="2"/>
        <v>69</v>
      </c>
      <c r="C67">
        <f t="shared" ca="1" si="3"/>
        <v>86.25</v>
      </c>
    </row>
    <row r="68" spans="1:5" x14ac:dyDescent="0.25">
      <c r="A68" s="18">
        <v>5161</v>
      </c>
      <c r="B68" s="18">
        <f t="shared" ca="1" si="2"/>
        <v>61</v>
      </c>
      <c r="C68">
        <f t="shared" ca="1" si="3"/>
        <v>76.25</v>
      </c>
    </row>
    <row r="69" spans="1:5" x14ac:dyDescent="0.25">
      <c r="A69" s="18">
        <v>5162</v>
      </c>
      <c r="B69" s="18">
        <f t="shared" ca="1" si="2"/>
        <v>63</v>
      </c>
      <c r="C69">
        <f t="shared" ca="1" si="3"/>
        <v>78.75</v>
      </c>
    </row>
    <row r="70" spans="1:5" x14ac:dyDescent="0.25">
      <c r="A70" s="18">
        <v>5163</v>
      </c>
      <c r="B70" s="18">
        <f t="shared" ca="1" si="2"/>
        <v>32</v>
      </c>
      <c r="C70">
        <f t="shared" ca="1" si="3"/>
        <v>40</v>
      </c>
    </row>
    <row r="71" spans="1:5" x14ac:dyDescent="0.25">
      <c r="A71" s="18">
        <v>5164</v>
      </c>
      <c r="B71" s="18">
        <f t="shared" ca="1" si="2"/>
        <v>80</v>
      </c>
      <c r="C71">
        <f t="shared" ca="1" si="3"/>
        <v>100</v>
      </c>
    </row>
    <row r="72" spans="1:5" x14ac:dyDescent="0.25">
      <c r="A72" s="18">
        <v>5165</v>
      </c>
      <c r="B72" s="18">
        <f t="shared" ca="1" si="2"/>
        <v>79</v>
      </c>
      <c r="C72">
        <f t="shared" ca="1" si="3"/>
        <v>98.75</v>
      </c>
    </row>
    <row r="73" spans="1:5" x14ac:dyDescent="0.25">
      <c r="A73" s="18">
        <v>5166</v>
      </c>
      <c r="B73" s="18">
        <f t="shared" ca="1" si="2"/>
        <v>43</v>
      </c>
      <c r="C73">
        <f t="shared" ca="1" si="3"/>
        <v>53.75</v>
      </c>
    </row>
    <row r="74" spans="1:5" x14ac:dyDescent="0.25">
      <c r="A74" s="18">
        <v>5167</v>
      </c>
      <c r="B74" s="18">
        <f t="shared" ca="1" si="2"/>
        <v>27</v>
      </c>
      <c r="C74">
        <f t="shared" ca="1" si="3"/>
        <v>33.75</v>
      </c>
    </row>
    <row r="75" spans="1:5" x14ac:dyDescent="0.25">
      <c r="A75" s="18">
        <v>5168</v>
      </c>
      <c r="B75" s="18">
        <f t="shared" ca="1" si="2"/>
        <v>61</v>
      </c>
      <c r="C75">
        <f t="shared" ca="1" si="3"/>
        <v>76.25</v>
      </c>
    </row>
    <row r="76" spans="1:5" x14ac:dyDescent="0.25">
      <c r="A76" s="18">
        <v>5169</v>
      </c>
      <c r="B76" s="18">
        <f t="shared" ca="1" si="2"/>
        <v>62</v>
      </c>
      <c r="C76">
        <f t="shared" ca="1" si="3"/>
        <v>77.5</v>
      </c>
    </row>
    <row r="78" spans="1:5" x14ac:dyDescent="0.25">
      <c r="B78" t="s">
        <v>93</v>
      </c>
      <c r="C78" t="s">
        <v>94</v>
      </c>
      <c r="D78" t="s">
        <v>95</v>
      </c>
      <c r="E78" t="s">
        <v>96</v>
      </c>
    </row>
    <row r="79" spans="1:5" x14ac:dyDescent="0.25">
      <c r="B79" t="s">
        <v>125</v>
      </c>
      <c r="C79" t="s">
        <v>97</v>
      </c>
      <c r="D79">
        <f ca="1">COUNTIF(C8:C76,"&gt;=50")</f>
        <v>54</v>
      </c>
      <c r="E79">
        <f ca="1">D79/69*100</f>
        <v>78.260869565217391</v>
      </c>
    </row>
    <row r="81" spans="2:4" x14ac:dyDescent="0.25">
      <c r="B81" t="s">
        <v>98</v>
      </c>
      <c r="C81" t="s">
        <v>99</v>
      </c>
      <c r="D81" t="s">
        <v>125</v>
      </c>
    </row>
    <row r="82" spans="2:4" x14ac:dyDescent="0.25">
      <c r="B82">
        <v>1</v>
      </c>
      <c r="C82" t="s">
        <v>100</v>
      </c>
      <c r="D82">
        <f ca="1">IF(E79&gt;=40,IF(E79&lt;60,1,0),0)</f>
        <v>0</v>
      </c>
    </row>
    <row r="83" spans="2:4" x14ac:dyDescent="0.25">
      <c r="B83">
        <v>2</v>
      </c>
      <c r="C83" t="s">
        <v>101</v>
      </c>
      <c r="D83">
        <f ca="1">IF(E79&gt;=60,IF(E79&lt;80,2,0),0)</f>
        <v>2</v>
      </c>
    </row>
    <row r="84" spans="2:4" x14ac:dyDescent="0.25">
      <c r="B84">
        <v>3</v>
      </c>
      <c r="C84" t="s">
        <v>102</v>
      </c>
      <c r="D84">
        <f ca="1">IF(E79&gt;=80,IF(E79&lt;100,3,0),0)</f>
        <v>0</v>
      </c>
    </row>
  </sheetData>
  <mergeCells count="4">
    <mergeCell ref="A4:B4"/>
    <mergeCell ref="A3:B3"/>
    <mergeCell ref="A2:B2"/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5" x14ac:dyDescent="0.25"/>
  <sheetData>
    <row r="1" spans="1:9" x14ac:dyDescent="0.25">
      <c r="A1" t="s">
        <v>126</v>
      </c>
      <c r="B1" t="s">
        <v>127</v>
      </c>
      <c r="C1" t="s">
        <v>20</v>
      </c>
      <c r="D1" t="s">
        <v>21</v>
      </c>
      <c r="E1" t="s">
        <v>106</v>
      </c>
      <c r="F1" t="s">
        <v>107</v>
      </c>
      <c r="G1" t="s">
        <v>105</v>
      </c>
      <c r="H1" t="s">
        <v>120</v>
      </c>
    </row>
    <row r="2" spans="1:9" x14ac:dyDescent="0.25">
      <c r="A2" t="s">
        <v>128</v>
      </c>
      <c r="B2" t="s">
        <v>129</v>
      </c>
      <c r="C2">
        <f>SUM('IA-1'!D84:D86)</f>
        <v>3</v>
      </c>
      <c r="D2">
        <f>SUM('IA-1'!E84:E86)</f>
        <v>2</v>
      </c>
    </row>
    <row r="3" spans="1:9" x14ac:dyDescent="0.25">
      <c r="A3" t="s">
        <v>130</v>
      </c>
      <c r="B3" t="s">
        <v>129</v>
      </c>
      <c r="E3">
        <f>SUM('IA-2'!E85:E87)</f>
        <v>3</v>
      </c>
      <c r="F3">
        <f>SUM('IA-2'!F85:F87)</f>
        <v>3</v>
      </c>
      <c r="G3">
        <f>SUM('IA-2'!D85:D87)</f>
        <v>2</v>
      </c>
    </row>
    <row r="4" spans="1:9" x14ac:dyDescent="0.25">
      <c r="A4" t="s">
        <v>111</v>
      </c>
      <c r="B4" t="s">
        <v>131</v>
      </c>
      <c r="H4">
        <f>SUM(Assignment!D81:D83)</f>
        <v>3</v>
      </c>
    </row>
    <row r="5" spans="1:9" x14ac:dyDescent="0.25">
      <c r="A5" t="s">
        <v>132</v>
      </c>
      <c r="B5" t="s">
        <v>133</v>
      </c>
      <c r="C5">
        <f ca="1">SUM(ESE!D82:D84)</f>
        <v>2</v>
      </c>
      <c r="D5">
        <f ca="1">SUM(ESE!D82:D84)</f>
        <v>2</v>
      </c>
      <c r="E5">
        <f ca="1">SUM(ESE!D82:D84)</f>
        <v>2</v>
      </c>
      <c r="F5">
        <f ca="1">SUM(ESE!D82:D84)</f>
        <v>2</v>
      </c>
      <c r="G5">
        <f ca="1">SUM(ESE!D82:D84)</f>
        <v>2</v>
      </c>
      <c r="H5">
        <f ca="1">SUM(ESE!D82:D84)</f>
        <v>2</v>
      </c>
      <c r="I5" t="s">
        <v>134</v>
      </c>
    </row>
    <row r="6" spans="1:9" x14ac:dyDescent="0.25">
      <c r="B6" t="s">
        <v>135</v>
      </c>
      <c r="C6">
        <f ca="1">C2*B2+C3*B3+C4*B4+C5*B5</f>
        <v>1.6</v>
      </c>
      <c r="D6">
        <f ca="1">D2*B2+D3*B3+D4*B4+D5*B5</f>
        <v>1.4</v>
      </c>
      <c r="E6">
        <f ca="1">E2*B2+E3*B3+E4*B4+E5*B5</f>
        <v>1.6</v>
      </c>
      <c r="F6">
        <f ca="1">F2*B2+F3*B3+F4*B4+F5*B5</f>
        <v>1.6</v>
      </c>
      <c r="G6">
        <f ca="1">G2*B2+G3*B3+G4*B4+G5*B5</f>
        <v>1.4</v>
      </c>
      <c r="H6">
        <f ca="1">H2*B2+H3*B3+H4*B4+H5*B5</f>
        <v>1.3</v>
      </c>
      <c r="I6">
        <f ca="1">AVERAGE(C6:H6)</f>
        <v>1.4833333333333334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IA-1</vt:lpstr>
      <vt:lpstr>IA-2</vt:lpstr>
      <vt:lpstr>Assignment</vt:lpstr>
      <vt:lpstr>ESE</vt:lpstr>
      <vt:lpstr>Final_attainment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shirsath</dc:creator>
  <cp:lastModifiedBy>krishna shirsath</cp:lastModifiedBy>
  <cp:revision>5</cp:revision>
  <dcterms:created xsi:type="dcterms:W3CDTF">2015-06-05T18:17:20Z</dcterms:created>
  <dcterms:modified xsi:type="dcterms:W3CDTF">2024-03-21T15:34:42Z</dcterms:modified>
  <dc:language>en-IN</dc:language>
</cp:coreProperties>
</file>