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xr:revisionPtr revIDLastSave="0" documentId="13_ncr:1_{47161697-8F52-4EF2-84DF-48A870EE52DE}" xr6:coauthVersionLast="47" xr6:coauthVersionMax="47" xr10:uidLastSave="{00000000-0000-0000-0000-000000000000}"/>
  <bookViews>
    <workbookView xWindow="-98" yWindow="-98" windowWidth="19396" windowHeight="10276" xr2:uid="{00000000-000D-0000-FFFF-FFFF00000000}"/>
  </bookViews>
  <sheets>
    <sheet name="Logical Functions" sheetId="1" r:id="rId1"/>
  </sheets>
  <definedNames>
    <definedName name="_xlnm._FilterDatabase" localSheetId="0" hidden="1">'Logical Functions'!$A$9:$N$47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5" roundtripDataChecksum="G0lwczDma5Bc8UoK8IQl2GNwTsoM6RPy3RHVcI3D+x8="/>
    </ext>
  </extLst>
</workbook>
</file>

<file path=xl/calcChain.xml><?xml version="1.0" encoding="utf-8"?>
<calcChain xmlns="http://schemas.openxmlformats.org/spreadsheetml/2006/main">
  <c r="M11" i="1" l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P10" i="1"/>
  <c r="L10" i="1"/>
  <c r="J10" i="1"/>
  <c r="M10" i="1"/>
  <c r="K10" i="1"/>
  <c r="N10" i="1" l="1"/>
</calcChain>
</file>

<file path=xl/sharedStrings.xml><?xml version="1.0" encoding="utf-8"?>
<sst xmlns="http://schemas.openxmlformats.org/spreadsheetml/2006/main" count="244" uniqueCount="103">
  <si>
    <t>Add new column for each task</t>
  </si>
  <si>
    <t>Write 'Eligible for Gift', in front of Females having Salary less than 50000</t>
  </si>
  <si>
    <t>Employees having Salary less than 30000 and belong to CCD department, Get 9000 as Bonus</t>
  </si>
  <si>
    <t>Employees joined before 1980 , write them as 'Retired'</t>
  </si>
  <si>
    <t>Employees belong to Sales or Marketing Department with Basic Salary &lt; 45000 get Bonus of 25000</t>
  </si>
  <si>
    <t>Gift everyone 1500 rs. Amazon Voucher, except Director and CEO</t>
  </si>
  <si>
    <t>C_Code</t>
  </si>
  <si>
    <t>FirstName</t>
  </si>
  <si>
    <t>LastName</t>
  </si>
  <si>
    <t>Joining Date</t>
  </si>
  <si>
    <t>Gender</t>
  </si>
  <si>
    <t>M_Status</t>
  </si>
  <si>
    <t>Department</t>
  </si>
  <si>
    <t>Basic Salary</t>
  </si>
  <si>
    <t>Region</t>
  </si>
  <si>
    <t>Stan</t>
  </si>
  <si>
    <t>Serrao</t>
  </si>
  <si>
    <t>Male</t>
  </si>
  <si>
    <t>Married</t>
  </si>
  <si>
    <t>Finance</t>
  </si>
  <si>
    <t>North</t>
  </si>
  <si>
    <t>Melwyn</t>
  </si>
  <si>
    <t>Crasto</t>
  </si>
  <si>
    <t>Marketing</t>
  </si>
  <si>
    <t>Sachin</t>
  </si>
  <si>
    <t>Bangera</t>
  </si>
  <si>
    <t>Female</t>
  </si>
  <si>
    <t>Single</t>
  </si>
  <si>
    <t>Digital Marketing</t>
  </si>
  <si>
    <t>Rajesh</t>
  </si>
  <si>
    <t>Bohra</t>
  </si>
  <si>
    <t>South</t>
  </si>
  <si>
    <t>Tulsidas</t>
  </si>
  <si>
    <t>Shetty</t>
  </si>
  <si>
    <t>Dedhia</t>
  </si>
  <si>
    <t>Director</t>
  </si>
  <si>
    <t>Heena</t>
  </si>
  <si>
    <t>Dongre</t>
  </si>
  <si>
    <t>Inside Sales</t>
  </si>
  <si>
    <t>Mid West</t>
  </si>
  <si>
    <t>Yashraj</t>
  </si>
  <si>
    <t>Vaidya</t>
  </si>
  <si>
    <t>CCD</t>
  </si>
  <si>
    <t>Rajeev</t>
  </si>
  <si>
    <t>Singh</t>
  </si>
  <si>
    <t>Sales</t>
  </si>
  <si>
    <t>East</t>
  </si>
  <si>
    <t>Ram</t>
  </si>
  <si>
    <t>Ambradkar</t>
  </si>
  <si>
    <t>FLM</t>
  </si>
  <si>
    <t>Piyush</t>
  </si>
  <si>
    <t>Shah</t>
  </si>
  <si>
    <t>Dhiren</t>
  </si>
  <si>
    <t>Sheth</t>
  </si>
  <si>
    <t>Sudesh</t>
  </si>
  <si>
    <t>Pillai</t>
  </si>
  <si>
    <t>Jagjit</t>
  </si>
  <si>
    <t>Kahlon</t>
  </si>
  <si>
    <t>Ruffina</t>
  </si>
  <si>
    <t>Joshi</t>
  </si>
  <si>
    <t>CEO</t>
  </si>
  <si>
    <t>Boneca</t>
  </si>
  <si>
    <t>Rego</t>
  </si>
  <si>
    <t>Venitha</t>
  </si>
  <si>
    <t>Dinesh</t>
  </si>
  <si>
    <t>Dhanuka</t>
  </si>
  <si>
    <t>Gururaj</t>
  </si>
  <si>
    <t>Learning &amp; Development</t>
  </si>
  <si>
    <t>D</t>
  </si>
  <si>
    <t>Kulkarni</t>
  </si>
  <si>
    <t>Sharadchandra</t>
  </si>
  <si>
    <t>Riswadkar</t>
  </si>
  <si>
    <t>Ashok</t>
  </si>
  <si>
    <t>Samtaney</t>
  </si>
  <si>
    <t>Yogesh</t>
  </si>
  <si>
    <t>Mansharamani</t>
  </si>
  <si>
    <t>Nitin</t>
  </si>
  <si>
    <t>Patki</t>
  </si>
  <si>
    <t>Operations</t>
  </si>
  <si>
    <t>Prem</t>
  </si>
  <si>
    <t>Pherwani</t>
  </si>
  <si>
    <t>Bobby</t>
  </si>
  <si>
    <t>Tanna</t>
  </si>
  <si>
    <t>Kamdar</t>
  </si>
  <si>
    <t>Haria</t>
  </si>
  <si>
    <t>Rajeesh</t>
  </si>
  <si>
    <t>C</t>
  </si>
  <si>
    <t>Raju</t>
  </si>
  <si>
    <t>Manek</t>
  </si>
  <si>
    <t>Kawdoor</t>
  </si>
  <si>
    <t>Shankar</t>
  </si>
  <si>
    <t>Praful</t>
  </si>
  <si>
    <t>Savla</t>
  </si>
  <si>
    <t>Simon</t>
  </si>
  <si>
    <t>Rodrigues</t>
  </si>
  <si>
    <t>Jitendra</t>
  </si>
  <si>
    <t>Thacker</t>
  </si>
  <si>
    <t>Vishnu</t>
  </si>
  <si>
    <t>Desai</t>
  </si>
  <si>
    <t>Dattatray</t>
  </si>
  <si>
    <t>Satish</t>
  </si>
  <si>
    <t>Pasari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</si>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</sst>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2"/>
      <color rgb="FFFF0000"/>
      <name val="Calibri"/>
      <family val="2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/>
    <xf numFmtId="0" fontId="3" fillId="0" borderId="1" xfId="0" applyFont="1" applyBorder="1"/>
    <xf numFmtId="0" fontId="3" fillId="2" borderId="1" xfId="0" applyFont="1" applyFill="1" applyBorder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quotePrefix="1" applyFont="1" applyBorder="1"/>
    <xf numFmtId="15" fontId="4" fillId="0" borderId="1" xfId="0" applyNumberFormat="1" applyFont="1" applyBorder="1" applyAlignment="1">
      <alignment horizontal="center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0" fontId="4" fillId="0" borderId="0" xfId="0" applyFont="1"/>
    <xf numFmtId="15" fontId="4" fillId="2" borderId="1" xfId="0" applyNumberFormat="1" applyFont="1" applyFill="1" applyBorder="1"/>
    <xf numFmtId="0" fontId="4" fillId="2" borderId="1" xfId="0" applyNumberFormat="1" applyFont="1" applyFill="1" applyBorder="1"/>
    <xf numFmtId="0" fontId="0" fillId="0" borderId="0" xfId="0" applyNumberFormat="1" applyFont="1" applyAlignment="1"/>
    <xf numFmtId="0" fontId="3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99"/>
  <sheetViews>
    <sheetView tabSelected="1" topLeftCell="A3" workbookViewId="0">
      <selection activeCell="K6" sqref="K6"/>
    </sheetView>
  </sheetViews>
  <sheetFormatPr defaultColWidth="14.3984375" defaultRowHeight="15" customHeight="1" x14ac:dyDescent="0.45"/>
  <cols>
    <col min="1" max="3" width="8.73046875" customWidth="1"/>
    <col min="4" max="4" width="11.265625" customWidth="1"/>
    <col min="5" max="5" width="8.73046875" customWidth="1"/>
    <col min="6" max="6" width="10.86328125" customWidth="1"/>
    <col min="7" max="7" width="14.265625" customWidth="1"/>
    <col min="8" max="8" width="14.1328125" customWidth="1"/>
    <col min="9" max="9" width="12.265625" customWidth="1"/>
    <col min="10" max="10" width="12.53125" bestFit="1" customWidth="1"/>
    <col min="11" max="11" width="9.9296875" bestFit="1" customWidth="1"/>
    <col min="12" max="12" width="8.73046875" customWidth="1"/>
    <col min="13" max="13" width="8.73046875" style="16" customWidth="1"/>
    <col min="14" max="25" width="8.73046875" customWidth="1"/>
  </cols>
  <sheetData>
    <row r="1" spans="1:25" ht="14.25" customHeight="1" x14ac:dyDescent="0.5">
      <c r="C1" s="1" t="s">
        <v>0</v>
      </c>
    </row>
    <row r="2" spans="1:25" ht="14.25" customHeight="1" x14ac:dyDescent="0.45">
      <c r="B2" s="2">
        <v>1</v>
      </c>
      <c r="C2" s="2" t="s">
        <v>1</v>
      </c>
    </row>
    <row r="3" spans="1:25" ht="14.25" customHeight="1" x14ac:dyDescent="0.45">
      <c r="B3" s="2">
        <v>2</v>
      </c>
      <c r="C3" s="2" t="s">
        <v>2</v>
      </c>
    </row>
    <row r="4" spans="1:25" ht="14.25" customHeight="1" x14ac:dyDescent="0.45">
      <c r="B4" s="2">
        <v>3</v>
      </c>
      <c r="C4" s="2" t="s">
        <v>3</v>
      </c>
    </row>
    <row r="5" spans="1:25" ht="14.25" customHeight="1" x14ac:dyDescent="0.45">
      <c r="B5" s="2">
        <v>4</v>
      </c>
      <c r="C5" s="3" t="s">
        <v>4</v>
      </c>
      <c r="M5" s="16" t="s">
        <v>102</v>
      </c>
    </row>
    <row r="6" spans="1:25" ht="14.25" customHeight="1" x14ac:dyDescent="0.45">
      <c r="B6" s="2">
        <v>5</v>
      </c>
      <c r="C6" s="2" t="s">
        <v>5</v>
      </c>
    </row>
    <row r="7" spans="1:25" ht="14.25" customHeight="1" x14ac:dyDescent="0.45">
      <c r="B7" s="2"/>
      <c r="C7" s="2"/>
    </row>
    <row r="8" spans="1:25" ht="14.25" customHeight="1" x14ac:dyDescent="0.45"/>
    <row r="9" spans="1:25" ht="14.25" customHeight="1" x14ac:dyDescent="0.45">
      <c r="A9" s="4" t="s">
        <v>6</v>
      </c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  <c r="I9" s="4" t="s">
        <v>14</v>
      </c>
      <c r="J9" s="5">
        <v>1</v>
      </c>
      <c r="K9" s="5">
        <v>2</v>
      </c>
      <c r="L9" s="5">
        <v>3</v>
      </c>
      <c r="M9" s="17">
        <v>4</v>
      </c>
      <c r="N9" s="5">
        <v>5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14.25" customHeight="1" x14ac:dyDescent="0.45">
      <c r="A10" s="7">
        <v>150773</v>
      </c>
      <c r="B10" s="8" t="s">
        <v>15</v>
      </c>
      <c r="C10" s="8" t="s">
        <v>16</v>
      </c>
      <c r="D10" s="9">
        <v>26860</v>
      </c>
      <c r="E10" s="10" t="s">
        <v>17</v>
      </c>
      <c r="F10" s="8" t="s">
        <v>18</v>
      </c>
      <c r="G10" s="8" t="s">
        <v>19</v>
      </c>
      <c r="H10" s="11">
        <v>85000</v>
      </c>
      <c r="I10" s="8" t="s">
        <v>20</v>
      </c>
      <c r="J10" s="12" t="str">
        <f>IF(AND($E10="Female",$H10&lt;50000),"Eligible for Gift","Not Eligible")</f>
        <v>Not Eligible</v>
      </c>
      <c r="K10" s="12" t="str">
        <f>IF(AND($H10&lt;30000,$G10="CCD"),SUM(H10,9000),"no bonus")</f>
        <v>no bonus</v>
      </c>
      <c r="L10" s="14" t="str">
        <f>IF(YEAR(D10)&lt;1980,"retired","working")</f>
        <v>retired</v>
      </c>
      <c r="M10" s="15" t="str">
        <f>IF(AND(OR(G10="sales",G10="marketing"),H10&lt;45000),SUM(H10,25000),"no bonus")</f>
        <v>no bonus</v>
      </c>
      <c r="N10" s="12">
        <f>IF(AND(G10&lt;&gt;"CEO",G10&lt;&gt;"director"),SUM(H10,1500),"no bonus")</f>
        <v>86500</v>
      </c>
      <c r="P10" t="b">
        <f>YEAR(D10)&lt;1980</f>
        <v>1</v>
      </c>
    </row>
    <row r="11" spans="1:25" ht="14.25" customHeight="1" x14ac:dyDescent="0.45">
      <c r="A11" s="7">
        <v>150777</v>
      </c>
      <c r="B11" s="8" t="s">
        <v>21</v>
      </c>
      <c r="C11" s="8" t="s">
        <v>22</v>
      </c>
      <c r="D11" s="9">
        <v>21123</v>
      </c>
      <c r="E11" s="10" t="s">
        <v>17</v>
      </c>
      <c r="F11" s="8" t="s">
        <v>18</v>
      </c>
      <c r="G11" s="8" t="s">
        <v>23</v>
      </c>
      <c r="H11" s="11">
        <v>22000</v>
      </c>
      <c r="I11" s="8" t="s">
        <v>20</v>
      </c>
      <c r="J11" s="12" t="str">
        <f t="shared" ref="J11:J47" si="0">IF(AND($E11="Female",$H11&lt;50000),"Eligible for Gift","Not Eligible")</f>
        <v>Not Eligible</v>
      </c>
      <c r="K11" s="12" t="str">
        <f t="shared" ref="K11:K47" si="1">IF(AND($H11&lt;30000,$G11="CCD"),SUM(H11,9000),"no bonus")</f>
        <v>no bonus</v>
      </c>
      <c r="L11" s="14" t="str">
        <f t="shared" ref="L11:L47" si="2">IF(YEAR(D11)&lt;1980,"retired","working")</f>
        <v>retired</v>
      </c>
      <c r="M11" s="15">
        <f>IF(AND(OR(G11="sales",G11="marketing"),H11&lt;45000),SUM(H11,25000),"no bonus")</f>
        <v>47000</v>
      </c>
      <c r="N11" s="12">
        <f t="shared" ref="N11:N47" si="3">IF(AND(G11&lt;&gt;"CEO",G11&lt;&gt;"director"),SUM(H11,1500),"no bonus")</f>
        <v>23500</v>
      </c>
    </row>
    <row r="12" spans="1:25" ht="14.25" customHeight="1" x14ac:dyDescent="0.45">
      <c r="A12" s="7">
        <v>150784</v>
      </c>
      <c r="B12" s="8" t="s">
        <v>24</v>
      </c>
      <c r="C12" s="8" t="s">
        <v>25</v>
      </c>
      <c r="D12" s="9">
        <v>28365</v>
      </c>
      <c r="E12" s="10" t="s">
        <v>26</v>
      </c>
      <c r="F12" s="8" t="s">
        <v>27</v>
      </c>
      <c r="G12" s="8" t="s">
        <v>28</v>
      </c>
      <c r="H12" s="11">
        <v>35000</v>
      </c>
      <c r="I12" s="8" t="s">
        <v>20</v>
      </c>
      <c r="J12" s="12" t="str">
        <f t="shared" si="0"/>
        <v>Eligible for Gift</v>
      </c>
      <c r="K12" s="12" t="str">
        <f t="shared" si="1"/>
        <v>no bonus</v>
      </c>
      <c r="L12" s="14" t="str">
        <f t="shared" si="2"/>
        <v>retired</v>
      </c>
      <c r="M12" s="15" t="str">
        <f t="shared" ref="M11:M47" si="4">IF(AND(OR(G12="sales",G12="marketing"),H12&lt;45000),SUM(H12,25000),"no bonus")</f>
        <v>no bonus</v>
      </c>
      <c r="N12" s="12">
        <f t="shared" si="3"/>
        <v>36500</v>
      </c>
    </row>
    <row r="13" spans="1:25" ht="14.25" customHeight="1" x14ac:dyDescent="0.45">
      <c r="A13" s="7">
        <v>150791</v>
      </c>
      <c r="B13" s="8" t="s">
        <v>29</v>
      </c>
      <c r="C13" s="8" t="s">
        <v>30</v>
      </c>
      <c r="D13" s="9">
        <v>23346</v>
      </c>
      <c r="E13" s="10" t="s">
        <v>26</v>
      </c>
      <c r="F13" s="8" t="s">
        <v>18</v>
      </c>
      <c r="G13" s="8" t="s">
        <v>28</v>
      </c>
      <c r="H13" s="11">
        <v>67000</v>
      </c>
      <c r="I13" s="8" t="s">
        <v>31</v>
      </c>
      <c r="J13" s="12" t="str">
        <f t="shared" si="0"/>
        <v>Not Eligible</v>
      </c>
      <c r="K13" s="12" t="str">
        <f t="shared" si="1"/>
        <v>no bonus</v>
      </c>
      <c r="L13" s="14" t="str">
        <f t="shared" si="2"/>
        <v>retired</v>
      </c>
      <c r="M13" s="15" t="str">
        <f t="shared" si="4"/>
        <v>no bonus</v>
      </c>
      <c r="N13" s="12">
        <f t="shared" si="3"/>
        <v>68500</v>
      </c>
    </row>
    <row r="14" spans="1:25" ht="14.25" customHeight="1" x14ac:dyDescent="0.45">
      <c r="A14" s="7">
        <v>150798</v>
      </c>
      <c r="B14" s="8" t="s">
        <v>32</v>
      </c>
      <c r="C14" s="8" t="s">
        <v>33</v>
      </c>
      <c r="D14" s="9">
        <v>28276</v>
      </c>
      <c r="E14" s="10" t="s">
        <v>26</v>
      </c>
      <c r="F14" s="8" t="s">
        <v>18</v>
      </c>
      <c r="G14" s="8" t="s">
        <v>28</v>
      </c>
      <c r="H14" s="11">
        <v>81000</v>
      </c>
      <c r="I14" s="8" t="s">
        <v>20</v>
      </c>
      <c r="J14" s="12" t="str">
        <f t="shared" si="0"/>
        <v>Not Eligible</v>
      </c>
      <c r="K14" s="12" t="str">
        <f t="shared" si="1"/>
        <v>no bonus</v>
      </c>
      <c r="L14" s="14" t="str">
        <f t="shared" si="2"/>
        <v>retired</v>
      </c>
      <c r="M14" s="15" t="str">
        <f t="shared" si="4"/>
        <v>no bonus</v>
      </c>
      <c r="N14" s="12">
        <f t="shared" si="3"/>
        <v>82500</v>
      </c>
    </row>
    <row r="15" spans="1:25" ht="14.25" customHeight="1" x14ac:dyDescent="0.45">
      <c r="A15" s="7">
        <v>150805</v>
      </c>
      <c r="B15" s="8" t="s">
        <v>29</v>
      </c>
      <c r="C15" s="8" t="s">
        <v>34</v>
      </c>
      <c r="D15" s="9">
        <v>26172</v>
      </c>
      <c r="E15" s="10" t="s">
        <v>17</v>
      </c>
      <c r="F15" s="8" t="s">
        <v>18</v>
      </c>
      <c r="G15" s="8" t="s">
        <v>35</v>
      </c>
      <c r="H15" s="11">
        <v>91000</v>
      </c>
      <c r="I15" s="8" t="s">
        <v>20</v>
      </c>
      <c r="J15" s="12" t="str">
        <f t="shared" si="0"/>
        <v>Not Eligible</v>
      </c>
      <c r="K15" s="12" t="str">
        <f t="shared" si="1"/>
        <v>no bonus</v>
      </c>
      <c r="L15" s="14" t="str">
        <f t="shared" si="2"/>
        <v>retired</v>
      </c>
      <c r="M15" s="15" t="str">
        <f t="shared" si="4"/>
        <v>no bonus</v>
      </c>
      <c r="N15" s="12" t="str">
        <f t="shared" si="3"/>
        <v>no bonus</v>
      </c>
    </row>
    <row r="16" spans="1:25" ht="14.25" customHeight="1" x14ac:dyDescent="0.45">
      <c r="A16" s="7">
        <v>150814</v>
      </c>
      <c r="B16" s="8" t="s">
        <v>36</v>
      </c>
      <c r="C16" s="8" t="s">
        <v>37</v>
      </c>
      <c r="D16" s="9">
        <v>26246</v>
      </c>
      <c r="E16" s="10" t="s">
        <v>17</v>
      </c>
      <c r="F16" s="8" t="s">
        <v>18</v>
      </c>
      <c r="G16" s="8" t="s">
        <v>38</v>
      </c>
      <c r="H16" s="11">
        <v>50000</v>
      </c>
      <c r="I16" s="8" t="s">
        <v>39</v>
      </c>
      <c r="J16" s="12" t="str">
        <f t="shared" si="0"/>
        <v>Not Eligible</v>
      </c>
      <c r="K16" s="12" t="str">
        <f t="shared" si="1"/>
        <v>no bonus</v>
      </c>
      <c r="L16" s="14" t="str">
        <f t="shared" si="2"/>
        <v>retired</v>
      </c>
      <c r="M16" s="15" t="str">
        <f t="shared" si="4"/>
        <v>no bonus</v>
      </c>
      <c r="N16" s="12">
        <f t="shared" si="3"/>
        <v>51500</v>
      </c>
    </row>
    <row r="17" spans="1:14" ht="14.25" customHeight="1" x14ac:dyDescent="0.45">
      <c r="A17" s="7">
        <v>150821</v>
      </c>
      <c r="B17" s="8" t="s">
        <v>40</v>
      </c>
      <c r="C17" s="8" t="s">
        <v>41</v>
      </c>
      <c r="D17" s="9">
        <v>29966</v>
      </c>
      <c r="E17" s="10" t="s">
        <v>17</v>
      </c>
      <c r="F17" s="8" t="s">
        <v>27</v>
      </c>
      <c r="G17" s="8" t="s">
        <v>42</v>
      </c>
      <c r="H17" s="11">
        <v>26000</v>
      </c>
      <c r="I17" s="8" t="s">
        <v>39</v>
      </c>
      <c r="J17" s="12" t="str">
        <f t="shared" si="0"/>
        <v>Not Eligible</v>
      </c>
      <c r="K17" s="12">
        <f t="shared" si="1"/>
        <v>35000</v>
      </c>
      <c r="L17" s="14" t="str">
        <f t="shared" si="2"/>
        <v>working</v>
      </c>
      <c r="M17" s="15" t="str">
        <f t="shared" si="4"/>
        <v>no bonus</v>
      </c>
      <c r="N17" s="12">
        <f t="shared" si="3"/>
        <v>27500</v>
      </c>
    </row>
    <row r="18" spans="1:14" ht="14.25" customHeight="1" x14ac:dyDescent="0.45">
      <c r="A18" s="7">
        <v>150830</v>
      </c>
      <c r="B18" s="8" t="s">
        <v>43</v>
      </c>
      <c r="C18" s="8" t="s">
        <v>44</v>
      </c>
      <c r="D18" s="9">
        <v>29037</v>
      </c>
      <c r="E18" s="10" t="s">
        <v>26</v>
      </c>
      <c r="F18" s="8" t="s">
        <v>18</v>
      </c>
      <c r="G18" s="8" t="s">
        <v>45</v>
      </c>
      <c r="H18" s="11">
        <v>52000</v>
      </c>
      <c r="I18" s="8" t="s">
        <v>46</v>
      </c>
      <c r="J18" s="12" t="str">
        <f t="shared" si="0"/>
        <v>Not Eligible</v>
      </c>
      <c r="K18" s="12" t="str">
        <f t="shared" si="1"/>
        <v>no bonus</v>
      </c>
      <c r="L18" s="14" t="str">
        <f t="shared" si="2"/>
        <v>retired</v>
      </c>
      <c r="M18" s="15" t="str">
        <f t="shared" si="4"/>
        <v>no bonus</v>
      </c>
      <c r="N18" s="12">
        <f t="shared" si="3"/>
        <v>53500</v>
      </c>
    </row>
    <row r="19" spans="1:14" ht="14.25" customHeight="1" x14ac:dyDescent="0.45">
      <c r="A19" s="7">
        <v>150834</v>
      </c>
      <c r="B19" s="8" t="s">
        <v>47</v>
      </c>
      <c r="C19" s="8" t="s">
        <v>48</v>
      </c>
      <c r="D19" s="9">
        <v>31199</v>
      </c>
      <c r="E19" s="10" t="s">
        <v>26</v>
      </c>
      <c r="F19" s="8" t="s">
        <v>18</v>
      </c>
      <c r="G19" s="8" t="s">
        <v>49</v>
      </c>
      <c r="H19" s="11">
        <v>48000</v>
      </c>
      <c r="I19" s="8" t="s">
        <v>20</v>
      </c>
      <c r="J19" s="12" t="str">
        <f t="shared" si="0"/>
        <v>Eligible for Gift</v>
      </c>
      <c r="K19" s="12" t="str">
        <f t="shared" si="1"/>
        <v>no bonus</v>
      </c>
      <c r="L19" s="14" t="str">
        <f t="shared" si="2"/>
        <v>working</v>
      </c>
      <c r="M19" s="15" t="str">
        <f t="shared" si="4"/>
        <v>no bonus</v>
      </c>
      <c r="N19" s="12">
        <f t="shared" si="3"/>
        <v>49500</v>
      </c>
    </row>
    <row r="20" spans="1:14" ht="14.25" customHeight="1" x14ac:dyDescent="0.45">
      <c r="A20" s="7">
        <v>150840</v>
      </c>
      <c r="B20" s="8" t="s">
        <v>50</v>
      </c>
      <c r="C20" s="8" t="s">
        <v>51</v>
      </c>
      <c r="D20" s="9">
        <v>23136</v>
      </c>
      <c r="E20" s="10" t="s">
        <v>26</v>
      </c>
      <c r="F20" s="8" t="s">
        <v>18</v>
      </c>
      <c r="G20" s="8" t="s">
        <v>38</v>
      </c>
      <c r="H20" s="11">
        <v>20000</v>
      </c>
      <c r="I20" s="8" t="s">
        <v>31</v>
      </c>
      <c r="J20" s="12" t="str">
        <f t="shared" si="0"/>
        <v>Eligible for Gift</v>
      </c>
      <c r="K20" s="12" t="str">
        <f t="shared" si="1"/>
        <v>no bonus</v>
      </c>
      <c r="L20" s="14" t="str">
        <f t="shared" si="2"/>
        <v>retired</v>
      </c>
      <c r="M20" s="15" t="str">
        <f t="shared" si="4"/>
        <v>no bonus</v>
      </c>
      <c r="N20" s="12">
        <f t="shared" si="3"/>
        <v>21500</v>
      </c>
    </row>
    <row r="21" spans="1:14" ht="14.25" customHeight="1" x14ac:dyDescent="0.45">
      <c r="A21" s="7">
        <v>150850</v>
      </c>
      <c r="B21" s="8" t="s">
        <v>52</v>
      </c>
      <c r="C21" s="8" t="s">
        <v>53</v>
      </c>
      <c r="D21" s="9">
        <v>32027</v>
      </c>
      <c r="E21" s="10" t="s">
        <v>17</v>
      </c>
      <c r="F21" s="8" t="s">
        <v>18</v>
      </c>
      <c r="G21" s="8" t="s">
        <v>42</v>
      </c>
      <c r="H21" s="11">
        <v>47000</v>
      </c>
      <c r="I21" s="8" t="s">
        <v>46</v>
      </c>
      <c r="J21" s="12" t="str">
        <f t="shared" si="0"/>
        <v>Not Eligible</v>
      </c>
      <c r="K21" s="12" t="str">
        <f t="shared" si="1"/>
        <v>no bonus</v>
      </c>
      <c r="L21" s="14" t="str">
        <f t="shared" si="2"/>
        <v>working</v>
      </c>
      <c r="M21" s="15" t="str">
        <f t="shared" si="4"/>
        <v>no bonus</v>
      </c>
      <c r="N21" s="12">
        <f t="shared" si="3"/>
        <v>48500</v>
      </c>
    </row>
    <row r="22" spans="1:14" ht="14.25" customHeight="1" x14ac:dyDescent="0.45">
      <c r="A22" s="7">
        <v>150851</v>
      </c>
      <c r="B22" s="8" t="s">
        <v>54</v>
      </c>
      <c r="C22" s="8" t="s">
        <v>55</v>
      </c>
      <c r="D22" s="9">
        <v>29368</v>
      </c>
      <c r="E22" s="10" t="s">
        <v>17</v>
      </c>
      <c r="F22" s="8" t="s">
        <v>27</v>
      </c>
      <c r="G22" s="8" t="s">
        <v>38</v>
      </c>
      <c r="H22" s="11">
        <v>75000</v>
      </c>
      <c r="I22" s="8" t="s">
        <v>46</v>
      </c>
      <c r="J22" s="12" t="str">
        <f t="shared" si="0"/>
        <v>Not Eligible</v>
      </c>
      <c r="K22" s="12" t="str">
        <f t="shared" si="1"/>
        <v>no bonus</v>
      </c>
      <c r="L22" s="14" t="str">
        <f t="shared" si="2"/>
        <v>working</v>
      </c>
      <c r="M22" s="15" t="str">
        <f t="shared" si="4"/>
        <v>no bonus</v>
      </c>
      <c r="N22" s="12">
        <f t="shared" si="3"/>
        <v>76500</v>
      </c>
    </row>
    <row r="23" spans="1:14" ht="14.25" customHeight="1" x14ac:dyDescent="0.45">
      <c r="A23" s="7">
        <v>150858</v>
      </c>
      <c r="B23" s="8" t="s">
        <v>56</v>
      </c>
      <c r="C23" s="8" t="s">
        <v>57</v>
      </c>
      <c r="D23" s="9">
        <v>34846</v>
      </c>
      <c r="E23" s="10" t="s">
        <v>17</v>
      </c>
      <c r="F23" s="8" t="s">
        <v>18</v>
      </c>
      <c r="G23" s="8" t="s">
        <v>42</v>
      </c>
      <c r="H23" s="11">
        <v>34000</v>
      </c>
      <c r="I23" s="8" t="s">
        <v>46</v>
      </c>
      <c r="J23" s="12" t="str">
        <f t="shared" si="0"/>
        <v>Not Eligible</v>
      </c>
      <c r="K23" s="12" t="str">
        <f t="shared" si="1"/>
        <v>no bonus</v>
      </c>
      <c r="L23" s="14" t="str">
        <f t="shared" si="2"/>
        <v>working</v>
      </c>
      <c r="M23" s="15" t="str">
        <f t="shared" si="4"/>
        <v>no bonus</v>
      </c>
      <c r="N23" s="12">
        <f t="shared" si="3"/>
        <v>35500</v>
      </c>
    </row>
    <row r="24" spans="1:14" ht="14.25" customHeight="1" x14ac:dyDescent="0.45">
      <c r="A24" s="7">
        <v>150865</v>
      </c>
      <c r="B24" s="8" t="s">
        <v>58</v>
      </c>
      <c r="C24" s="8" t="s">
        <v>59</v>
      </c>
      <c r="D24" s="9">
        <v>31279</v>
      </c>
      <c r="E24" s="10" t="s">
        <v>26</v>
      </c>
      <c r="F24" s="8" t="s">
        <v>18</v>
      </c>
      <c r="G24" s="8" t="s">
        <v>60</v>
      </c>
      <c r="H24" s="11">
        <v>90000</v>
      </c>
      <c r="I24" s="8" t="s">
        <v>31</v>
      </c>
      <c r="J24" s="12" t="str">
        <f t="shared" si="0"/>
        <v>Not Eligible</v>
      </c>
      <c r="K24" s="12" t="str">
        <f t="shared" si="1"/>
        <v>no bonus</v>
      </c>
      <c r="L24" s="14" t="str">
        <f t="shared" si="2"/>
        <v>working</v>
      </c>
      <c r="M24" s="15" t="str">
        <f t="shared" si="4"/>
        <v>no bonus</v>
      </c>
      <c r="N24" s="12" t="str">
        <f t="shared" si="3"/>
        <v>no bonus</v>
      </c>
    </row>
    <row r="25" spans="1:14" ht="14.25" customHeight="1" x14ac:dyDescent="0.45">
      <c r="A25" s="7">
        <v>150867</v>
      </c>
      <c r="B25" s="8" t="s">
        <v>61</v>
      </c>
      <c r="C25" s="8" t="s">
        <v>62</v>
      </c>
      <c r="D25" s="9">
        <v>29028</v>
      </c>
      <c r="E25" s="10" t="s">
        <v>26</v>
      </c>
      <c r="F25" s="8" t="s">
        <v>27</v>
      </c>
      <c r="G25" s="8" t="s">
        <v>19</v>
      </c>
      <c r="H25" s="11">
        <v>49000</v>
      </c>
      <c r="I25" s="8" t="s">
        <v>31</v>
      </c>
      <c r="J25" s="12" t="str">
        <f t="shared" si="0"/>
        <v>Eligible for Gift</v>
      </c>
      <c r="K25" s="12" t="str">
        <f t="shared" si="1"/>
        <v>no bonus</v>
      </c>
      <c r="L25" s="14" t="str">
        <f t="shared" si="2"/>
        <v>retired</v>
      </c>
      <c r="M25" s="15" t="str">
        <f t="shared" si="4"/>
        <v>no bonus</v>
      </c>
      <c r="N25" s="12">
        <f t="shared" si="3"/>
        <v>50500</v>
      </c>
    </row>
    <row r="26" spans="1:14" ht="14.25" customHeight="1" x14ac:dyDescent="0.45">
      <c r="A26" s="7">
        <v>150874</v>
      </c>
      <c r="B26" s="8" t="s">
        <v>63</v>
      </c>
      <c r="C26" s="8" t="s">
        <v>33</v>
      </c>
      <c r="D26" s="9">
        <v>37890</v>
      </c>
      <c r="E26" s="10" t="s">
        <v>26</v>
      </c>
      <c r="F26" s="8" t="s">
        <v>18</v>
      </c>
      <c r="G26" s="8" t="s">
        <v>23</v>
      </c>
      <c r="H26" s="11">
        <v>27000</v>
      </c>
      <c r="I26" s="8" t="s">
        <v>31</v>
      </c>
      <c r="J26" s="12" t="str">
        <f t="shared" si="0"/>
        <v>Eligible for Gift</v>
      </c>
      <c r="K26" s="12" t="str">
        <f t="shared" si="1"/>
        <v>no bonus</v>
      </c>
      <c r="L26" s="14" t="str">
        <f t="shared" si="2"/>
        <v>working</v>
      </c>
      <c r="M26" s="15">
        <f t="shared" si="4"/>
        <v>52000</v>
      </c>
      <c r="N26" s="12">
        <f t="shared" si="3"/>
        <v>28500</v>
      </c>
    </row>
    <row r="27" spans="1:14" ht="14.25" customHeight="1" x14ac:dyDescent="0.45">
      <c r="A27" s="7">
        <v>150881</v>
      </c>
      <c r="B27" s="8" t="s">
        <v>64</v>
      </c>
      <c r="C27" s="8" t="s">
        <v>65</v>
      </c>
      <c r="D27" s="9">
        <v>30337</v>
      </c>
      <c r="E27" s="10" t="s">
        <v>17</v>
      </c>
      <c r="F27" s="8" t="s">
        <v>27</v>
      </c>
      <c r="G27" s="8" t="s">
        <v>28</v>
      </c>
      <c r="H27" s="11">
        <v>92000</v>
      </c>
      <c r="I27" s="8" t="s">
        <v>31</v>
      </c>
      <c r="J27" s="12" t="str">
        <f t="shared" si="0"/>
        <v>Not Eligible</v>
      </c>
      <c r="K27" s="12" t="str">
        <f t="shared" si="1"/>
        <v>no bonus</v>
      </c>
      <c r="L27" s="14" t="str">
        <f t="shared" si="2"/>
        <v>working</v>
      </c>
      <c r="M27" s="15" t="str">
        <f t="shared" si="4"/>
        <v>no bonus</v>
      </c>
      <c r="N27" s="12">
        <f t="shared" si="3"/>
        <v>93500</v>
      </c>
    </row>
    <row r="28" spans="1:14" ht="14.25" customHeight="1" x14ac:dyDescent="0.45">
      <c r="A28" s="7">
        <v>150888</v>
      </c>
      <c r="B28" s="8" t="s">
        <v>66</v>
      </c>
      <c r="C28" s="8" t="s">
        <v>59</v>
      </c>
      <c r="D28" s="9">
        <v>29221</v>
      </c>
      <c r="E28" s="10" t="s">
        <v>17</v>
      </c>
      <c r="F28" s="8" t="s">
        <v>18</v>
      </c>
      <c r="G28" s="8" t="s">
        <v>67</v>
      </c>
      <c r="H28" s="11">
        <v>43000</v>
      </c>
      <c r="I28" s="8" t="s">
        <v>39</v>
      </c>
      <c r="J28" s="12" t="str">
        <f t="shared" si="0"/>
        <v>Not Eligible</v>
      </c>
      <c r="K28" s="12" t="str">
        <f t="shared" si="1"/>
        <v>no bonus</v>
      </c>
      <c r="L28" s="14" t="str">
        <f t="shared" si="2"/>
        <v>working</v>
      </c>
      <c r="M28" s="15" t="str">
        <f t="shared" si="4"/>
        <v>no bonus</v>
      </c>
      <c r="N28" s="12">
        <f t="shared" si="3"/>
        <v>44500</v>
      </c>
    </row>
    <row r="29" spans="1:14" ht="14.25" customHeight="1" x14ac:dyDescent="0.45">
      <c r="A29" s="7">
        <v>150894</v>
      </c>
      <c r="B29" s="8" t="s">
        <v>68</v>
      </c>
      <c r="C29" s="8" t="s">
        <v>69</v>
      </c>
      <c r="D29" s="9">
        <v>37124</v>
      </c>
      <c r="E29" s="10" t="s">
        <v>17</v>
      </c>
      <c r="F29" s="8" t="s">
        <v>18</v>
      </c>
      <c r="G29" s="8" t="s">
        <v>38</v>
      </c>
      <c r="H29" s="11">
        <v>67000</v>
      </c>
      <c r="I29" s="8" t="s">
        <v>31</v>
      </c>
      <c r="J29" s="12" t="str">
        <f t="shared" si="0"/>
        <v>Not Eligible</v>
      </c>
      <c r="K29" s="12" t="str">
        <f t="shared" si="1"/>
        <v>no bonus</v>
      </c>
      <c r="L29" s="14" t="str">
        <f t="shared" si="2"/>
        <v>working</v>
      </c>
      <c r="M29" s="15" t="str">
        <f t="shared" si="4"/>
        <v>no bonus</v>
      </c>
      <c r="N29" s="12">
        <f t="shared" si="3"/>
        <v>68500</v>
      </c>
    </row>
    <row r="30" spans="1:14" ht="14.25" customHeight="1" x14ac:dyDescent="0.45">
      <c r="A30" s="7">
        <v>150899</v>
      </c>
      <c r="B30" s="8" t="s">
        <v>70</v>
      </c>
      <c r="C30" s="8" t="s">
        <v>71</v>
      </c>
      <c r="D30" s="9">
        <v>37400</v>
      </c>
      <c r="E30" s="10" t="s">
        <v>17</v>
      </c>
      <c r="F30" s="8" t="s">
        <v>18</v>
      </c>
      <c r="G30" s="8" t="s">
        <v>42</v>
      </c>
      <c r="H30" s="11">
        <v>50000</v>
      </c>
      <c r="I30" s="8" t="s">
        <v>31</v>
      </c>
      <c r="J30" s="12" t="str">
        <f t="shared" si="0"/>
        <v>Not Eligible</v>
      </c>
      <c r="K30" s="12" t="str">
        <f t="shared" si="1"/>
        <v>no bonus</v>
      </c>
      <c r="L30" s="14" t="str">
        <f t="shared" si="2"/>
        <v>working</v>
      </c>
      <c r="M30" s="15" t="str">
        <f t="shared" si="4"/>
        <v>no bonus</v>
      </c>
      <c r="N30" s="12">
        <f t="shared" si="3"/>
        <v>51500</v>
      </c>
    </row>
    <row r="31" spans="1:14" ht="14.25" customHeight="1" x14ac:dyDescent="0.45">
      <c r="A31" s="7">
        <v>150901</v>
      </c>
      <c r="B31" s="8" t="s">
        <v>72</v>
      </c>
      <c r="C31" s="8" t="s">
        <v>73</v>
      </c>
      <c r="D31" s="9">
        <v>32946</v>
      </c>
      <c r="E31" s="10" t="s">
        <v>26</v>
      </c>
      <c r="F31" s="8" t="s">
        <v>18</v>
      </c>
      <c r="G31" s="8" t="s">
        <v>45</v>
      </c>
      <c r="H31" s="11">
        <v>53000</v>
      </c>
      <c r="I31" s="8" t="s">
        <v>46</v>
      </c>
      <c r="J31" s="12" t="str">
        <f t="shared" si="0"/>
        <v>Not Eligible</v>
      </c>
      <c r="K31" s="12" t="str">
        <f t="shared" si="1"/>
        <v>no bonus</v>
      </c>
      <c r="L31" s="14" t="str">
        <f t="shared" si="2"/>
        <v>working</v>
      </c>
      <c r="M31" s="15" t="str">
        <f t="shared" si="4"/>
        <v>no bonus</v>
      </c>
      <c r="N31" s="12">
        <f t="shared" si="3"/>
        <v>54500</v>
      </c>
    </row>
    <row r="32" spans="1:14" ht="14.25" customHeight="1" x14ac:dyDescent="0.45">
      <c r="A32" s="7">
        <v>150905</v>
      </c>
      <c r="B32" s="8" t="s">
        <v>74</v>
      </c>
      <c r="C32" s="8" t="s">
        <v>75</v>
      </c>
      <c r="D32" s="9">
        <v>30819</v>
      </c>
      <c r="E32" s="10" t="s">
        <v>26</v>
      </c>
      <c r="F32" s="8" t="s">
        <v>27</v>
      </c>
      <c r="G32" s="8" t="s">
        <v>49</v>
      </c>
      <c r="H32" s="11">
        <v>62000</v>
      </c>
      <c r="I32" s="8" t="s">
        <v>46</v>
      </c>
      <c r="J32" s="12" t="str">
        <f t="shared" si="0"/>
        <v>Not Eligible</v>
      </c>
      <c r="K32" s="12" t="str">
        <f t="shared" si="1"/>
        <v>no bonus</v>
      </c>
      <c r="L32" s="14" t="str">
        <f t="shared" si="2"/>
        <v>working</v>
      </c>
      <c r="M32" s="15" t="str">
        <f t="shared" si="4"/>
        <v>no bonus</v>
      </c>
      <c r="N32" s="12">
        <f t="shared" si="3"/>
        <v>63500</v>
      </c>
    </row>
    <row r="33" spans="1:14" ht="14.25" customHeight="1" x14ac:dyDescent="0.45">
      <c r="A33" s="7">
        <v>150912</v>
      </c>
      <c r="B33" s="8" t="s">
        <v>76</v>
      </c>
      <c r="C33" s="8" t="s">
        <v>77</v>
      </c>
      <c r="D33" s="9">
        <v>37629</v>
      </c>
      <c r="E33" s="10" t="s">
        <v>26</v>
      </c>
      <c r="F33" s="8" t="s">
        <v>18</v>
      </c>
      <c r="G33" s="8" t="s">
        <v>78</v>
      </c>
      <c r="H33" s="11">
        <v>81000</v>
      </c>
      <c r="I33" s="8" t="s">
        <v>31</v>
      </c>
      <c r="J33" s="12" t="str">
        <f t="shared" si="0"/>
        <v>Not Eligible</v>
      </c>
      <c r="K33" s="12" t="str">
        <f t="shared" si="1"/>
        <v>no bonus</v>
      </c>
      <c r="L33" s="14" t="str">
        <f t="shared" si="2"/>
        <v>working</v>
      </c>
      <c r="M33" s="15" t="str">
        <f t="shared" si="4"/>
        <v>no bonus</v>
      </c>
      <c r="N33" s="12">
        <f t="shared" si="3"/>
        <v>82500</v>
      </c>
    </row>
    <row r="34" spans="1:14" ht="14.25" customHeight="1" x14ac:dyDescent="0.45">
      <c r="A34" s="7">
        <v>150921</v>
      </c>
      <c r="B34" s="8" t="s">
        <v>79</v>
      </c>
      <c r="C34" s="8" t="s">
        <v>80</v>
      </c>
      <c r="D34" s="9">
        <v>38092</v>
      </c>
      <c r="E34" s="10" t="s">
        <v>17</v>
      </c>
      <c r="F34" s="8" t="s">
        <v>18</v>
      </c>
      <c r="G34" s="8" t="s">
        <v>19</v>
      </c>
      <c r="H34" s="11">
        <v>19000</v>
      </c>
      <c r="I34" s="8" t="s">
        <v>39</v>
      </c>
      <c r="J34" s="12" t="str">
        <f t="shared" si="0"/>
        <v>Not Eligible</v>
      </c>
      <c r="K34" s="12" t="str">
        <f t="shared" si="1"/>
        <v>no bonus</v>
      </c>
      <c r="L34" s="14" t="str">
        <f t="shared" si="2"/>
        <v>working</v>
      </c>
      <c r="M34" s="15" t="str">
        <f t="shared" si="4"/>
        <v>no bonus</v>
      </c>
      <c r="N34" s="12">
        <f t="shared" si="3"/>
        <v>20500</v>
      </c>
    </row>
    <row r="35" spans="1:14" ht="14.25" customHeight="1" x14ac:dyDescent="0.45">
      <c r="A35" s="7">
        <v>150929</v>
      </c>
      <c r="B35" s="8" t="s">
        <v>81</v>
      </c>
      <c r="C35" s="8" t="s">
        <v>82</v>
      </c>
      <c r="D35" s="9">
        <v>26739</v>
      </c>
      <c r="E35" s="10" t="s">
        <v>17</v>
      </c>
      <c r="F35" s="8" t="s">
        <v>18</v>
      </c>
      <c r="G35" s="8" t="s">
        <v>23</v>
      </c>
      <c r="H35" s="11">
        <v>58000</v>
      </c>
      <c r="I35" s="8" t="s">
        <v>31</v>
      </c>
      <c r="J35" s="12" t="str">
        <f t="shared" si="0"/>
        <v>Not Eligible</v>
      </c>
      <c r="K35" s="12" t="str">
        <f t="shared" si="1"/>
        <v>no bonus</v>
      </c>
      <c r="L35" s="14" t="str">
        <f t="shared" si="2"/>
        <v>retired</v>
      </c>
      <c r="M35" s="15" t="str">
        <f t="shared" si="4"/>
        <v>no bonus</v>
      </c>
      <c r="N35" s="12">
        <f t="shared" si="3"/>
        <v>59500</v>
      </c>
    </row>
    <row r="36" spans="1:14" ht="14.25" customHeight="1" x14ac:dyDescent="0.45">
      <c r="A36" s="7">
        <v>150930</v>
      </c>
      <c r="B36" s="8" t="s">
        <v>50</v>
      </c>
      <c r="C36" s="8" t="s">
        <v>83</v>
      </c>
      <c r="D36" s="9">
        <v>37027</v>
      </c>
      <c r="E36" s="10" t="s">
        <v>17</v>
      </c>
      <c r="F36" s="8" t="s">
        <v>18</v>
      </c>
      <c r="G36" s="8" t="s">
        <v>28</v>
      </c>
      <c r="H36" s="11">
        <v>82000</v>
      </c>
      <c r="I36" s="8" t="s">
        <v>31</v>
      </c>
      <c r="J36" s="12" t="str">
        <f t="shared" si="0"/>
        <v>Not Eligible</v>
      </c>
      <c r="K36" s="12" t="str">
        <f t="shared" si="1"/>
        <v>no bonus</v>
      </c>
      <c r="L36" s="14" t="str">
        <f t="shared" si="2"/>
        <v>working</v>
      </c>
      <c r="M36" s="15" t="str">
        <f t="shared" si="4"/>
        <v>no bonus</v>
      </c>
      <c r="N36" s="12">
        <f t="shared" si="3"/>
        <v>83500</v>
      </c>
    </row>
    <row r="37" spans="1:14" ht="14.25" customHeight="1" x14ac:dyDescent="0.45">
      <c r="A37" s="7">
        <v>150937</v>
      </c>
      <c r="B37" s="8" t="s">
        <v>52</v>
      </c>
      <c r="C37" s="8" t="s">
        <v>84</v>
      </c>
      <c r="D37" s="9">
        <v>24700</v>
      </c>
      <c r="E37" s="10" t="s">
        <v>17</v>
      </c>
      <c r="F37" s="8" t="s">
        <v>18</v>
      </c>
      <c r="G37" s="8" t="s">
        <v>67</v>
      </c>
      <c r="H37" s="11">
        <v>37000</v>
      </c>
      <c r="I37" s="8" t="s">
        <v>20</v>
      </c>
      <c r="J37" s="12" t="str">
        <f t="shared" si="0"/>
        <v>Not Eligible</v>
      </c>
      <c r="K37" s="12" t="str">
        <f t="shared" si="1"/>
        <v>no bonus</v>
      </c>
      <c r="L37" s="14" t="str">
        <f t="shared" si="2"/>
        <v>retired</v>
      </c>
      <c r="M37" s="15" t="str">
        <f t="shared" si="4"/>
        <v>no bonus</v>
      </c>
      <c r="N37" s="12">
        <f t="shared" si="3"/>
        <v>38500</v>
      </c>
    </row>
    <row r="38" spans="1:14" ht="14.25" customHeight="1" x14ac:dyDescent="0.45">
      <c r="A38" s="7">
        <v>150940</v>
      </c>
      <c r="B38" s="8" t="s">
        <v>85</v>
      </c>
      <c r="C38" s="8" t="s">
        <v>86</v>
      </c>
      <c r="D38" s="9">
        <v>26906</v>
      </c>
      <c r="E38" s="10" t="s">
        <v>17</v>
      </c>
      <c r="F38" s="8" t="s">
        <v>27</v>
      </c>
      <c r="G38" s="8" t="s">
        <v>38</v>
      </c>
      <c r="H38" s="11">
        <v>87000</v>
      </c>
      <c r="I38" s="8" t="s">
        <v>46</v>
      </c>
      <c r="J38" s="12" t="str">
        <f t="shared" si="0"/>
        <v>Not Eligible</v>
      </c>
      <c r="K38" s="12" t="str">
        <f t="shared" si="1"/>
        <v>no bonus</v>
      </c>
      <c r="L38" s="14" t="str">
        <f t="shared" si="2"/>
        <v>retired</v>
      </c>
      <c r="M38" s="15" t="str">
        <f t="shared" si="4"/>
        <v>no bonus</v>
      </c>
      <c r="N38" s="12">
        <f t="shared" si="3"/>
        <v>88500</v>
      </c>
    </row>
    <row r="39" spans="1:14" ht="14.25" customHeight="1" x14ac:dyDescent="0.45">
      <c r="A39" s="7">
        <v>150947</v>
      </c>
      <c r="B39" s="8" t="s">
        <v>87</v>
      </c>
      <c r="C39" s="8" t="s">
        <v>88</v>
      </c>
      <c r="D39" s="9">
        <v>33449</v>
      </c>
      <c r="E39" s="10" t="s">
        <v>26</v>
      </c>
      <c r="F39" s="8" t="s">
        <v>18</v>
      </c>
      <c r="G39" s="8" t="s">
        <v>42</v>
      </c>
      <c r="H39" s="11">
        <v>85000</v>
      </c>
      <c r="I39" s="8" t="s">
        <v>46</v>
      </c>
      <c r="J39" s="12" t="str">
        <f t="shared" si="0"/>
        <v>Not Eligible</v>
      </c>
      <c r="K39" s="12" t="str">
        <f t="shared" si="1"/>
        <v>no bonus</v>
      </c>
      <c r="L39" s="14" t="str">
        <f t="shared" si="2"/>
        <v>working</v>
      </c>
      <c r="M39" s="15" t="str">
        <f t="shared" si="4"/>
        <v>no bonus</v>
      </c>
      <c r="N39" s="12">
        <f t="shared" si="3"/>
        <v>86500</v>
      </c>
    </row>
    <row r="40" spans="1:14" ht="14.25" customHeight="1" x14ac:dyDescent="0.45">
      <c r="A40" s="7">
        <v>150954</v>
      </c>
      <c r="B40" s="8" t="s">
        <v>89</v>
      </c>
      <c r="C40" s="8" t="s">
        <v>33</v>
      </c>
      <c r="D40" s="9">
        <v>35495</v>
      </c>
      <c r="E40" s="10" t="s">
        <v>26</v>
      </c>
      <c r="F40" s="8" t="s">
        <v>18</v>
      </c>
      <c r="G40" s="8" t="s">
        <v>45</v>
      </c>
      <c r="H40" s="11">
        <v>57000</v>
      </c>
      <c r="I40" s="8" t="s">
        <v>31</v>
      </c>
      <c r="J40" s="12" t="str">
        <f t="shared" si="0"/>
        <v>Not Eligible</v>
      </c>
      <c r="K40" s="12" t="str">
        <f t="shared" si="1"/>
        <v>no bonus</v>
      </c>
      <c r="L40" s="14" t="str">
        <f t="shared" si="2"/>
        <v>working</v>
      </c>
      <c r="M40" s="15" t="str">
        <f t="shared" si="4"/>
        <v>no bonus</v>
      </c>
      <c r="N40" s="12">
        <f t="shared" si="3"/>
        <v>58500</v>
      </c>
    </row>
    <row r="41" spans="1:14" ht="14.25" customHeight="1" x14ac:dyDescent="0.45">
      <c r="A41" s="7">
        <v>150962</v>
      </c>
      <c r="B41" s="8" t="s">
        <v>90</v>
      </c>
      <c r="C41" s="8" t="s">
        <v>33</v>
      </c>
      <c r="D41" s="9">
        <v>37773</v>
      </c>
      <c r="E41" s="10" t="s">
        <v>26</v>
      </c>
      <c r="F41" s="8" t="s">
        <v>18</v>
      </c>
      <c r="G41" s="8" t="s">
        <v>35</v>
      </c>
      <c r="H41" s="11">
        <v>87000</v>
      </c>
      <c r="I41" s="8" t="s">
        <v>31</v>
      </c>
      <c r="J41" s="12" t="str">
        <f t="shared" si="0"/>
        <v>Not Eligible</v>
      </c>
      <c r="K41" s="12" t="str">
        <f t="shared" si="1"/>
        <v>no bonus</v>
      </c>
      <c r="L41" s="14" t="str">
        <f t="shared" si="2"/>
        <v>working</v>
      </c>
      <c r="M41" s="15" t="str">
        <f t="shared" si="4"/>
        <v>no bonus</v>
      </c>
      <c r="N41" s="12" t="str">
        <f t="shared" si="3"/>
        <v>no bonus</v>
      </c>
    </row>
    <row r="42" spans="1:14" ht="14.25" customHeight="1" x14ac:dyDescent="0.45">
      <c r="A42" s="7">
        <v>150968</v>
      </c>
      <c r="B42" s="8" t="s">
        <v>91</v>
      </c>
      <c r="C42" s="8" t="s">
        <v>92</v>
      </c>
      <c r="D42" s="9">
        <v>37208</v>
      </c>
      <c r="E42" s="10" t="s">
        <v>17</v>
      </c>
      <c r="F42" s="8" t="s">
        <v>18</v>
      </c>
      <c r="G42" s="8" t="s">
        <v>78</v>
      </c>
      <c r="H42" s="11">
        <v>65000</v>
      </c>
      <c r="I42" s="8" t="s">
        <v>46</v>
      </c>
      <c r="J42" s="12" t="str">
        <f t="shared" si="0"/>
        <v>Not Eligible</v>
      </c>
      <c r="K42" s="12" t="str">
        <f t="shared" si="1"/>
        <v>no bonus</v>
      </c>
      <c r="L42" s="14" t="str">
        <f t="shared" si="2"/>
        <v>working</v>
      </c>
      <c r="M42" s="15" t="str">
        <f t="shared" si="4"/>
        <v>no bonus</v>
      </c>
      <c r="N42" s="12">
        <f t="shared" si="3"/>
        <v>66500</v>
      </c>
    </row>
    <row r="43" spans="1:14" ht="14.25" customHeight="1" x14ac:dyDescent="0.45">
      <c r="A43" s="7">
        <v>150975</v>
      </c>
      <c r="B43" s="8" t="s">
        <v>93</v>
      </c>
      <c r="C43" s="8" t="s">
        <v>94</v>
      </c>
      <c r="D43" s="9">
        <v>31478</v>
      </c>
      <c r="E43" s="10" t="s">
        <v>17</v>
      </c>
      <c r="F43" s="8" t="s">
        <v>18</v>
      </c>
      <c r="G43" s="8" t="s">
        <v>19</v>
      </c>
      <c r="H43" s="11">
        <v>83000</v>
      </c>
      <c r="I43" s="8" t="s">
        <v>20</v>
      </c>
      <c r="J43" s="12" t="str">
        <f t="shared" si="0"/>
        <v>Not Eligible</v>
      </c>
      <c r="K43" s="12" t="str">
        <f t="shared" si="1"/>
        <v>no bonus</v>
      </c>
      <c r="L43" s="14" t="str">
        <f t="shared" si="2"/>
        <v>working</v>
      </c>
      <c r="M43" s="15" t="str">
        <f t="shared" si="4"/>
        <v>no bonus</v>
      </c>
      <c r="N43" s="12">
        <f t="shared" si="3"/>
        <v>84500</v>
      </c>
    </row>
    <row r="44" spans="1:14" ht="14.25" customHeight="1" x14ac:dyDescent="0.45">
      <c r="A44" s="7">
        <v>150982</v>
      </c>
      <c r="B44" s="8" t="s">
        <v>95</v>
      </c>
      <c r="C44" s="8" t="s">
        <v>96</v>
      </c>
      <c r="D44" s="9">
        <v>35574</v>
      </c>
      <c r="E44" s="10" t="s">
        <v>17</v>
      </c>
      <c r="F44" s="8" t="s">
        <v>18</v>
      </c>
      <c r="G44" s="8" t="s">
        <v>23</v>
      </c>
      <c r="H44" s="11">
        <v>47000</v>
      </c>
      <c r="I44" s="8" t="s">
        <v>20</v>
      </c>
      <c r="J44" s="12" t="str">
        <f t="shared" si="0"/>
        <v>Not Eligible</v>
      </c>
      <c r="K44" s="12" t="str">
        <f t="shared" si="1"/>
        <v>no bonus</v>
      </c>
      <c r="L44" s="14" t="str">
        <f t="shared" si="2"/>
        <v>working</v>
      </c>
      <c r="M44" s="15" t="str">
        <f t="shared" si="4"/>
        <v>no bonus</v>
      </c>
      <c r="N44" s="12">
        <f t="shared" si="3"/>
        <v>48500</v>
      </c>
    </row>
    <row r="45" spans="1:14" ht="14.25" customHeight="1" x14ac:dyDescent="0.45">
      <c r="A45" s="7">
        <v>150989</v>
      </c>
      <c r="B45" s="8" t="s">
        <v>97</v>
      </c>
      <c r="C45" s="8" t="s">
        <v>98</v>
      </c>
      <c r="D45" s="9">
        <v>33113</v>
      </c>
      <c r="E45" s="10" t="s">
        <v>17</v>
      </c>
      <c r="F45" s="8" t="s">
        <v>18</v>
      </c>
      <c r="G45" s="8" t="s">
        <v>28</v>
      </c>
      <c r="H45" s="11">
        <v>45000</v>
      </c>
      <c r="I45" s="8" t="s">
        <v>31</v>
      </c>
      <c r="J45" s="12" t="str">
        <f t="shared" si="0"/>
        <v>Not Eligible</v>
      </c>
      <c r="K45" s="12" t="str">
        <f t="shared" si="1"/>
        <v>no bonus</v>
      </c>
      <c r="L45" s="14" t="str">
        <f t="shared" si="2"/>
        <v>working</v>
      </c>
      <c r="M45" s="15" t="str">
        <f t="shared" si="4"/>
        <v>no bonus</v>
      </c>
      <c r="N45" s="12">
        <f t="shared" si="3"/>
        <v>46500</v>
      </c>
    </row>
    <row r="46" spans="1:14" ht="14.25" customHeight="1" x14ac:dyDescent="0.45">
      <c r="A46" s="7">
        <v>150990</v>
      </c>
      <c r="B46" s="8" t="s">
        <v>99</v>
      </c>
      <c r="C46" s="8" t="s">
        <v>98</v>
      </c>
      <c r="D46" s="9">
        <v>36400</v>
      </c>
      <c r="E46" s="10" t="s">
        <v>17</v>
      </c>
      <c r="F46" s="8" t="s">
        <v>18</v>
      </c>
      <c r="G46" s="8" t="s">
        <v>67</v>
      </c>
      <c r="H46" s="11">
        <v>77000</v>
      </c>
      <c r="I46" s="8" t="s">
        <v>39</v>
      </c>
      <c r="J46" s="12" t="str">
        <f t="shared" si="0"/>
        <v>Not Eligible</v>
      </c>
      <c r="K46" s="12" t="str">
        <f t="shared" si="1"/>
        <v>no bonus</v>
      </c>
      <c r="L46" s="14" t="str">
        <f t="shared" si="2"/>
        <v>working</v>
      </c>
      <c r="M46" s="15" t="str">
        <f t="shared" si="4"/>
        <v>no bonus</v>
      </c>
      <c r="N46" s="12">
        <f t="shared" si="3"/>
        <v>78500</v>
      </c>
    </row>
    <row r="47" spans="1:14" ht="14.25" customHeight="1" x14ac:dyDescent="0.45">
      <c r="A47" s="7">
        <v>150995</v>
      </c>
      <c r="B47" s="8" t="s">
        <v>100</v>
      </c>
      <c r="C47" s="8" t="s">
        <v>101</v>
      </c>
      <c r="D47" s="9">
        <v>35330</v>
      </c>
      <c r="E47" s="10" t="s">
        <v>17</v>
      </c>
      <c r="F47" s="8" t="s">
        <v>18</v>
      </c>
      <c r="G47" s="8" t="s">
        <v>38</v>
      </c>
      <c r="H47" s="11">
        <v>15000</v>
      </c>
      <c r="I47" s="8" t="s">
        <v>20</v>
      </c>
      <c r="J47" s="12" t="str">
        <f t="shared" si="0"/>
        <v>Not Eligible</v>
      </c>
      <c r="K47" s="12" t="str">
        <f t="shared" si="1"/>
        <v>no bonus</v>
      </c>
      <c r="L47" s="14" t="str">
        <f t="shared" si="2"/>
        <v>working</v>
      </c>
      <c r="M47" s="15" t="str">
        <f t="shared" si="4"/>
        <v>no bonus</v>
      </c>
      <c r="N47" s="12">
        <f t="shared" si="3"/>
        <v>16500</v>
      </c>
    </row>
    <row r="48" spans="1:14" ht="14.25" customHeight="1" x14ac:dyDescent="0.45">
      <c r="G48" s="13"/>
    </row>
    <row r="49" ht="14.25" customHeight="1" x14ac:dyDescent="0.45"/>
    <row r="50" ht="14.25" customHeight="1" x14ac:dyDescent="0.45"/>
    <row r="51" ht="14.25" customHeight="1" x14ac:dyDescent="0.45"/>
    <row r="52" ht="14.25" customHeight="1" x14ac:dyDescent="0.45"/>
    <row r="53" ht="14.25" customHeight="1" x14ac:dyDescent="0.45"/>
    <row r="54" ht="14.25" customHeight="1" x14ac:dyDescent="0.45"/>
    <row r="55" ht="14.25" customHeight="1" x14ac:dyDescent="0.45"/>
    <row r="56" ht="14.25" customHeight="1" x14ac:dyDescent="0.45"/>
    <row r="57" ht="14.25" customHeight="1" x14ac:dyDescent="0.45"/>
    <row r="58" ht="14.25" customHeight="1" x14ac:dyDescent="0.45"/>
    <row r="59" ht="14.25" customHeight="1" x14ac:dyDescent="0.45"/>
    <row r="60" ht="14.25" customHeight="1" x14ac:dyDescent="0.45"/>
    <row r="61" ht="14.25" customHeight="1" x14ac:dyDescent="0.45"/>
    <row r="62" ht="14.25" customHeight="1" x14ac:dyDescent="0.45"/>
    <row r="63" ht="14.25" customHeight="1" x14ac:dyDescent="0.45"/>
    <row r="64" ht="14.25" customHeight="1" x14ac:dyDescent="0.45"/>
    <row r="65" ht="14.25" customHeight="1" x14ac:dyDescent="0.45"/>
    <row r="66" ht="14.25" customHeight="1" x14ac:dyDescent="0.45"/>
    <row r="67" ht="14.25" customHeight="1" x14ac:dyDescent="0.45"/>
    <row r="68" ht="14.25" customHeight="1" x14ac:dyDescent="0.45"/>
    <row r="69" ht="14.25" customHeight="1" x14ac:dyDescent="0.45"/>
    <row r="70" ht="14.25" customHeight="1" x14ac:dyDescent="0.45"/>
    <row r="71" ht="14.25" customHeight="1" x14ac:dyDescent="0.45"/>
    <row r="72" ht="14.25" customHeight="1" x14ac:dyDescent="0.45"/>
    <row r="73" ht="14.25" customHeight="1" x14ac:dyDescent="0.45"/>
    <row r="74" ht="14.25" customHeight="1" x14ac:dyDescent="0.45"/>
    <row r="75" ht="14.25" customHeight="1" x14ac:dyDescent="0.45"/>
    <row r="76" ht="14.25" customHeight="1" x14ac:dyDescent="0.45"/>
    <row r="77" ht="14.25" customHeight="1" x14ac:dyDescent="0.45"/>
    <row r="78" ht="14.25" customHeight="1" x14ac:dyDescent="0.45"/>
    <row r="79" ht="14.25" customHeight="1" x14ac:dyDescent="0.45"/>
    <row r="80" ht="14.25" customHeight="1" x14ac:dyDescent="0.45"/>
    <row r="81" ht="14.25" customHeight="1" x14ac:dyDescent="0.45"/>
    <row r="82" ht="14.25" customHeight="1" x14ac:dyDescent="0.45"/>
    <row r="83" ht="14.25" customHeight="1" x14ac:dyDescent="0.45"/>
    <row r="84" ht="14.25" customHeight="1" x14ac:dyDescent="0.45"/>
    <row r="85" ht="14.25" customHeight="1" x14ac:dyDescent="0.45"/>
    <row r="86" ht="14.25" customHeight="1" x14ac:dyDescent="0.45"/>
    <row r="87" ht="14.25" customHeight="1" x14ac:dyDescent="0.45"/>
    <row r="88" ht="14.25" customHeight="1" x14ac:dyDescent="0.45"/>
    <row r="89" ht="14.25" customHeight="1" x14ac:dyDescent="0.45"/>
    <row r="90" ht="14.25" customHeight="1" x14ac:dyDescent="0.45"/>
    <row r="91" ht="14.25" customHeight="1" x14ac:dyDescent="0.45"/>
    <row r="92" ht="14.25" customHeight="1" x14ac:dyDescent="0.45"/>
    <row r="93" ht="14.25" customHeight="1" x14ac:dyDescent="0.45"/>
    <row r="94" ht="14.25" customHeight="1" x14ac:dyDescent="0.45"/>
    <row r="95" ht="14.25" customHeight="1" x14ac:dyDescent="0.45"/>
    <row r="96" ht="14.25" customHeight="1" x14ac:dyDescent="0.45"/>
    <row r="97" ht="14.25" customHeight="1" x14ac:dyDescent="0.45"/>
    <row r="98" ht="14.25" customHeight="1" x14ac:dyDescent="0.45"/>
    <row r="99" ht="14.25" customHeight="1" x14ac:dyDescent="0.45"/>
    <row r="100" ht="14.25" customHeight="1" x14ac:dyDescent="0.45"/>
    <row r="101" ht="14.25" customHeight="1" x14ac:dyDescent="0.45"/>
    <row r="102" ht="14.25" customHeight="1" x14ac:dyDescent="0.45"/>
    <row r="103" ht="14.25" customHeight="1" x14ac:dyDescent="0.45"/>
    <row r="104" ht="14.25" customHeight="1" x14ac:dyDescent="0.45"/>
    <row r="105" ht="14.25" customHeight="1" x14ac:dyDescent="0.45"/>
    <row r="106" ht="14.25" customHeight="1" x14ac:dyDescent="0.45"/>
    <row r="107" ht="14.25" customHeight="1" x14ac:dyDescent="0.45"/>
    <row r="108" ht="14.25" customHeight="1" x14ac:dyDescent="0.45"/>
    <row r="109" ht="14.25" customHeight="1" x14ac:dyDescent="0.45"/>
    <row r="110" ht="14.25" customHeight="1" x14ac:dyDescent="0.45"/>
    <row r="111" ht="14.25" customHeight="1" x14ac:dyDescent="0.45"/>
    <row r="112" ht="14.25" customHeight="1" x14ac:dyDescent="0.45"/>
    <row r="113" ht="14.25" customHeight="1" x14ac:dyDescent="0.45"/>
    <row r="114" ht="14.25" customHeight="1" x14ac:dyDescent="0.45"/>
    <row r="115" ht="14.25" customHeight="1" x14ac:dyDescent="0.45"/>
    <row r="116" ht="14.25" customHeight="1" x14ac:dyDescent="0.45"/>
    <row r="117" ht="14.25" customHeight="1" x14ac:dyDescent="0.45"/>
    <row r="118" ht="14.25" customHeight="1" x14ac:dyDescent="0.45"/>
    <row r="119" ht="14.25" customHeight="1" x14ac:dyDescent="0.45"/>
    <row r="120" ht="14.25" customHeight="1" x14ac:dyDescent="0.45"/>
    <row r="121" ht="14.25" customHeight="1" x14ac:dyDescent="0.45"/>
    <row r="122" ht="14.25" customHeight="1" x14ac:dyDescent="0.45"/>
    <row r="123" ht="14.25" customHeight="1" x14ac:dyDescent="0.45"/>
    <row r="124" ht="14.25" customHeight="1" x14ac:dyDescent="0.45"/>
    <row r="125" ht="14.25" customHeight="1" x14ac:dyDescent="0.45"/>
    <row r="126" ht="14.25" customHeight="1" x14ac:dyDescent="0.45"/>
    <row r="127" ht="14.25" customHeight="1" x14ac:dyDescent="0.45"/>
    <row r="128" ht="14.25" customHeight="1" x14ac:dyDescent="0.45"/>
    <row r="129" ht="14.25" customHeight="1" x14ac:dyDescent="0.45"/>
    <row r="130" ht="14.25" customHeight="1" x14ac:dyDescent="0.45"/>
    <row r="131" ht="14.25" customHeight="1" x14ac:dyDescent="0.45"/>
    <row r="132" ht="14.25" customHeight="1" x14ac:dyDescent="0.45"/>
    <row r="133" ht="14.25" customHeight="1" x14ac:dyDescent="0.45"/>
    <row r="134" ht="14.25" customHeight="1" x14ac:dyDescent="0.45"/>
    <row r="135" ht="14.25" customHeight="1" x14ac:dyDescent="0.45"/>
    <row r="136" ht="14.25" customHeight="1" x14ac:dyDescent="0.45"/>
    <row r="137" ht="14.25" customHeight="1" x14ac:dyDescent="0.45"/>
    <row r="138" ht="14.25" customHeight="1" x14ac:dyDescent="0.45"/>
    <row r="139" ht="14.25" customHeight="1" x14ac:dyDescent="0.45"/>
    <row r="140" ht="14.25" customHeight="1" x14ac:dyDescent="0.45"/>
    <row r="141" ht="14.25" customHeight="1" x14ac:dyDescent="0.45"/>
    <row r="142" ht="14.25" customHeight="1" x14ac:dyDescent="0.45"/>
    <row r="143" ht="14.25" customHeight="1" x14ac:dyDescent="0.45"/>
    <row r="144" ht="14.25" customHeight="1" x14ac:dyDescent="0.45"/>
    <row r="145" ht="14.25" customHeight="1" x14ac:dyDescent="0.45"/>
    <row r="146" ht="14.25" customHeight="1" x14ac:dyDescent="0.45"/>
    <row r="147" ht="14.25" customHeight="1" x14ac:dyDescent="0.45"/>
    <row r="148" ht="14.25" customHeight="1" x14ac:dyDescent="0.45"/>
    <row r="149" ht="14.25" customHeight="1" x14ac:dyDescent="0.45"/>
    <row r="150" ht="14.25" customHeight="1" x14ac:dyDescent="0.45"/>
    <row r="151" ht="14.25" customHeight="1" x14ac:dyDescent="0.45"/>
    <row r="152" ht="14.25" customHeight="1" x14ac:dyDescent="0.45"/>
    <row r="153" ht="14.25" customHeight="1" x14ac:dyDescent="0.45"/>
    <row r="154" ht="14.25" customHeight="1" x14ac:dyDescent="0.45"/>
    <row r="155" ht="14.25" customHeight="1" x14ac:dyDescent="0.45"/>
    <row r="156" ht="14.25" customHeight="1" x14ac:dyDescent="0.45"/>
    <row r="157" ht="14.25" customHeight="1" x14ac:dyDescent="0.45"/>
    <row r="158" ht="14.25" customHeight="1" x14ac:dyDescent="0.45"/>
    <row r="159" ht="14.25" customHeight="1" x14ac:dyDescent="0.45"/>
    <row r="160" ht="14.25" customHeight="1" x14ac:dyDescent="0.45"/>
    <row r="161" ht="14.25" customHeight="1" x14ac:dyDescent="0.45"/>
    <row r="162" ht="14.25" customHeight="1" x14ac:dyDescent="0.45"/>
    <row r="163" ht="14.25" customHeight="1" x14ac:dyDescent="0.45"/>
    <row r="164" ht="14.25" customHeight="1" x14ac:dyDescent="0.45"/>
    <row r="165" ht="14.25" customHeight="1" x14ac:dyDescent="0.45"/>
    <row r="166" ht="14.25" customHeight="1" x14ac:dyDescent="0.45"/>
    <row r="167" ht="14.25" customHeight="1" x14ac:dyDescent="0.45"/>
    <row r="168" ht="14.25" customHeight="1" x14ac:dyDescent="0.45"/>
    <row r="169" ht="14.25" customHeight="1" x14ac:dyDescent="0.45"/>
    <row r="170" ht="14.25" customHeight="1" x14ac:dyDescent="0.45"/>
    <row r="171" ht="14.25" customHeight="1" x14ac:dyDescent="0.45"/>
    <row r="172" ht="14.25" customHeight="1" x14ac:dyDescent="0.45"/>
    <row r="173" ht="14.25" customHeight="1" x14ac:dyDescent="0.45"/>
    <row r="174" ht="14.25" customHeight="1" x14ac:dyDescent="0.45"/>
    <row r="175" ht="14.25" customHeight="1" x14ac:dyDescent="0.45"/>
    <row r="176" ht="14.25" customHeight="1" x14ac:dyDescent="0.45"/>
    <row r="177" ht="14.25" customHeight="1" x14ac:dyDescent="0.45"/>
    <row r="178" ht="14.25" customHeight="1" x14ac:dyDescent="0.45"/>
    <row r="179" ht="14.25" customHeight="1" x14ac:dyDescent="0.45"/>
    <row r="180" ht="14.25" customHeight="1" x14ac:dyDescent="0.45"/>
    <row r="181" ht="14.25" customHeight="1" x14ac:dyDescent="0.45"/>
    <row r="182" ht="14.25" customHeight="1" x14ac:dyDescent="0.45"/>
    <row r="183" ht="14.25" customHeight="1" x14ac:dyDescent="0.45"/>
    <row r="184" ht="14.25" customHeight="1" x14ac:dyDescent="0.45"/>
    <row r="185" ht="14.25" customHeight="1" x14ac:dyDescent="0.45"/>
    <row r="186" ht="14.25" customHeight="1" x14ac:dyDescent="0.45"/>
    <row r="187" ht="14.25" customHeight="1" x14ac:dyDescent="0.45"/>
    <row r="188" ht="14.25" customHeight="1" x14ac:dyDescent="0.45"/>
    <row r="189" ht="14.25" customHeight="1" x14ac:dyDescent="0.45"/>
    <row r="190" ht="14.25" customHeight="1" x14ac:dyDescent="0.45"/>
    <row r="191" ht="14.25" customHeight="1" x14ac:dyDescent="0.45"/>
    <row r="192" ht="14.25" customHeight="1" x14ac:dyDescent="0.45"/>
    <row r="193" ht="14.25" customHeight="1" x14ac:dyDescent="0.45"/>
    <row r="194" ht="14.25" customHeight="1" x14ac:dyDescent="0.45"/>
    <row r="195" ht="14.25" customHeight="1" x14ac:dyDescent="0.45"/>
    <row r="196" ht="14.25" customHeight="1" x14ac:dyDescent="0.45"/>
    <row r="197" ht="14.25" customHeight="1" x14ac:dyDescent="0.45"/>
    <row r="198" ht="14.25" customHeight="1" x14ac:dyDescent="0.45"/>
    <row r="199" ht="14.25" customHeight="1" x14ac:dyDescent="0.45"/>
    <row r="200" ht="14.25" customHeight="1" x14ac:dyDescent="0.45"/>
    <row r="201" ht="14.25" customHeight="1" x14ac:dyDescent="0.45"/>
    <row r="202" ht="14.25" customHeight="1" x14ac:dyDescent="0.45"/>
    <row r="203" ht="14.25" customHeight="1" x14ac:dyDescent="0.45"/>
    <row r="204" ht="14.25" customHeight="1" x14ac:dyDescent="0.45"/>
    <row r="205" ht="14.25" customHeight="1" x14ac:dyDescent="0.45"/>
    <row r="206" ht="14.25" customHeight="1" x14ac:dyDescent="0.45"/>
    <row r="207" ht="14.25" customHeight="1" x14ac:dyDescent="0.45"/>
    <row r="208" ht="14.25" customHeight="1" x14ac:dyDescent="0.45"/>
    <row r="209" ht="14.25" customHeight="1" x14ac:dyDescent="0.45"/>
    <row r="210" ht="14.25" customHeight="1" x14ac:dyDescent="0.45"/>
    <row r="211" ht="14.25" customHeight="1" x14ac:dyDescent="0.45"/>
    <row r="212" ht="14.25" customHeight="1" x14ac:dyDescent="0.45"/>
    <row r="213" ht="14.25" customHeight="1" x14ac:dyDescent="0.45"/>
    <row r="214" ht="14.25" customHeight="1" x14ac:dyDescent="0.45"/>
    <row r="215" ht="14.25" customHeight="1" x14ac:dyDescent="0.45"/>
    <row r="216" ht="14.25" customHeight="1" x14ac:dyDescent="0.45"/>
    <row r="217" ht="14.25" customHeight="1" x14ac:dyDescent="0.45"/>
    <row r="218" ht="14.25" customHeight="1" x14ac:dyDescent="0.45"/>
    <row r="219" ht="14.25" customHeight="1" x14ac:dyDescent="0.45"/>
    <row r="220" ht="14.25" customHeight="1" x14ac:dyDescent="0.45"/>
    <row r="221" ht="14.25" customHeight="1" x14ac:dyDescent="0.45"/>
    <row r="222" ht="14.25" customHeight="1" x14ac:dyDescent="0.45"/>
    <row r="223" ht="14.25" customHeight="1" x14ac:dyDescent="0.45"/>
    <row r="224" ht="14.25" customHeight="1" x14ac:dyDescent="0.45"/>
    <row r="225" ht="14.25" customHeight="1" x14ac:dyDescent="0.45"/>
    <row r="226" ht="14.25" customHeight="1" x14ac:dyDescent="0.45"/>
    <row r="227" ht="14.25" customHeight="1" x14ac:dyDescent="0.45"/>
    <row r="228" ht="14.25" customHeight="1" x14ac:dyDescent="0.45"/>
    <row r="229" ht="14.25" customHeight="1" x14ac:dyDescent="0.45"/>
    <row r="230" ht="14.25" customHeight="1" x14ac:dyDescent="0.45"/>
    <row r="231" ht="14.25" customHeight="1" x14ac:dyDescent="0.45"/>
    <row r="232" ht="14.25" customHeight="1" x14ac:dyDescent="0.45"/>
    <row r="233" ht="14.25" customHeight="1" x14ac:dyDescent="0.45"/>
    <row r="234" ht="14.25" customHeight="1" x14ac:dyDescent="0.45"/>
    <row r="235" ht="14.25" customHeight="1" x14ac:dyDescent="0.45"/>
    <row r="236" ht="14.25" customHeight="1" x14ac:dyDescent="0.45"/>
    <row r="237" ht="14.25" customHeight="1" x14ac:dyDescent="0.45"/>
    <row r="238" ht="14.25" customHeight="1" x14ac:dyDescent="0.45"/>
    <row r="239" ht="14.25" customHeight="1" x14ac:dyDescent="0.45"/>
    <row r="240" ht="14.25" customHeight="1" x14ac:dyDescent="0.45"/>
    <row r="241" ht="14.25" customHeight="1" x14ac:dyDescent="0.45"/>
    <row r="242" ht="14.25" customHeight="1" x14ac:dyDescent="0.45"/>
    <row r="243" ht="14.25" customHeight="1" x14ac:dyDescent="0.45"/>
    <row r="244" ht="14.25" customHeight="1" x14ac:dyDescent="0.45"/>
    <row r="245" ht="14.25" customHeight="1" x14ac:dyDescent="0.45"/>
    <row r="246" ht="14.25" customHeight="1" x14ac:dyDescent="0.45"/>
    <row r="247" ht="14.25" customHeight="1" x14ac:dyDescent="0.45"/>
    <row r="248" ht="14.25" customHeight="1" x14ac:dyDescent="0.45"/>
    <row r="249" ht="14.25" customHeight="1" x14ac:dyDescent="0.45"/>
    <row r="250" ht="14.25" customHeight="1" x14ac:dyDescent="0.45"/>
    <row r="251" ht="14.25" customHeight="1" x14ac:dyDescent="0.45"/>
    <row r="252" ht="14.25" customHeight="1" x14ac:dyDescent="0.45"/>
    <row r="253" ht="14.25" customHeight="1" x14ac:dyDescent="0.45"/>
    <row r="254" ht="14.25" customHeight="1" x14ac:dyDescent="0.45"/>
    <row r="255" ht="14.25" customHeight="1" x14ac:dyDescent="0.45"/>
    <row r="256" ht="14.25" customHeight="1" x14ac:dyDescent="0.45"/>
    <row r="257" ht="14.25" customHeight="1" x14ac:dyDescent="0.45"/>
    <row r="258" ht="14.25" customHeight="1" x14ac:dyDescent="0.45"/>
    <row r="259" ht="14.25" customHeight="1" x14ac:dyDescent="0.45"/>
    <row r="260" ht="14.25" customHeight="1" x14ac:dyDescent="0.45"/>
    <row r="261" ht="14.25" customHeight="1" x14ac:dyDescent="0.45"/>
    <row r="262" ht="14.25" customHeight="1" x14ac:dyDescent="0.45"/>
    <row r="263" ht="14.25" customHeight="1" x14ac:dyDescent="0.45"/>
    <row r="264" ht="14.25" customHeight="1" x14ac:dyDescent="0.45"/>
    <row r="265" ht="14.25" customHeight="1" x14ac:dyDescent="0.45"/>
    <row r="266" ht="14.25" customHeight="1" x14ac:dyDescent="0.45"/>
    <row r="267" ht="14.25" customHeight="1" x14ac:dyDescent="0.45"/>
    <row r="268" ht="14.25" customHeight="1" x14ac:dyDescent="0.45"/>
    <row r="269" ht="14.25" customHeight="1" x14ac:dyDescent="0.45"/>
    <row r="270" ht="14.25" customHeight="1" x14ac:dyDescent="0.45"/>
    <row r="271" ht="14.25" customHeight="1" x14ac:dyDescent="0.45"/>
    <row r="272" ht="14.25" customHeight="1" x14ac:dyDescent="0.45"/>
    <row r="273" ht="14.25" customHeight="1" x14ac:dyDescent="0.45"/>
    <row r="274" ht="14.25" customHeight="1" x14ac:dyDescent="0.45"/>
    <row r="275" ht="14.25" customHeight="1" x14ac:dyDescent="0.45"/>
    <row r="276" ht="14.25" customHeight="1" x14ac:dyDescent="0.45"/>
    <row r="277" ht="14.25" customHeight="1" x14ac:dyDescent="0.45"/>
    <row r="278" ht="14.25" customHeight="1" x14ac:dyDescent="0.45"/>
    <row r="279" ht="14.25" customHeight="1" x14ac:dyDescent="0.45"/>
    <row r="280" ht="14.25" customHeight="1" x14ac:dyDescent="0.45"/>
    <row r="281" ht="14.25" customHeight="1" x14ac:dyDescent="0.45"/>
    <row r="282" ht="14.25" customHeight="1" x14ac:dyDescent="0.45"/>
    <row r="283" ht="14.25" customHeight="1" x14ac:dyDescent="0.45"/>
    <row r="284" ht="14.25" customHeight="1" x14ac:dyDescent="0.45"/>
    <row r="285" ht="14.25" customHeight="1" x14ac:dyDescent="0.45"/>
    <row r="286" ht="14.25" customHeight="1" x14ac:dyDescent="0.45"/>
    <row r="287" ht="14.25" customHeight="1" x14ac:dyDescent="0.45"/>
    <row r="288" ht="14.25" customHeight="1" x14ac:dyDescent="0.45"/>
    <row r="289" ht="14.25" customHeight="1" x14ac:dyDescent="0.45"/>
    <row r="290" ht="14.25" customHeight="1" x14ac:dyDescent="0.45"/>
    <row r="291" ht="14.25" customHeight="1" x14ac:dyDescent="0.45"/>
    <row r="292" ht="14.25" customHeight="1" x14ac:dyDescent="0.45"/>
    <row r="293" ht="14.25" customHeight="1" x14ac:dyDescent="0.45"/>
    <row r="294" ht="14.25" customHeight="1" x14ac:dyDescent="0.45"/>
    <row r="295" ht="14.25" customHeight="1" x14ac:dyDescent="0.45"/>
    <row r="296" ht="14.25" customHeight="1" x14ac:dyDescent="0.45"/>
    <row r="297" ht="14.25" customHeight="1" x14ac:dyDescent="0.45"/>
    <row r="298" ht="14.25" customHeight="1" x14ac:dyDescent="0.45"/>
    <row r="299" ht="14.25" customHeight="1" x14ac:dyDescent="0.45"/>
    <row r="300" ht="14.25" customHeight="1" x14ac:dyDescent="0.45"/>
    <row r="301" ht="14.25" customHeight="1" x14ac:dyDescent="0.45"/>
    <row r="302" ht="14.25" customHeight="1" x14ac:dyDescent="0.45"/>
    <row r="303" ht="14.25" customHeight="1" x14ac:dyDescent="0.45"/>
    <row r="304" ht="14.25" customHeight="1" x14ac:dyDescent="0.45"/>
    <row r="305" ht="14.25" customHeight="1" x14ac:dyDescent="0.45"/>
    <row r="306" ht="14.25" customHeight="1" x14ac:dyDescent="0.45"/>
    <row r="307" ht="14.25" customHeight="1" x14ac:dyDescent="0.45"/>
    <row r="308" ht="14.25" customHeight="1" x14ac:dyDescent="0.45"/>
    <row r="309" ht="14.25" customHeight="1" x14ac:dyDescent="0.45"/>
    <row r="310" ht="14.25" customHeight="1" x14ac:dyDescent="0.45"/>
    <row r="311" ht="14.25" customHeight="1" x14ac:dyDescent="0.45"/>
    <row r="312" ht="14.25" customHeight="1" x14ac:dyDescent="0.45"/>
    <row r="313" ht="14.25" customHeight="1" x14ac:dyDescent="0.45"/>
    <row r="314" ht="14.25" customHeight="1" x14ac:dyDescent="0.45"/>
    <row r="315" ht="14.25" customHeight="1" x14ac:dyDescent="0.45"/>
    <row r="316" ht="14.25" customHeight="1" x14ac:dyDescent="0.45"/>
    <row r="317" ht="14.25" customHeight="1" x14ac:dyDescent="0.45"/>
    <row r="318" ht="14.25" customHeight="1" x14ac:dyDescent="0.45"/>
    <row r="319" ht="14.25" customHeight="1" x14ac:dyDescent="0.45"/>
    <row r="320" ht="14.25" customHeight="1" x14ac:dyDescent="0.45"/>
    <row r="321" ht="14.25" customHeight="1" x14ac:dyDescent="0.45"/>
    <row r="322" ht="14.25" customHeight="1" x14ac:dyDescent="0.45"/>
    <row r="323" ht="14.25" customHeight="1" x14ac:dyDescent="0.45"/>
    <row r="324" ht="14.25" customHeight="1" x14ac:dyDescent="0.45"/>
    <row r="325" ht="14.25" customHeight="1" x14ac:dyDescent="0.45"/>
    <row r="326" ht="14.25" customHeight="1" x14ac:dyDescent="0.45"/>
    <row r="327" ht="14.25" customHeight="1" x14ac:dyDescent="0.45"/>
    <row r="328" ht="14.25" customHeight="1" x14ac:dyDescent="0.45"/>
    <row r="329" ht="14.25" customHeight="1" x14ac:dyDescent="0.45"/>
    <row r="330" ht="14.25" customHeight="1" x14ac:dyDescent="0.45"/>
    <row r="331" ht="14.25" customHeight="1" x14ac:dyDescent="0.45"/>
    <row r="332" ht="14.25" customHeight="1" x14ac:dyDescent="0.45"/>
    <row r="333" ht="14.25" customHeight="1" x14ac:dyDescent="0.45"/>
    <row r="334" ht="14.25" customHeight="1" x14ac:dyDescent="0.45"/>
    <row r="335" ht="14.25" customHeight="1" x14ac:dyDescent="0.45"/>
    <row r="336" ht="14.25" customHeight="1" x14ac:dyDescent="0.45"/>
    <row r="337" ht="14.25" customHeight="1" x14ac:dyDescent="0.45"/>
    <row r="338" ht="14.25" customHeight="1" x14ac:dyDescent="0.45"/>
    <row r="339" ht="14.25" customHeight="1" x14ac:dyDescent="0.45"/>
    <row r="340" ht="14.25" customHeight="1" x14ac:dyDescent="0.45"/>
    <row r="341" ht="14.25" customHeight="1" x14ac:dyDescent="0.45"/>
    <row r="342" ht="14.25" customHeight="1" x14ac:dyDescent="0.45"/>
    <row r="343" ht="14.25" customHeight="1" x14ac:dyDescent="0.45"/>
    <row r="344" ht="14.25" customHeight="1" x14ac:dyDescent="0.45"/>
    <row r="345" ht="14.25" customHeight="1" x14ac:dyDescent="0.45"/>
    <row r="346" ht="14.25" customHeight="1" x14ac:dyDescent="0.45"/>
    <row r="347" ht="14.25" customHeight="1" x14ac:dyDescent="0.45"/>
    <row r="348" ht="14.25" customHeight="1" x14ac:dyDescent="0.45"/>
    <row r="349" ht="14.25" customHeight="1" x14ac:dyDescent="0.45"/>
    <row r="350" ht="14.25" customHeight="1" x14ac:dyDescent="0.45"/>
    <row r="351" ht="14.25" customHeight="1" x14ac:dyDescent="0.45"/>
    <row r="352" ht="14.25" customHeight="1" x14ac:dyDescent="0.45"/>
    <row r="353" ht="14.25" customHeight="1" x14ac:dyDescent="0.45"/>
    <row r="354" ht="14.25" customHeight="1" x14ac:dyDescent="0.45"/>
    <row r="355" ht="14.25" customHeight="1" x14ac:dyDescent="0.45"/>
    <row r="356" ht="14.25" customHeight="1" x14ac:dyDescent="0.45"/>
    <row r="357" ht="14.25" customHeight="1" x14ac:dyDescent="0.45"/>
    <row r="358" ht="14.25" customHeight="1" x14ac:dyDescent="0.45"/>
    <row r="359" ht="14.25" customHeight="1" x14ac:dyDescent="0.45"/>
    <row r="360" ht="14.25" customHeight="1" x14ac:dyDescent="0.45"/>
    <row r="361" ht="14.25" customHeight="1" x14ac:dyDescent="0.45"/>
    <row r="362" ht="14.25" customHeight="1" x14ac:dyDescent="0.45"/>
    <row r="363" ht="14.25" customHeight="1" x14ac:dyDescent="0.45"/>
    <row r="364" ht="14.25" customHeight="1" x14ac:dyDescent="0.45"/>
    <row r="365" ht="14.25" customHeight="1" x14ac:dyDescent="0.45"/>
    <row r="366" ht="14.25" customHeight="1" x14ac:dyDescent="0.45"/>
    <row r="367" ht="14.25" customHeight="1" x14ac:dyDescent="0.45"/>
    <row r="368" ht="14.25" customHeight="1" x14ac:dyDescent="0.45"/>
    <row r="369" ht="14.25" customHeight="1" x14ac:dyDescent="0.45"/>
    <row r="370" ht="14.25" customHeight="1" x14ac:dyDescent="0.45"/>
    <row r="371" ht="14.25" customHeight="1" x14ac:dyDescent="0.45"/>
    <row r="372" ht="14.25" customHeight="1" x14ac:dyDescent="0.45"/>
    <row r="373" ht="14.25" customHeight="1" x14ac:dyDescent="0.45"/>
    <row r="374" ht="14.25" customHeight="1" x14ac:dyDescent="0.45"/>
    <row r="375" ht="14.25" customHeight="1" x14ac:dyDescent="0.45"/>
    <row r="376" ht="14.25" customHeight="1" x14ac:dyDescent="0.45"/>
    <row r="377" ht="14.25" customHeight="1" x14ac:dyDescent="0.45"/>
    <row r="378" ht="14.25" customHeight="1" x14ac:dyDescent="0.45"/>
    <row r="379" ht="14.25" customHeight="1" x14ac:dyDescent="0.45"/>
    <row r="380" ht="14.25" customHeight="1" x14ac:dyDescent="0.45"/>
    <row r="381" ht="14.25" customHeight="1" x14ac:dyDescent="0.45"/>
    <row r="382" ht="14.25" customHeight="1" x14ac:dyDescent="0.45"/>
    <row r="383" ht="14.25" customHeight="1" x14ac:dyDescent="0.45"/>
    <row r="384" ht="14.25" customHeight="1" x14ac:dyDescent="0.45"/>
    <row r="385" ht="14.25" customHeight="1" x14ac:dyDescent="0.45"/>
    <row r="386" ht="14.25" customHeight="1" x14ac:dyDescent="0.45"/>
    <row r="387" ht="14.25" customHeight="1" x14ac:dyDescent="0.45"/>
    <row r="388" ht="14.25" customHeight="1" x14ac:dyDescent="0.45"/>
    <row r="389" ht="14.25" customHeight="1" x14ac:dyDescent="0.45"/>
    <row r="390" ht="14.25" customHeight="1" x14ac:dyDescent="0.45"/>
    <row r="391" ht="14.25" customHeight="1" x14ac:dyDescent="0.45"/>
    <row r="392" ht="14.25" customHeight="1" x14ac:dyDescent="0.45"/>
    <row r="393" ht="14.25" customHeight="1" x14ac:dyDescent="0.45"/>
    <row r="394" ht="14.25" customHeight="1" x14ac:dyDescent="0.45"/>
    <row r="395" ht="14.25" customHeight="1" x14ac:dyDescent="0.45"/>
    <row r="396" ht="14.25" customHeight="1" x14ac:dyDescent="0.45"/>
    <row r="397" ht="14.25" customHeight="1" x14ac:dyDescent="0.45"/>
    <row r="398" ht="14.25" customHeight="1" x14ac:dyDescent="0.45"/>
    <row r="399" ht="14.25" customHeight="1" x14ac:dyDescent="0.45"/>
    <row r="400" ht="14.25" customHeight="1" x14ac:dyDescent="0.45"/>
    <row r="401" ht="14.25" customHeight="1" x14ac:dyDescent="0.45"/>
    <row r="402" ht="14.25" customHeight="1" x14ac:dyDescent="0.45"/>
    <row r="403" ht="14.25" customHeight="1" x14ac:dyDescent="0.45"/>
    <row r="404" ht="14.25" customHeight="1" x14ac:dyDescent="0.45"/>
    <row r="405" ht="14.25" customHeight="1" x14ac:dyDescent="0.45"/>
    <row r="406" ht="14.25" customHeight="1" x14ac:dyDescent="0.45"/>
    <row r="407" ht="14.25" customHeight="1" x14ac:dyDescent="0.45"/>
    <row r="408" ht="14.25" customHeight="1" x14ac:dyDescent="0.45"/>
    <row r="409" ht="14.25" customHeight="1" x14ac:dyDescent="0.45"/>
    <row r="410" ht="14.25" customHeight="1" x14ac:dyDescent="0.45"/>
    <row r="411" ht="14.25" customHeight="1" x14ac:dyDescent="0.45"/>
    <row r="412" ht="14.25" customHeight="1" x14ac:dyDescent="0.45"/>
    <row r="413" ht="14.25" customHeight="1" x14ac:dyDescent="0.45"/>
    <row r="414" ht="14.25" customHeight="1" x14ac:dyDescent="0.45"/>
    <row r="415" ht="14.25" customHeight="1" x14ac:dyDescent="0.45"/>
    <row r="416" ht="14.25" customHeight="1" x14ac:dyDescent="0.45"/>
    <row r="417" ht="14.25" customHeight="1" x14ac:dyDescent="0.45"/>
    <row r="418" ht="14.25" customHeight="1" x14ac:dyDescent="0.45"/>
    <row r="419" ht="14.25" customHeight="1" x14ac:dyDescent="0.45"/>
    <row r="420" ht="14.25" customHeight="1" x14ac:dyDescent="0.45"/>
    <row r="421" ht="14.25" customHeight="1" x14ac:dyDescent="0.45"/>
    <row r="422" ht="14.25" customHeight="1" x14ac:dyDescent="0.45"/>
    <row r="423" ht="14.25" customHeight="1" x14ac:dyDescent="0.45"/>
    <row r="424" ht="14.25" customHeight="1" x14ac:dyDescent="0.45"/>
    <row r="425" ht="14.25" customHeight="1" x14ac:dyDescent="0.45"/>
    <row r="426" ht="14.25" customHeight="1" x14ac:dyDescent="0.45"/>
    <row r="427" ht="14.25" customHeight="1" x14ac:dyDescent="0.45"/>
    <row r="428" ht="14.25" customHeight="1" x14ac:dyDescent="0.45"/>
    <row r="429" ht="14.25" customHeight="1" x14ac:dyDescent="0.45"/>
    <row r="430" ht="14.25" customHeight="1" x14ac:dyDescent="0.45"/>
    <row r="431" ht="14.25" customHeight="1" x14ac:dyDescent="0.45"/>
    <row r="432" ht="14.25" customHeight="1" x14ac:dyDescent="0.45"/>
    <row r="433" ht="14.25" customHeight="1" x14ac:dyDescent="0.45"/>
    <row r="434" ht="14.25" customHeight="1" x14ac:dyDescent="0.45"/>
    <row r="435" ht="14.25" customHeight="1" x14ac:dyDescent="0.45"/>
    <row r="436" ht="14.25" customHeight="1" x14ac:dyDescent="0.45"/>
    <row r="437" ht="14.25" customHeight="1" x14ac:dyDescent="0.45"/>
    <row r="438" ht="14.25" customHeight="1" x14ac:dyDescent="0.45"/>
    <row r="439" ht="14.25" customHeight="1" x14ac:dyDescent="0.45"/>
    <row r="440" ht="14.25" customHeight="1" x14ac:dyDescent="0.45"/>
    <row r="441" ht="14.25" customHeight="1" x14ac:dyDescent="0.45"/>
    <row r="442" ht="14.25" customHeight="1" x14ac:dyDescent="0.45"/>
    <row r="443" ht="14.25" customHeight="1" x14ac:dyDescent="0.45"/>
    <row r="444" ht="14.25" customHeight="1" x14ac:dyDescent="0.45"/>
    <row r="445" ht="14.25" customHeight="1" x14ac:dyDescent="0.45"/>
    <row r="446" ht="14.25" customHeight="1" x14ac:dyDescent="0.45"/>
    <row r="447" ht="14.25" customHeight="1" x14ac:dyDescent="0.45"/>
    <row r="448" ht="14.25" customHeight="1" x14ac:dyDescent="0.45"/>
    <row r="449" ht="14.25" customHeight="1" x14ac:dyDescent="0.45"/>
    <row r="450" ht="14.25" customHeight="1" x14ac:dyDescent="0.45"/>
    <row r="451" ht="14.25" customHeight="1" x14ac:dyDescent="0.45"/>
    <row r="452" ht="14.25" customHeight="1" x14ac:dyDescent="0.45"/>
    <row r="453" ht="14.25" customHeight="1" x14ac:dyDescent="0.45"/>
    <row r="454" ht="14.25" customHeight="1" x14ac:dyDescent="0.45"/>
    <row r="455" ht="14.25" customHeight="1" x14ac:dyDescent="0.45"/>
    <row r="456" ht="14.25" customHeight="1" x14ac:dyDescent="0.45"/>
    <row r="457" ht="14.25" customHeight="1" x14ac:dyDescent="0.45"/>
    <row r="458" ht="14.25" customHeight="1" x14ac:dyDescent="0.45"/>
    <row r="459" ht="14.25" customHeight="1" x14ac:dyDescent="0.45"/>
    <row r="460" ht="14.25" customHeight="1" x14ac:dyDescent="0.45"/>
    <row r="461" ht="14.25" customHeight="1" x14ac:dyDescent="0.45"/>
    <row r="462" ht="14.25" customHeight="1" x14ac:dyDescent="0.45"/>
    <row r="463" ht="14.25" customHeight="1" x14ac:dyDescent="0.45"/>
    <row r="464" ht="14.25" customHeight="1" x14ac:dyDescent="0.45"/>
    <row r="465" ht="14.25" customHeight="1" x14ac:dyDescent="0.45"/>
    <row r="466" ht="14.25" customHeight="1" x14ac:dyDescent="0.45"/>
    <row r="467" ht="14.25" customHeight="1" x14ac:dyDescent="0.45"/>
    <row r="468" ht="14.25" customHeight="1" x14ac:dyDescent="0.45"/>
    <row r="469" ht="14.25" customHeight="1" x14ac:dyDescent="0.45"/>
    <row r="470" ht="14.25" customHeight="1" x14ac:dyDescent="0.45"/>
    <row r="471" ht="14.25" customHeight="1" x14ac:dyDescent="0.45"/>
    <row r="472" ht="14.25" customHeight="1" x14ac:dyDescent="0.45"/>
    <row r="473" ht="14.25" customHeight="1" x14ac:dyDescent="0.45"/>
    <row r="474" ht="14.25" customHeight="1" x14ac:dyDescent="0.45"/>
    <row r="475" ht="14.25" customHeight="1" x14ac:dyDescent="0.45"/>
    <row r="476" ht="14.25" customHeight="1" x14ac:dyDescent="0.45"/>
    <row r="477" ht="14.25" customHeight="1" x14ac:dyDescent="0.45"/>
    <row r="478" ht="14.25" customHeight="1" x14ac:dyDescent="0.45"/>
    <row r="479" ht="14.25" customHeight="1" x14ac:dyDescent="0.45"/>
    <row r="480" ht="14.25" customHeight="1" x14ac:dyDescent="0.45"/>
    <row r="481" ht="14.25" customHeight="1" x14ac:dyDescent="0.45"/>
    <row r="482" ht="14.25" customHeight="1" x14ac:dyDescent="0.45"/>
    <row r="483" ht="14.25" customHeight="1" x14ac:dyDescent="0.45"/>
    <row r="484" ht="14.25" customHeight="1" x14ac:dyDescent="0.45"/>
    <row r="485" ht="14.25" customHeight="1" x14ac:dyDescent="0.45"/>
    <row r="486" ht="14.25" customHeight="1" x14ac:dyDescent="0.45"/>
    <row r="487" ht="14.25" customHeight="1" x14ac:dyDescent="0.45"/>
    <row r="488" ht="14.25" customHeight="1" x14ac:dyDescent="0.45"/>
    <row r="489" ht="14.25" customHeight="1" x14ac:dyDescent="0.45"/>
    <row r="490" ht="14.25" customHeight="1" x14ac:dyDescent="0.45"/>
    <row r="491" ht="14.25" customHeight="1" x14ac:dyDescent="0.45"/>
    <row r="492" ht="14.25" customHeight="1" x14ac:dyDescent="0.45"/>
    <row r="493" ht="14.25" customHeight="1" x14ac:dyDescent="0.45"/>
    <row r="494" ht="14.25" customHeight="1" x14ac:dyDescent="0.45"/>
    <row r="495" ht="14.25" customHeight="1" x14ac:dyDescent="0.45"/>
    <row r="496" ht="14.25" customHeight="1" x14ac:dyDescent="0.45"/>
    <row r="497" ht="14.25" customHeight="1" x14ac:dyDescent="0.45"/>
    <row r="498" ht="14.25" customHeight="1" x14ac:dyDescent="0.45"/>
    <row r="499" ht="14.25" customHeight="1" x14ac:dyDescent="0.45"/>
    <row r="500" ht="14.25" customHeight="1" x14ac:dyDescent="0.45"/>
    <row r="501" ht="14.25" customHeight="1" x14ac:dyDescent="0.45"/>
    <row r="502" ht="14.25" customHeight="1" x14ac:dyDescent="0.45"/>
    <row r="503" ht="14.25" customHeight="1" x14ac:dyDescent="0.45"/>
    <row r="504" ht="14.25" customHeight="1" x14ac:dyDescent="0.45"/>
    <row r="505" ht="14.25" customHeight="1" x14ac:dyDescent="0.45"/>
    <row r="506" ht="14.25" customHeight="1" x14ac:dyDescent="0.45"/>
    <row r="507" ht="14.25" customHeight="1" x14ac:dyDescent="0.45"/>
    <row r="508" ht="14.25" customHeight="1" x14ac:dyDescent="0.45"/>
    <row r="509" ht="14.25" customHeight="1" x14ac:dyDescent="0.45"/>
    <row r="510" ht="14.25" customHeight="1" x14ac:dyDescent="0.45"/>
    <row r="511" ht="14.25" customHeight="1" x14ac:dyDescent="0.45"/>
    <row r="512" ht="14.25" customHeight="1" x14ac:dyDescent="0.45"/>
    <row r="513" ht="14.25" customHeight="1" x14ac:dyDescent="0.45"/>
    <row r="514" ht="14.25" customHeight="1" x14ac:dyDescent="0.45"/>
    <row r="515" ht="14.25" customHeight="1" x14ac:dyDescent="0.45"/>
    <row r="516" ht="14.25" customHeight="1" x14ac:dyDescent="0.45"/>
    <row r="517" ht="14.25" customHeight="1" x14ac:dyDescent="0.45"/>
    <row r="518" ht="14.25" customHeight="1" x14ac:dyDescent="0.45"/>
    <row r="519" ht="14.25" customHeight="1" x14ac:dyDescent="0.45"/>
    <row r="520" ht="14.25" customHeight="1" x14ac:dyDescent="0.45"/>
    <row r="521" ht="14.25" customHeight="1" x14ac:dyDescent="0.45"/>
    <row r="522" ht="14.25" customHeight="1" x14ac:dyDescent="0.45"/>
    <row r="523" ht="14.25" customHeight="1" x14ac:dyDescent="0.45"/>
    <row r="524" ht="14.25" customHeight="1" x14ac:dyDescent="0.45"/>
    <row r="525" ht="14.25" customHeight="1" x14ac:dyDescent="0.45"/>
    <row r="526" ht="14.25" customHeight="1" x14ac:dyDescent="0.45"/>
    <row r="527" ht="14.25" customHeight="1" x14ac:dyDescent="0.45"/>
    <row r="528" ht="14.25" customHeight="1" x14ac:dyDescent="0.45"/>
    <row r="529" ht="14.25" customHeight="1" x14ac:dyDescent="0.45"/>
    <row r="530" ht="14.25" customHeight="1" x14ac:dyDescent="0.45"/>
    <row r="531" ht="14.25" customHeight="1" x14ac:dyDescent="0.45"/>
    <row r="532" ht="14.25" customHeight="1" x14ac:dyDescent="0.45"/>
    <row r="533" ht="14.25" customHeight="1" x14ac:dyDescent="0.45"/>
    <row r="534" ht="14.25" customHeight="1" x14ac:dyDescent="0.45"/>
    <row r="535" ht="14.25" customHeight="1" x14ac:dyDescent="0.45"/>
    <row r="536" ht="14.25" customHeight="1" x14ac:dyDescent="0.45"/>
    <row r="537" ht="14.25" customHeight="1" x14ac:dyDescent="0.45"/>
    <row r="538" ht="14.25" customHeight="1" x14ac:dyDescent="0.45"/>
    <row r="539" ht="14.25" customHeight="1" x14ac:dyDescent="0.45"/>
    <row r="540" ht="14.25" customHeight="1" x14ac:dyDescent="0.45"/>
    <row r="541" ht="14.25" customHeight="1" x14ac:dyDescent="0.45"/>
    <row r="542" ht="14.25" customHeight="1" x14ac:dyDescent="0.45"/>
    <row r="543" ht="14.25" customHeight="1" x14ac:dyDescent="0.45"/>
    <row r="544" ht="14.25" customHeight="1" x14ac:dyDescent="0.45"/>
    <row r="545" ht="14.25" customHeight="1" x14ac:dyDescent="0.45"/>
    <row r="546" ht="14.25" customHeight="1" x14ac:dyDescent="0.45"/>
    <row r="547" ht="14.25" customHeight="1" x14ac:dyDescent="0.45"/>
    <row r="548" ht="14.25" customHeight="1" x14ac:dyDescent="0.45"/>
    <row r="549" ht="14.25" customHeight="1" x14ac:dyDescent="0.45"/>
    <row r="550" ht="14.25" customHeight="1" x14ac:dyDescent="0.45"/>
    <row r="551" ht="14.25" customHeight="1" x14ac:dyDescent="0.45"/>
    <row r="552" ht="14.25" customHeight="1" x14ac:dyDescent="0.45"/>
    <row r="553" ht="14.25" customHeight="1" x14ac:dyDescent="0.45"/>
    <row r="554" ht="14.25" customHeight="1" x14ac:dyDescent="0.45"/>
    <row r="555" ht="14.25" customHeight="1" x14ac:dyDescent="0.45"/>
    <row r="556" ht="14.25" customHeight="1" x14ac:dyDescent="0.45"/>
    <row r="557" ht="14.25" customHeight="1" x14ac:dyDescent="0.45"/>
    <row r="558" ht="14.25" customHeight="1" x14ac:dyDescent="0.45"/>
    <row r="559" ht="14.25" customHeight="1" x14ac:dyDescent="0.45"/>
    <row r="560" ht="14.25" customHeight="1" x14ac:dyDescent="0.45"/>
    <row r="561" ht="14.25" customHeight="1" x14ac:dyDescent="0.45"/>
    <row r="562" ht="14.25" customHeight="1" x14ac:dyDescent="0.45"/>
    <row r="563" ht="14.25" customHeight="1" x14ac:dyDescent="0.45"/>
    <row r="564" ht="14.25" customHeight="1" x14ac:dyDescent="0.45"/>
    <row r="565" ht="14.25" customHeight="1" x14ac:dyDescent="0.45"/>
    <row r="566" ht="14.25" customHeight="1" x14ac:dyDescent="0.45"/>
    <row r="567" ht="14.25" customHeight="1" x14ac:dyDescent="0.45"/>
    <row r="568" ht="14.25" customHeight="1" x14ac:dyDescent="0.45"/>
    <row r="569" ht="14.25" customHeight="1" x14ac:dyDescent="0.45"/>
    <row r="570" ht="14.25" customHeight="1" x14ac:dyDescent="0.45"/>
    <row r="571" ht="14.25" customHeight="1" x14ac:dyDescent="0.45"/>
    <row r="572" ht="14.25" customHeight="1" x14ac:dyDescent="0.45"/>
    <row r="573" ht="14.25" customHeight="1" x14ac:dyDescent="0.45"/>
    <row r="574" ht="14.25" customHeight="1" x14ac:dyDescent="0.45"/>
    <row r="575" ht="14.25" customHeight="1" x14ac:dyDescent="0.45"/>
    <row r="576" ht="14.25" customHeight="1" x14ac:dyDescent="0.45"/>
    <row r="577" ht="14.25" customHeight="1" x14ac:dyDescent="0.45"/>
    <row r="578" ht="14.25" customHeight="1" x14ac:dyDescent="0.45"/>
    <row r="579" ht="14.25" customHeight="1" x14ac:dyDescent="0.45"/>
    <row r="580" ht="14.25" customHeight="1" x14ac:dyDescent="0.45"/>
    <row r="581" ht="14.25" customHeight="1" x14ac:dyDescent="0.45"/>
    <row r="582" ht="14.25" customHeight="1" x14ac:dyDescent="0.45"/>
    <row r="583" ht="14.25" customHeight="1" x14ac:dyDescent="0.45"/>
    <row r="584" ht="14.25" customHeight="1" x14ac:dyDescent="0.45"/>
    <row r="585" ht="14.25" customHeight="1" x14ac:dyDescent="0.45"/>
    <row r="586" ht="14.25" customHeight="1" x14ac:dyDescent="0.45"/>
    <row r="587" ht="14.25" customHeight="1" x14ac:dyDescent="0.45"/>
    <row r="588" ht="14.25" customHeight="1" x14ac:dyDescent="0.45"/>
    <row r="589" ht="14.25" customHeight="1" x14ac:dyDescent="0.45"/>
    <row r="590" ht="14.25" customHeight="1" x14ac:dyDescent="0.45"/>
    <row r="591" ht="14.25" customHeight="1" x14ac:dyDescent="0.45"/>
    <row r="592" ht="14.25" customHeight="1" x14ac:dyDescent="0.45"/>
    <row r="593" ht="14.25" customHeight="1" x14ac:dyDescent="0.45"/>
    <row r="594" ht="14.25" customHeight="1" x14ac:dyDescent="0.45"/>
    <row r="595" ht="14.25" customHeight="1" x14ac:dyDescent="0.45"/>
    <row r="596" ht="14.25" customHeight="1" x14ac:dyDescent="0.45"/>
    <row r="597" ht="14.25" customHeight="1" x14ac:dyDescent="0.45"/>
    <row r="598" ht="14.25" customHeight="1" x14ac:dyDescent="0.45"/>
    <row r="599" ht="14.25" customHeight="1" x14ac:dyDescent="0.45"/>
    <row r="600" ht="14.25" customHeight="1" x14ac:dyDescent="0.45"/>
    <row r="601" ht="14.25" customHeight="1" x14ac:dyDescent="0.45"/>
    <row r="602" ht="14.25" customHeight="1" x14ac:dyDescent="0.45"/>
    <row r="603" ht="14.25" customHeight="1" x14ac:dyDescent="0.45"/>
    <row r="604" ht="14.25" customHeight="1" x14ac:dyDescent="0.45"/>
    <row r="605" ht="14.25" customHeight="1" x14ac:dyDescent="0.45"/>
    <row r="606" ht="14.25" customHeight="1" x14ac:dyDescent="0.45"/>
    <row r="607" ht="14.25" customHeight="1" x14ac:dyDescent="0.45"/>
    <row r="608" ht="14.25" customHeight="1" x14ac:dyDescent="0.45"/>
    <row r="609" ht="14.25" customHeight="1" x14ac:dyDescent="0.45"/>
    <row r="610" ht="14.25" customHeight="1" x14ac:dyDescent="0.45"/>
    <row r="611" ht="14.25" customHeight="1" x14ac:dyDescent="0.45"/>
    <row r="612" ht="14.25" customHeight="1" x14ac:dyDescent="0.45"/>
    <row r="613" ht="14.25" customHeight="1" x14ac:dyDescent="0.45"/>
    <row r="614" ht="14.25" customHeight="1" x14ac:dyDescent="0.45"/>
    <row r="615" ht="14.25" customHeight="1" x14ac:dyDescent="0.45"/>
    <row r="616" ht="14.25" customHeight="1" x14ac:dyDescent="0.45"/>
    <row r="617" ht="14.25" customHeight="1" x14ac:dyDescent="0.45"/>
    <row r="618" ht="14.25" customHeight="1" x14ac:dyDescent="0.45"/>
    <row r="619" ht="14.25" customHeight="1" x14ac:dyDescent="0.45"/>
    <row r="620" ht="14.25" customHeight="1" x14ac:dyDescent="0.45"/>
    <row r="621" ht="14.25" customHeight="1" x14ac:dyDescent="0.45"/>
    <row r="622" ht="14.25" customHeight="1" x14ac:dyDescent="0.45"/>
    <row r="623" ht="14.25" customHeight="1" x14ac:dyDescent="0.45"/>
    <row r="624" ht="14.25" customHeight="1" x14ac:dyDescent="0.45"/>
    <row r="625" ht="14.25" customHeight="1" x14ac:dyDescent="0.45"/>
    <row r="626" ht="14.25" customHeight="1" x14ac:dyDescent="0.45"/>
    <row r="627" ht="14.25" customHeight="1" x14ac:dyDescent="0.45"/>
    <row r="628" ht="14.25" customHeight="1" x14ac:dyDescent="0.45"/>
    <row r="629" ht="14.25" customHeight="1" x14ac:dyDescent="0.45"/>
    <row r="630" ht="14.25" customHeight="1" x14ac:dyDescent="0.45"/>
    <row r="631" ht="14.25" customHeight="1" x14ac:dyDescent="0.45"/>
    <row r="632" ht="14.25" customHeight="1" x14ac:dyDescent="0.45"/>
    <row r="633" ht="14.25" customHeight="1" x14ac:dyDescent="0.45"/>
    <row r="634" ht="14.25" customHeight="1" x14ac:dyDescent="0.45"/>
    <row r="635" ht="14.25" customHeight="1" x14ac:dyDescent="0.45"/>
    <row r="636" ht="14.25" customHeight="1" x14ac:dyDescent="0.45"/>
    <row r="637" ht="14.25" customHeight="1" x14ac:dyDescent="0.45"/>
    <row r="638" ht="14.25" customHeight="1" x14ac:dyDescent="0.45"/>
    <row r="639" ht="14.25" customHeight="1" x14ac:dyDescent="0.45"/>
    <row r="640" ht="14.25" customHeight="1" x14ac:dyDescent="0.45"/>
    <row r="641" ht="14.25" customHeight="1" x14ac:dyDescent="0.45"/>
    <row r="642" ht="14.25" customHeight="1" x14ac:dyDescent="0.45"/>
    <row r="643" ht="14.25" customHeight="1" x14ac:dyDescent="0.45"/>
    <row r="644" ht="14.25" customHeight="1" x14ac:dyDescent="0.45"/>
    <row r="645" ht="14.25" customHeight="1" x14ac:dyDescent="0.45"/>
    <row r="646" ht="14.25" customHeight="1" x14ac:dyDescent="0.45"/>
    <row r="647" ht="14.25" customHeight="1" x14ac:dyDescent="0.45"/>
    <row r="648" ht="14.25" customHeight="1" x14ac:dyDescent="0.45"/>
    <row r="649" ht="14.25" customHeight="1" x14ac:dyDescent="0.45"/>
    <row r="650" ht="14.25" customHeight="1" x14ac:dyDescent="0.45"/>
    <row r="651" ht="14.25" customHeight="1" x14ac:dyDescent="0.45"/>
    <row r="652" ht="14.25" customHeight="1" x14ac:dyDescent="0.45"/>
    <row r="653" ht="14.25" customHeight="1" x14ac:dyDescent="0.45"/>
    <row r="654" ht="14.25" customHeight="1" x14ac:dyDescent="0.45"/>
    <row r="655" ht="14.25" customHeight="1" x14ac:dyDescent="0.45"/>
    <row r="656" ht="14.25" customHeight="1" x14ac:dyDescent="0.45"/>
    <row r="657" ht="14.25" customHeight="1" x14ac:dyDescent="0.45"/>
    <row r="658" ht="14.25" customHeight="1" x14ac:dyDescent="0.45"/>
    <row r="659" ht="14.25" customHeight="1" x14ac:dyDescent="0.45"/>
    <row r="660" ht="14.25" customHeight="1" x14ac:dyDescent="0.45"/>
    <row r="661" ht="14.25" customHeight="1" x14ac:dyDescent="0.45"/>
    <row r="662" ht="14.25" customHeight="1" x14ac:dyDescent="0.45"/>
    <row r="663" ht="14.25" customHeight="1" x14ac:dyDescent="0.45"/>
    <row r="664" ht="14.25" customHeight="1" x14ac:dyDescent="0.45"/>
    <row r="665" ht="14.25" customHeight="1" x14ac:dyDescent="0.45"/>
    <row r="666" ht="14.25" customHeight="1" x14ac:dyDescent="0.45"/>
    <row r="667" ht="14.25" customHeight="1" x14ac:dyDescent="0.45"/>
    <row r="668" ht="14.25" customHeight="1" x14ac:dyDescent="0.45"/>
    <row r="669" ht="14.25" customHeight="1" x14ac:dyDescent="0.45"/>
    <row r="670" ht="14.25" customHeight="1" x14ac:dyDescent="0.45"/>
    <row r="671" ht="14.25" customHeight="1" x14ac:dyDescent="0.45"/>
    <row r="672" ht="14.25" customHeight="1" x14ac:dyDescent="0.45"/>
    <row r="673" ht="14.25" customHeight="1" x14ac:dyDescent="0.45"/>
    <row r="674" ht="14.25" customHeight="1" x14ac:dyDescent="0.45"/>
    <row r="675" ht="14.25" customHeight="1" x14ac:dyDescent="0.45"/>
    <row r="676" ht="14.25" customHeight="1" x14ac:dyDescent="0.45"/>
    <row r="677" ht="14.25" customHeight="1" x14ac:dyDescent="0.45"/>
    <row r="678" ht="14.25" customHeight="1" x14ac:dyDescent="0.45"/>
    <row r="679" ht="14.25" customHeight="1" x14ac:dyDescent="0.45"/>
    <row r="680" ht="14.25" customHeight="1" x14ac:dyDescent="0.45"/>
    <row r="681" ht="14.25" customHeight="1" x14ac:dyDescent="0.45"/>
    <row r="682" ht="14.25" customHeight="1" x14ac:dyDescent="0.45"/>
    <row r="683" ht="14.25" customHeight="1" x14ac:dyDescent="0.45"/>
    <row r="684" ht="14.25" customHeight="1" x14ac:dyDescent="0.45"/>
    <row r="685" ht="14.25" customHeight="1" x14ac:dyDescent="0.45"/>
    <row r="686" ht="14.25" customHeight="1" x14ac:dyDescent="0.45"/>
    <row r="687" ht="14.25" customHeight="1" x14ac:dyDescent="0.45"/>
    <row r="688" ht="14.25" customHeight="1" x14ac:dyDescent="0.45"/>
    <row r="689" ht="14.25" customHeight="1" x14ac:dyDescent="0.45"/>
    <row r="690" ht="14.25" customHeight="1" x14ac:dyDescent="0.45"/>
    <row r="691" ht="14.25" customHeight="1" x14ac:dyDescent="0.45"/>
    <row r="692" ht="14.25" customHeight="1" x14ac:dyDescent="0.45"/>
    <row r="693" ht="14.25" customHeight="1" x14ac:dyDescent="0.45"/>
    <row r="694" ht="14.25" customHeight="1" x14ac:dyDescent="0.45"/>
    <row r="695" ht="14.25" customHeight="1" x14ac:dyDescent="0.45"/>
    <row r="696" ht="14.25" customHeight="1" x14ac:dyDescent="0.45"/>
    <row r="697" ht="14.25" customHeight="1" x14ac:dyDescent="0.45"/>
    <row r="698" ht="14.25" customHeight="1" x14ac:dyDescent="0.45"/>
    <row r="699" ht="14.25" customHeight="1" x14ac:dyDescent="0.45"/>
    <row r="700" ht="14.25" customHeight="1" x14ac:dyDescent="0.45"/>
    <row r="701" ht="14.25" customHeight="1" x14ac:dyDescent="0.45"/>
    <row r="702" ht="14.25" customHeight="1" x14ac:dyDescent="0.45"/>
    <row r="703" ht="14.25" customHeight="1" x14ac:dyDescent="0.45"/>
    <row r="704" ht="14.25" customHeight="1" x14ac:dyDescent="0.45"/>
    <row r="705" ht="14.25" customHeight="1" x14ac:dyDescent="0.45"/>
    <row r="706" ht="14.25" customHeight="1" x14ac:dyDescent="0.45"/>
    <row r="707" ht="14.25" customHeight="1" x14ac:dyDescent="0.45"/>
    <row r="708" ht="14.25" customHeight="1" x14ac:dyDescent="0.45"/>
    <row r="709" ht="14.25" customHeight="1" x14ac:dyDescent="0.45"/>
    <row r="710" ht="14.25" customHeight="1" x14ac:dyDescent="0.45"/>
    <row r="711" ht="14.25" customHeight="1" x14ac:dyDescent="0.45"/>
    <row r="712" ht="14.25" customHeight="1" x14ac:dyDescent="0.45"/>
    <row r="713" ht="14.25" customHeight="1" x14ac:dyDescent="0.45"/>
    <row r="714" ht="14.25" customHeight="1" x14ac:dyDescent="0.45"/>
    <row r="715" ht="14.25" customHeight="1" x14ac:dyDescent="0.45"/>
    <row r="716" ht="14.25" customHeight="1" x14ac:dyDescent="0.45"/>
    <row r="717" ht="14.25" customHeight="1" x14ac:dyDescent="0.45"/>
    <row r="718" ht="14.25" customHeight="1" x14ac:dyDescent="0.45"/>
    <row r="719" ht="14.25" customHeight="1" x14ac:dyDescent="0.45"/>
    <row r="720" ht="14.25" customHeight="1" x14ac:dyDescent="0.45"/>
    <row r="721" ht="14.25" customHeight="1" x14ac:dyDescent="0.45"/>
    <row r="722" ht="14.25" customHeight="1" x14ac:dyDescent="0.45"/>
    <row r="723" ht="14.25" customHeight="1" x14ac:dyDescent="0.45"/>
    <row r="724" ht="14.25" customHeight="1" x14ac:dyDescent="0.45"/>
    <row r="725" ht="14.25" customHeight="1" x14ac:dyDescent="0.45"/>
    <row r="726" ht="14.25" customHeight="1" x14ac:dyDescent="0.45"/>
    <row r="727" ht="14.25" customHeight="1" x14ac:dyDescent="0.45"/>
    <row r="728" ht="14.25" customHeight="1" x14ac:dyDescent="0.45"/>
    <row r="729" ht="14.25" customHeight="1" x14ac:dyDescent="0.45"/>
    <row r="730" ht="14.25" customHeight="1" x14ac:dyDescent="0.45"/>
    <row r="731" ht="14.25" customHeight="1" x14ac:dyDescent="0.45"/>
    <row r="732" ht="14.25" customHeight="1" x14ac:dyDescent="0.45"/>
    <row r="733" ht="14.25" customHeight="1" x14ac:dyDescent="0.45"/>
    <row r="734" ht="14.25" customHeight="1" x14ac:dyDescent="0.45"/>
    <row r="735" ht="14.25" customHeight="1" x14ac:dyDescent="0.45"/>
    <row r="736" ht="14.25" customHeight="1" x14ac:dyDescent="0.45"/>
    <row r="737" ht="14.25" customHeight="1" x14ac:dyDescent="0.45"/>
    <row r="738" ht="14.25" customHeight="1" x14ac:dyDescent="0.45"/>
    <row r="739" ht="14.25" customHeight="1" x14ac:dyDescent="0.45"/>
    <row r="740" ht="14.25" customHeight="1" x14ac:dyDescent="0.45"/>
    <row r="741" ht="14.25" customHeight="1" x14ac:dyDescent="0.45"/>
    <row r="742" ht="14.25" customHeight="1" x14ac:dyDescent="0.45"/>
    <row r="743" ht="14.25" customHeight="1" x14ac:dyDescent="0.45"/>
    <row r="744" ht="14.25" customHeight="1" x14ac:dyDescent="0.45"/>
    <row r="745" ht="14.25" customHeight="1" x14ac:dyDescent="0.45"/>
    <row r="746" ht="14.25" customHeight="1" x14ac:dyDescent="0.45"/>
    <row r="747" ht="14.25" customHeight="1" x14ac:dyDescent="0.45"/>
    <row r="748" ht="14.25" customHeight="1" x14ac:dyDescent="0.45"/>
    <row r="749" ht="14.25" customHeight="1" x14ac:dyDescent="0.45"/>
    <row r="750" ht="14.25" customHeight="1" x14ac:dyDescent="0.45"/>
    <row r="751" ht="14.25" customHeight="1" x14ac:dyDescent="0.45"/>
    <row r="752" ht="14.25" customHeight="1" x14ac:dyDescent="0.45"/>
    <row r="753" ht="14.25" customHeight="1" x14ac:dyDescent="0.45"/>
    <row r="754" ht="14.25" customHeight="1" x14ac:dyDescent="0.45"/>
    <row r="755" ht="14.25" customHeight="1" x14ac:dyDescent="0.45"/>
    <row r="756" ht="14.25" customHeight="1" x14ac:dyDescent="0.45"/>
    <row r="757" ht="14.25" customHeight="1" x14ac:dyDescent="0.45"/>
    <row r="758" ht="14.25" customHeight="1" x14ac:dyDescent="0.45"/>
    <row r="759" ht="14.25" customHeight="1" x14ac:dyDescent="0.45"/>
    <row r="760" ht="14.25" customHeight="1" x14ac:dyDescent="0.45"/>
    <row r="761" ht="14.25" customHeight="1" x14ac:dyDescent="0.45"/>
    <row r="762" ht="14.25" customHeight="1" x14ac:dyDescent="0.45"/>
    <row r="763" ht="14.25" customHeight="1" x14ac:dyDescent="0.45"/>
    <row r="764" ht="14.25" customHeight="1" x14ac:dyDescent="0.45"/>
    <row r="765" ht="14.25" customHeight="1" x14ac:dyDescent="0.45"/>
    <row r="766" ht="14.25" customHeight="1" x14ac:dyDescent="0.45"/>
    <row r="767" ht="14.25" customHeight="1" x14ac:dyDescent="0.45"/>
    <row r="768" ht="14.25" customHeight="1" x14ac:dyDescent="0.45"/>
    <row r="769" ht="14.25" customHeight="1" x14ac:dyDescent="0.45"/>
    <row r="770" ht="14.25" customHeight="1" x14ac:dyDescent="0.45"/>
    <row r="771" ht="14.25" customHeight="1" x14ac:dyDescent="0.45"/>
    <row r="772" ht="14.25" customHeight="1" x14ac:dyDescent="0.45"/>
    <row r="773" ht="14.25" customHeight="1" x14ac:dyDescent="0.45"/>
    <row r="774" ht="14.25" customHeight="1" x14ac:dyDescent="0.45"/>
    <row r="775" ht="14.25" customHeight="1" x14ac:dyDescent="0.45"/>
    <row r="776" ht="14.25" customHeight="1" x14ac:dyDescent="0.45"/>
    <row r="777" ht="14.25" customHeight="1" x14ac:dyDescent="0.45"/>
    <row r="778" ht="14.25" customHeight="1" x14ac:dyDescent="0.45"/>
    <row r="779" ht="14.25" customHeight="1" x14ac:dyDescent="0.45"/>
    <row r="780" ht="14.25" customHeight="1" x14ac:dyDescent="0.45"/>
    <row r="781" ht="14.25" customHeight="1" x14ac:dyDescent="0.45"/>
    <row r="782" ht="14.25" customHeight="1" x14ac:dyDescent="0.45"/>
    <row r="783" ht="14.25" customHeight="1" x14ac:dyDescent="0.45"/>
    <row r="784" ht="14.25" customHeight="1" x14ac:dyDescent="0.45"/>
    <row r="785" ht="14.25" customHeight="1" x14ac:dyDescent="0.45"/>
    <row r="786" ht="14.25" customHeight="1" x14ac:dyDescent="0.45"/>
    <row r="787" ht="14.25" customHeight="1" x14ac:dyDescent="0.45"/>
    <row r="788" ht="14.25" customHeight="1" x14ac:dyDescent="0.45"/>
    <row r="789" ht="14.25" customHeight="1" x14ac:dyDescent="0.45"/>
    <row r="790" ht="14.25" customHeight="1" x14ac:dyDescent="0.45"/>
    <row r="791" ht="14.25" customHeight="1" x14ac:dyDescent="0.45"/>
    <row r="792" ht="14.25" customHeight="1" x14ac:dyDescent="0.45"/>
    <row r="793" ht="14.25" customHeight="1" x14ac:dyDescent="0.45"/>
    <row r="794" ht="14.25" customHeight="1" x14ac:dyDescent="0.45"/>
    <row r="795" ht="14.25" customHeight="1" x14ac:dyDescent="0.45"/>
    <row r="796" ht="14.25" customHeight="1" x14ac:dyDescent="0.45"/>
    <row r="797" ht="14.25" customHeight="1" x14ac:dyDescent="0.45"/>
    <row r="798" ht="14.25" customHeight="1" x14ac:dyDescent="0.45"/>
    <row r="799" ht="14.25" customHeight="1" x14ac:dyDescent="0.45"/>
    <row r="800" ht="14.25" customHeight="1" x14ac:dyDescent="0.45"/>
    <row r="801" ht="14.25" customHeight="1" x14ac:dyDescent="0.45"/>
    <row r="802" ht="14.25" customHeight="1" x14ac:dyDescent="0.45"/>
    <row r="803" ht="14.25" customHeight="1" x14ac:dyDescent="0.45"/>
    <row r="804" ht="14.25" customHeight="1" x14ac:dyDescent="0.45"/>
    <row r="805" ht="14.25" customHeight="1" x14ac:dyDescent="0.45"/>
    <row r="806" ht="14.25" customHeight="1" x14ac:dyDescent="0.45"/>
    <row r="807" ht="14.25" customHeight="1" x14ac:dyDescent="0.45"/>
    <row r="808" ht="14.25" customHeight="1" x14ac:dyDescent="0.45"/>
    <row r="809" ht="14.25" customHeight="1" x14ac:dyDescent="0.45"/>
    <row r="810" ht="14.25" customHeight="1" x14ac:dyDescent="0.45"/>
    <row r="811" ht="14.25" customHeight="1" x14ac:dyDescent="0.45"/>
    <row r="812" ht="14.25" customHeight="1" x14ac:dyDescent="0.45"/>
    <row r="813" ht="14.25" customHeight="1" x14ac:dyDescent="0.45"/>
    <row r="814" ht="14.25" customHeight="1" x14ac:dyDescent="0.45"/>
    <row r="815" ht="14.25" customHeight="1" x14ac:dyDescent="0.45"/>
    <row r="816" ht="14.25" customHeight="1" x14ac:dyDescent="0.45"/>
    <row r="817" ht="14.25" customHeight="1" x14ac:dyDescent="0.45"/>
    <row r="818" ht="14.25" customHeight="1" x14ac:dyDescent="0.45"/>
    <row r="819" ht="14.25" customHeight="1" x14ac:dyDescent="0.45"/>
    <row r="820" ht="14.25" customHeight="1" x14ac:dyDescent="0.45"/>
    <row r="821" ht="14.25" customHeight="1" x14ac:dyDescent="0.45"/>
    <row r="822" ht="14.25" customHeight="1" x14ac:dyDescent="0.45"/>
    <row r="823" ht="14.25" customHeight="1" x14ac:dyDescent="0.45"/>
    <row r="824" ht="14.25" customHeight="1" x14ac:dyDescent="0.45"/>
    <row r="825" ht="14.25" customHeight="1" x14ac:dyDescent="0.45"/>
    <row r="826" ht="14.25" customHeight="1" x14ac:dyDescent="0.45"/>
    <row r="827" ht="14.25" customHeight="1" x14ac:dyDescent="0.45"/>
    <row r="828" ht="14.25" customHeight="1" x14ac:dyDescent="0.45"/>
    <row r="829" ht="14.25" customHeight="1" x14ac:dyDescent="0.45"/>
    <row r="830" ht="14.25" customHeight="1" x14ac:dyDescent="0.45"/>
    <row r="831" ht="14.25" customHeight="1" x14ac:dyDescent="0.45"/>
    <row r="832" ht="14.25" customHeight="1" x14ac:dyDescent="0.45"/>
    <row r="833" ht="14.25" customHeight="1" x14ac:dyDescent="0.45"/>
    <row r="834" ht="14.25" customHeight="1" x14ac:dyDescent="0.45"/>
    <row r="835" ht="14.25" customHeight="1" x14ac:dyDescent="0.45"/>
    <row r="836" ht="14.25" customHeight="1" x14ac:dyDescent="0.45"/>
    <row r="837" ht="14.25" customHeight="1" x14ac:dyDescent="0.45"/>
    <row r="838" ht="14.25" customHeight="1" x14ac:dyDescent="0.45"/>
    <row r="839" ht="14.25" customHeight="1" x14ac:dyDescent="0.45"/>
    <row r="840" ht="14.25" customHeight="1" x14ac:dyDescent="0.45"/>
    <row r="841" ht="14.25" customHeight="1" x14ac:dyDescent="0.45"/>
    <row r="842" ht="14.25" customHeight="1" x14ac:dyDescent="0.45"/>
    <row r="843" ht="14.25" customHeight="1" x14ac:dyDescent="0.45"/>
    <row r="844" ht="14.25" customHeight="1" x14ac:dyDescent="0.45"/>
    <row r="845" ht="14.25" customHeight="1" x14ac:dyDescent="0.45"/>
    <row r="846" ht="14.25" customHeight="1" x14ac:dyDescent="0.45"/>
    <row r="847" ht="14.25" customHeight="1" x14ac:dyDescent="0.45"/>
    <row r="848" ht="14.25" customHeight="1" x14ac:dyDescent="0.45"/>
    <row r="849" ht="14.25" customHeight="1" x14ac:dyDescent="0.45"/>
    <row r="850" ht="14.25" customHeight="1" x14ac:dyDescent="0.45"/>
    <row r="851" ht="14.25" customHeight="1" x14ac:dyDescent="0.45"/>
    <row r="852" ht="14.25" customHeight="1" x14ac:dyDescent="0.45"/>
    <row r="853" ht="14.25" customHeight="1" x14ac:dyDescent="0.45"/>
    <row r="854" ht="14.25" customHeight="1" x14ac:dyDescent="0.45"/>
    <row r="855" ht="14.25" customHeight="1" x14ac:dyDescent="0.45"/>
    <row r="856" ht="14.25" customHeight="1" x14ac:dyDescent="0.45"/>
    <row r="857" ht="14.25" customHeight="1" x14ac:dyDescent="0.45"/>
    <row r="858" ht="14.25" customHeight="1" x14ac:dyDescent="0.45"/>
    <row r="859" ht="14.25" customHeight="1" x14ac:dyDescent="0.45"/>
    <row r="860" ht="14.25" customHeight="1" x14ac:dyDescent="0.45"/>
    <row r="861" ht="14.25" customHeight="1" x14ac:dyDescent="0.45"/>
    <row r="862" ht="14.25" customHeight="1" x14ac:dyDescent="0.45"/>
    <row r="863" ht="14.25" customHeight="1" x14ac:dyDescent="0.45"/>
    <row r="864" ht="14.25" customHeight="1" x14ac:dyDescent="0.45"/>
    <row r="865" ht="14.25" customHeight="1" x14ac:dyDescent="0.45"/>
    <row r="866" ht="14.25" customHeight="1" x14ac:dyDescent="0.45"/>
    <row r="867" ht="14.25" customHeight="1" x14ac:dyDescent="0.45"/>
    <row r="868" ht="14.25" customHeight="1" x14ac:dyDescent="0.45"/>
    <row r="869" ht="14.25" customHeight="1" x14ac:dyDescent="0.45"/>
    <row r="870" ht="14.25" customHeight="1" x14ac:dyDescent="0.45"/>
    <row r="871" ht="14.25" customHeight="1" x14ac:dyDescent="0.45"/>
    <row r="872" ht="14.25" customHeight="1" x14ac:dyDescent="0.45"/>
    <row r="873" ht="14.25" customHeight="1" x14ac:dyDescent="0.45"/>
    <row r="874" ht="14.25" customHeight="1" x14ac:dyDescent="0.45"/>
    <row r="875" ht="14.25" customHeight="1" x14ac:dyDescent="0.45"/>
    <row r="876" ht="14.25" customHeight="1" x14ac:dyDescent="0.45"/>
    <row r="877" ht="14.25" customHeight="1" x14ac:dyDescent="0.45"/>
    <row r="878" ht="14.25" customHeight="1" x14ac:dyDescent="0.45"/>
    <row r="879" ht="14.25" customHeight="1" x14ac:dyDescent="0.45"/>
    <row r="880" ht="14.25" customHeight="1" x14ac:dyDescent="0.45"/>
    <row r="881" ht="14.25" customHeight="1" x14ac:dyDescent="0.45"/>
    <row r="882" ht="14.25" customHeight="1" x14ac:dyDescent="0.45"/>
    <row r="883" ht="14.25" customHeight="1" x14ac:dyDescent="0.45"/>
    <row r="884" ht="14.25" customHeight="1" x14ac:dyDescent="0.45"/>
    <row r="885" ht="14.25" customHeight="1" x14ac:dyDescent="0.45"/>
    <row r="886" ht="14.25" customHeight="1" x14ac:dyDescent="0.45"/>
    <row r="887" ht="14.25" customHeight="1" x14ac:dyDescent="0.45"/>
    <row r="888" ht="14.25" customHeight="1" x14ac:dyDescent="0.45"/>
    <row r="889" ht="14.25" customHeight="1" x14ac:dyDescent="0.45"/>
    <row r="890" ht="14.25" customHeight="1" x14ac:dyDescent="0.45"/>
    <row r="891" ht="14.25" customHeight="1" x14ac:dyDescent="0.45"/>
    <row r="892" ht="14.25" customHeight="1" x14ac:dyDescent="0.45"/>
    <row r="893" ht="14.25" customHeight="1" x14ac:dyDescent="0.45"/>
    <row r="894" ht="14.25" customHeight="1" x14ac:dyDescent="0.45"/>
    <row r="895" ht="14.25" customHeight="1" x14ac:dyDescent="0.45"/>
    <row r="896" ht="14.25" customHeight="1" x14ac:dyDescent="0.45"/>
    <row r="897" ht="14.25" customHeight="1" x14ac:dyDescent="0.45"/>
    <row r="898" ht="14.25" customHeight="1" x14ac:dyDescent="0.45"/>
    <row r="899" ht="14.25" customHeight="1" x14ac:dyDescent="0.45"/>
    <row r="900" ht="14.25" customHeight="1" x14ac:dyDescent="0.45"/>
    <row r="901" ht="14.25" customHeight="1" x14ac:dyDescent="0.45"/>
    <row r="902" ht="14.25" customHeight="1" x14ac:dyDescent="0.45"/>
    <row r="903" ht="14.25" customHeight="1" x14ac:dyDescent="0.45"/>
    <row r="904" ht="14.25" customHeight="1" x14ac:dyDescent="0.45"/>
    <row r="905" ht="14.25" customHeight="1" x14ac:dyDescent="0.45"/>
    <row r="906" ht="14.25" customHeight="1" x14ac:dyDescent="0.45"/>
    <row r="907" ht="14.25" customHeight="1" x14ac:dyDescent="0.45"/>
    <row r="908" ht="14.25" customHeight="1" x14ac:dyDescent="0.45"/>
    <row r="909" ht="14.25" customHeight="1" x14ac:dyDescent="0.45"/>
    <row r="910" ht="14.25" customHeight="1" x14ac:dyDescent="0.45"/>
    <row r="911" ht="14.25" customHeight="1" x14ac:dyDescent="0.45"/>
    <row r="912" ht="14.25" customHeight="1" x14ac:dyDescent="0.45"/>
    <row r="913" ht="14.25" customHeight="1" x14ac:dyDescent="0.45"/>
    <row r="914" ht="14.25" customHeight="1" x14ac:dyDescent="0.45"/>
    <row r="915" ht="14.25" customHeight="1" x14ac:dyDescent="0.45"/>
    <row r="916" ht="14.25" customHeight="1" x14ac:dyDescent="0.45"/>
    <row r="917" ht="14.25" customHeight="1" x14ac:dyDescent="0.45"/>
    <row r="918" ht="14.25" customHeight="1" x14ac:dyDescent="0.45"/>
    <row r="919" ht="14.25" customHeight="1" x14ac:dyDescent="0.45"/>
    <row r="920" ht="14.25" customHeight="1" x14ac:dyDescent="0.45"/>
    <row r="921" ht="14.25" customHeight="1" x14ac:dyDescent="0.45"/>
    <row r="922" ht="14.25" customHeight="1" x14ac:dyDescent="0.45"/>
    <row r="923" ht="14.25" customHeight="1" x14ac:dyDescent="0.45"/>
    <row r="924" ht="14.25" customHeight="1" x14ac:dyDescent="0.45"/>
    <row r="925" ht="14.25" customHeight="1" x14ac:dyDescent="0.45"/>
    <row r="926" ht="14.25" customHeight="1" x14ac:dyDescent="0.45"/>
    <row r="927" ht="14.25" customHeight="1" x14ac:dyDescent="0.45"/>
    <row r="928" ht="14.25" customHeight="1" x14ac:dyDescent="0.45"/>
    <row r="929" ht="14.25" customHeight="1" x14ac:dyDescent="0.45"/>
    <row r="930" ht="14.25" customHeight="1" x14ac:dyDescent="0.45"/>
    <row r="931" ht="14.25" customHeight="1" x14ac:dyDescent="0.45"/>
    <row r="932" ht="14.25" customHeight="1" x14ac:dyDescent="0.45"/>
    <row r="933" ht="14.25" customHeight="1" x14ac:dyDescent="0.45"/>
    <row r="934" ht="14.25" customHeight="1" x14ac:dyDescent="0.45"/>
    <row r="935" ht="14.25" customHeight="1" x14ac:dyDescent="0.45"/>
    <row r="936" ht="14.25" customHeight="1" x14ac:dyDescent="0.45"/>
    <row r="937" ht="14.25" customHeight="1" x14ac:dyDescent="0.45"/>
    <row r="938" ht="14.25" customHeight="1" x14ac:dyDescent="0.45"/>
    <row r="939" ht="14.25" customHeight="1" x14ac:dyDescent="0.45"/>
    <row r="940" ht="14.25" customHeight="1" x14ac:dyDescent="0.45"/>
    <row r="941" ht="14.25" customHeight="1" x14ac:dyDescent="0.45"/>
    <row r="942" ht="14.25" customHeight="1" x14ac:dyDescent="0.45"/>
    <row r="943" ht="14.25" customHeight="1" x14ac:dyDescent="0.45"/>
    <row r="944" ht="14.25" customHeight="1" x14ac:dyDescent="0.45"/>
    <row r="945" ht="14.25" customHeight="1" x14ac:dyDescent="0.45"/>
    <row r="946" ht="14.25" customHeight="1" x14ac:dyDescent="0.45"/>
    <row r="947" ht="14.25" customHeight="1" x14ac:dyDescent="0.45"/>
    <row r="948" ht="14.25" customHeight="1" x14ac:dyDescent="0.45"/>
    <row r="949" ht="14.25" customHeight="1" x14ac:dyDescent="0.45"/>
    <row r="950" ht="14.25" customHeight="1" x14ac:dyDescent="0.45"/>
    <row r="951" ht="14.25" customHeight="1" x14ac:dyDescent="0.45"/>
    <row r="952" ht="14.25" customHeight="1" x14ac:dyDescent="0.45"/>
    <row r="953" ht="14.25" customHeight="1" x14ac:dyDescent="0.45"/>
    <row r="954" ht="14.25" customHeight="1" x14ac:dyDescent="0.45"/>
    <row r="955" ht="14.25" customHeight="1" x14ac:dyDescent="0.45"/>
    <row r="956" ht="14.25" customHeight="1" x14ac:dyDescent="0.45"/>
    <row r="957" ht="14.25" customHeight="1" x14ac:dyDescent="0.45"/>
    <row r="958" ht="14.25" customHeight="1" x14ac:dyDescent="0.45"/>
    <row r="959" ht="14.25" customHeight="1" x14ac:dyDescent="0.45"/>
    <row r="960" ht="14.25" customHeight="1" x14ac:dyDescent="0.45"/>
    <row r="961" ht="14.25" customHeight="1" x14ac:dyDescent="0.45"/>
    <row r="962" ht="14.25" customHeight="1" x14ac:dyDescent="0.45"/>
    <row r="963" ht="14.25" customHeight="1" x14ac:dyDescent="0.45"/>
    <row r="964" ht="14.25" customHeight="1" x14ac:dyDescent="0.45"/>
    <row r="965" ht="14.25" customHeight="1" x14ac:dyDescent="0.45"/>
    <row r="966" ht="14.25" customHeight="1" x14ac:dyDescent="0.45"/>
    <row r="967" ht="14.25" customHeight="1" x14ac:dyDescent="0.45"/>
    <row r="968" ht="14.25" customHeight="1" x14ac:dyDescent="0.45"/>
    <row r="969" ht="14.25" customHeight="1" x14ac:dyDescent="0.45"/>
    <row r="970" ht="14.25" customHeight="1" x14ac:dyDescent="0.45"/>
    <row r="971" ht="14.25" customHeight="1" x14ac:dyDescent="0.45"/>
    <row r="972" ht="14.25" customHeight="1" x14ac:dyDescent="0.45"/>
    <row r="973" ht="14.25" customHeight="1" x14ac:dyDescent="0.45"/>
    <row r="974" ht="14.25" customHeight="1" x14ac:dyDescent="0.45"/>
    <row r="975" ht="14.25" customHeight="1" x14ac:dyDescent="0.45"/>
    <row r="976" ht="14.25" customHeight="1" x14ac:dyDescent="0.45"/>
    <row r="977" ht="14.25" customHeight="1" x14ac:dyDescent="0.45"/>
    <row r="978" ht="14.25" customHeight="1" x14ac:dyDescent="0.45"/>
    <row r="979" ht="14.25" customHeight="1" x14ac:dyDescent="0.45"/>
    <row r="980" ht="14.25" customHeight="1" x14ac:dyDescent="0.45"/>
    <row r="981" ht="14.25" customHeight="1" x14ac:dyDescent="0.45"/>
    <row r="982" ht="14.25" customHeight="1" x14ac:dyDescent="0.45"/>
    <row r="983" ht="14.25" customHeight="1" x14ac:dyDescent="0.45"/>
    <row r="984" ht="14.25" customHeight="1" x14ac:dyDescent="0.45"/>
    <row r="985" ht="14.25" customHeight="1" x14ac:dyDescent="0.45"/>
    <row r="986" ht="14.25" customHeight="1" x14ac:dyDescent="0.45"/>
    <row r="987" ht="14.25" customHeight="1" x14ac:dyDescent="0.45"/>
    <row r="988" ht="14.25" customHeight="1" x14ac:dyDescent="0.45"/>
    <row r="989" ht="14.25" customHeight="1" x14ac:dyDescent="0.45"/>
    <row r="990" ht="14.25" customHeight="1" x14ac:dyDescent="0.45"/>
    <row r="991" ht="14.25" customHeight="1" x14ac:dyDescent="0.45"/>
    <row r="992" ht="14.25" customHeight="1" x14ac:dyDescent="0.45"/>
    <row r="993" ht="14.25" customHeight="1" x14ac:dyDescent="0.45"/>
    <row r="994" ht="14.25" customHeight="1" x14ac:dyDescent="0.45"/>
    <row r="995" ht="14.25" customHeight="1" x14ac:dyDescent="0.45"/>
    <row r="996" ht="14.25" customHeight="1" x14ac:dyDescent="0.45"/>
    <row r="997" ht="14.25" customHeight="1" x14ac:dyDescent="0.45"/>
    <row r="998" ht="14.25" customHeight="1" x14ac:dyDescent="0.45"/>
    <row r="999" ht="14.25" customHeight="1" x14ac:dyDescent="0.4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Logical Functions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2020-05-11T11:02:27Z</dcterms:created>
  <dcterms:modified xsi:type="dcterms:W3CDTF">2025-06-15T16:58:05Z</dcterms:modified>
</cp:coreProperties>
</file>