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04e4f4710460973d/Desktop/KRISHNA NEW/krish/Krishna-pyth/PROJECT/"/>
    </mc:Choice>
  </mc:AlternateContent>
  <xr:revisionPtr revIDLastSave="21" documentId="11_751D2725D67ED3D58D2B79E473BFED5C259EC52F" xr6:coauthVersionLast="47" xr6:coauthVersionMax="47" xr10:uidLastSave="{2A848FB9-5222-4559-B661-561489A8F184}"/>
  <bookViews>
    <workbookView xWindow="-108" yWindow="-108" windowWidth="23256" windowHeight="12456" activeTab="1" xr2:uid="{00000000-000D-0000-FFFF-FFFF00000000}"/>
  </bookViews>
  <sheets>
    <sheet name="REPORT CARD" sheetId="2" r:id="rId1"/>
    <sheet name="PRESENT SHEET" sheetId="3" r:id="rId2"/>
  </sheets>
  <calcPr calcId="191029"/>
</workbook>
</file>

<file path=xl/calcChain.xml><?xml version="1.0" encoding="utf-8"?>
<calcChain xmlns="http://schemas.openxmlformats.org/spreadsheetml/2006/main">
  <c r="AI7" i="3" l="1"/>
  <c r="AI8" i="3"/>
  <c r="AI9" i="3"/>
  <c r="AI10" i="3"/>
  <c r="AI11" i="3"/>
  <c r="AI12" i="3"/>
  <c r="AI13" i="3"/>
  <c r="AI14" i="3"/>
  <c r="AI15" i="3"/>
  <c r="AI16" i="3"/>
  <c r="AI17" i="3"/>
  <c r="AI18" i="3"/>
  <c r="AI19" i="3"/>
  <c r="AI5" i="3"/>
  <c r="AI6" i="3"/>
  <c r="AH18" i="3"/>
  <c r="AH9" i="3"/>
  <c r="AH7" i="3"/>
  <c r="AH8" i="3"/>
  <c r="AH10" i="3"/>
  <c r="AH11" i="3"/>
  <c r="AH12" i="3"/>
  <c r="AH13" i="3"/>
  <c r="AH14" i="3"/>
  <c r="AH15" i="3"/>
  <c r="AH16" i="3"/>
  <c r="AH17" i="3"/>
  <c r="AH19" i="3"/>
  <c r="AH5" i="3"/>
  <c r="AH6" i="3"/>
  <c r="P11" i="2"/>
  <c r="P12" i="2" s="1"/>
  <c r="P13" i="2" s="1"/>
  <c r="O11" i="2"/>
  <c r="O12" i="2" s="1"/>
  <c r="O13" i="2" s="1"/>
  <c r="N11" i="2"/>
  <c r="N12" i="2" s="1"/>
  <c r="N13" i="2" s="1"/>
  <c r="M11" i="2"/>
  <c r="M12" i="2" s="1"/>
  <c r="M13" i="2" s="1"/>
  <c r="L11" i="2"/>
  <c r="L12" i="2" s="1"/>
  <c r="L13" i="2" s="1"/>
  <c r="K11" i="2"/>
  <c r="K12" i="2" s="1"/>
  <c r="K13" i="2" s="1"/>
  <c r="J11" i="2"/>
  <c r="J12" i="2" s="1"/>
  <c r="J13" i="2" s="1"/>
  <c r="I11" i="2"/>
  <c r="I12" i="2" s="1"/>
  <c r="I13" i="2" s="1"/>
  <c r="H11" i="2"/>
  <c r="H12" i="2" s="1"/>
  <c r="H13" i="2" s="1"/>
  <c r="G11" i="2"/>
  <c r="G12" i="2" s="1"/>
  <c r="G13" i="2" s="1"/>
  <c r="F11" i="2"/>
  <c r="F12" i="2" s="1"/>
  <c r="F13" i="2" s="1"/>
  <c r="E11" i="2"/>
  <c r="E12" i="2" s="1"/>
  <c r="E13" i="2" s="1"/>
  <c r="D11" i="2"/>
  <c r="D12" i="2" s="1"/>
  <c r="D13" i="2" s="1"/>
  <c r="C11" i="2"/>
  <c r="C12" i="2" s="1"/>
  <c r="C13" i="2" s="1"/>
  <c r="B11" i="2"/>
  <c r="B12" i="2" s="1"/>
  <c r="B13" i="2" s="1"/>
</calcChain>
</file>

<file path=xl/sharedStrings.xml><?xml version="1.0" encoding="utf-8"?>
<sst xmlns="http://schemas.openxmlformats.org/spreadsheetml/2006/main" count="471" uniqueCount="43">
  <si>
    <t>STUDENTS REPORT CARD</t>
  </si>
  <si>
    <t>SR.NO</t>
  </si>
  <si>
    <t>SUBJECT/NAME</t>
  </si>
  <si>
    <t>RAYAN</t>
  </si>
  <si>
    <t xml:space="preserve">ROCKEY </t>
  </si>
  <si>
    <t>ISHAN</t>
  </si>
  <si>
    <t>VEDANT</t>
  </si>
  <si>
    <t>RIYA</t>
  </si>
  <si>
    <t>MONIKA</t>
  </si>
  <si>
    <t>JIA</t>
  </si>
  <si>
    <t>PRAKRUTI</t>
  </si>
  <si>
    <t xml:space="preserve">POOJA </t>
  </si>
  <si>
    <t>KHUSHI</t>
  </si>
  <si>
    <t>MIRA</t>
  </si>
  <si>
    <t>KARAN</t>
  </si>
  <si>
    <t>ANANYA</t>
  </si>
  <si>
    <t>ANUSHKA</t>
  </si>
  <si>
    <t>VIREN</t>
  </si>
  <si>
    <t>ENGLISH</t>
  </si>
  <si>
    <t>SCIENCE</t>
  </si>
  <si>
    <t>GUJRATI</t>
  </si>
  <si>
    <t>MATHS</t>
  </si>
  <si>
    <t>HINDI</t>
  </si>
  <si>
    <t>SOCIAL SCIENCE</t>
  </si>
  <si>
    <t>COMPUTER</t>
  </si>
  <si>
    <t>TOTAL/700</t>
  </si>
  <si>
    <t>PERSENTAGE</t>
  </si>
  <si>
    <t>GRADE</t>
  </si>
  <si>
    <t>JANUMARY 2023</t>
  </si>
  <si>
    <t>ROLL.NO</t>
  </si>
  <si>
    <t>NAME</t>
  </si>
  <si>
    <t>P</t>
  </si>
  <si>
    <t>SUN</t>
  </si>
  <si>
    <t>MON</t>
  </si>
  <si>
    <t>TUE</t>
  </si>
  <si>
    <t>WED</t>
  </si>
  <si>
    <t>THU</t>
  </si>
  <si>
    <t>FRI</t>
  </si>
  <si>
    <t>SAT</t>
  </si>
  <si>
    <t>A</t>
  </si>
  <si>
    <t>PRESENT</t>
  </si>
  <si>
    <t>ABSENT</t>
  </si>
  <si>
    <t xml:space="preserve">    PRESENT SHEET 
SHRI SENTERIS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</si>
</sst>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Shruti"/>
      <charset val="1"/>
      <scheme val="minor"/>
    </font>
    <font>
      <b/>
      <sz val="22"/>
      <color theme="1"/>
      <name val="Shruti"/>
      <charset val="134"/>
      <scheme val="minor"/>
    </font>
    <font>
      <b/>
      <sz val="11"/>
      <name val="Bahnschrift SemiBold"/>
      <charset val="134"/>
    </font>
    <font>
      <sz val="11"/>
      <name val="Shruti"/>
      <charset val="1"/>
      <scheme val="minor"/>
    </font>
    <font>
      <sz val="11"/>
      <name val="Bahnschrift SemiBold"/>
      <charset val="134"/>
    </font>
    <font>
      <sz val="8"/>
      <name val="Shruti"/>
      <charset val="1"/>
      <scheme val="minor"/>
    </font>
    <font>
      <sz val="11"/>
      <color rgb="FFFF0000"/>
      <name val="Shruti"/>
      <family val="2"/>
      <scheme val="minor"/>
    </font>
    <font>
      <b/>
      <sz val="11"/>
      <color theme="1"/>
      <name val="Shruti"/>
      <family val="2"/>
      <scheme val="minor"/>
    </font>
    <font>
      <b/>
      <sz val="11"/>
      <color rgb="FFFF0000"/>
      <name val="Shruti"/>
      <family val="2"/>
      <charset val="1"/>
      <scheme val="minor"/>
    </font>
    <font>
      <b/>
      <sz val="11"/>
      <color theme="1"/>
      <name val="Shruti"/>
      <family val="2"/>
      <charset val="1"/>
      <scheme val="minor"/>
    </font>
    <font>
      <b/>
      <sz val="11"/>
      <name val="Bahnschrift SemiBold"/>
      <family val="2"/>
      <charset val="1"/>
    </font>
    <font>
      <b/>
      <sz val="20"/>
      <color theme="1"/>
      <name val="Arial Black"/>
      <family val="2"/>
    </font>
    <font>
      <sz val="20"/>
      <color theme="1"/>
      <name val="Shruti"/>
      <family val="2"/>
      <scheme val="minor"/>
    </font>
    <font>
      <b/>
      <sz val="18"/>
      <name val="Bahnschrift SemiBold"/>
      <family val="2"/>
    </font>
    <font>
      <b/>
      <sz val="18"/>
      <color theme="1"/>
      <name val="Shruti"/>
      <family val="2"/>
      <scheme val="minor"/>
    </font>
    <font>
      <b/>
      <sz val="11"/>
      <color theme="0"/>
      <name val="Shruti"/>
      <family val="2"/>
      <charset val="1"/>
      <scheme val="minor"/>
    </font>
    <font>
      <b/>
      <sz val="11"/>
      <color theme="1"/>
      <name val="Arial Black"/>
      <family val="2"/>
    </font>
    <font>
      <b/>
      <sz val="11"/>
      <color rgb="FFFF0000"/>
      <name val="Bookman Old Style"/>
      <family val="1"/>
    </font>
    <font>
      <b/>
      <sz val="11"/>
      <color rgb="FF7030A0"/>
      <name val="Bookman Old Style"/>
      <family val="1"/>
    </font>
  </fonts>
  <fills count="1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2" fillId="3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4" fillId="3" borderId="5" xfId="0" applyFont="1" applyFill="1" applyBorder="1"/>
    <xf numFmtId="0" fontId="2" fillId="3" borderId="14" xfId="0" applyFont="1" applyFill="1" applyBorder="1"/>
    <xf numFmtId="0" fontId="4" fillId="3" borderId="8" xfId="0" applyFont="1" applyFill="1" applyBorder="1"/>
    <xf numFmtId="0" fontId="2" fillId="3" borderId="15" xfId="0" applyFont="1" applyFill="1" applyBorder="1"/>
    <xf numFmtId="0" fontId="4" fillId="3" borderId="16" xfId="0" applyFont="1" applyFill="1" applyBorder="1"/>
    <xf numFmtId="0" fontId="2" fillId="3" borderId="17" xfId="0" applyFont="1" applyFill="1" applyBorder="1"/>
    <xf numFmtId="0" fontId="4" fillId="3" borderId="17" xfId="0" applyFont="1" applyFill="1" applyBorder="1"/>
    <xf numFmtId="0" fontId="4" fillId="3" borderId="18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0" xfId="0" applyFont="1"/>
    <xf numFmtId="0" fontId="10" fillId="3" borderId="19" xfId="0" applyFont="1" applyFill="1" applyBorder="1"/>
    <xf numFmtId="0" fontId="13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0" fillId="8" borderId="0" xfId="0" applyFill="1"/>
    <xf numFmtId="0" fontId="0" fillId="5" borderId="0" xfId="0" applyFill="1"/>
    <xf numFmtId="0" fontId="0" fillId="4" borderId="0" xfId="0" applyFill="1"/>
    <xf numFmtId="0" fontId="7" fillId="9" borderId="0" xfId="0" applyFont="1" applyFill="1" applyAlignment="1">
      <alignment wrapText="1"/>
    </xf>
    <xf numFmtId="0" fontId="7" fillId="8" borderId="0" xfId="0" applyFont="1" applyFill="1"/>
    <xf numFmtId="0" fontId="8" fillId="8" borderId="0" xfId="0" applyFont="1" applyFill="1"/>
    <xf numFmtId="0" fontId="7" fillId="11" borderId="0" xfId="0" applyFont="1" applyFill="1"/>
    <xf numFmtId="0" fontId="15" fillId="10" borderId="11" xfId="0" applyFont="1" applyFill="1" applyBorder="1" applyAlignment="1">
      <alignment textRotation="90"/>
    </xf>
    <xf numFmtId="0" fontId="15" fillId="10" borderId="0" xfId="0" applyFont="1" applyFill="1"/>
    <xf numFmtId="0" fontId="10" fillId="3" borderId="20" xfId="0" applyFont="1" applyFill="1" applyBorder="1"/>
    <xf numFmtId="0" fontId="16" fillId="12" borderId="11" xfId="0" applyFont="1" applyFill="1" applyBorder="1"/>
    <xf numFmtId="0" fontId="15" fillId="10" borderId="10" xfId="0" applyFont="1" applyFill="1" applyBorder="1" applyAlignment="1">
      <alignment textRotation="90"/>
    </xf>
    <xf numFmtId="0" fontId="7" fillId="5" borderId="11" xfId="0" applyFont="1" applyFill="1" applyBorder="1"/>
    <xf numFmtId="0" fontId="9" fillId="5" borderId="11" xfId="0" applyFont="1" applyFill="1" applyBorder="1"/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17" fillId="0" borderId="8" xfId="0" applyFont="1" applyBorder="1"/>
    <xf numFmtId="0" fontId="18" fillId="6" borderId="8" xfId="0" applyFont="1" applyFill="1" applyBorder="1"/>
    <xf numFmtId="0" fontId="18" fillId="0" borderId="8" xfId="0" applyFont="1" applyBorder="1"/>
    <xf numFmtId="0" fontId="17" fillId="6" borderId="8" xfId="0" applyFont="1" applyFill="1" applyBorder="1"/>
    <xf numFmtId="0" fontId="17" fillId="0" borderId="11" xfId="0" applyFont="1" applyBorder="1"/>
    <xf numFmtId="0" fontId="18" fillId="6" borderId="11" xfId="0" applyFont="1" applyFill="1" applyBorder="1"/>
    <xf numFmtId="0" fontId="17" fillId="6" borderId="11" xfId="0" applyFont="1" applyFill="1" applyBorder="1"/>
    <xf numFmtId="0" fontId="18" fillId="0" borderId="11" xfId="0" applyFont="1" applyBorder="1"/>
  </cellXfs>
  <cellStyles count="1">
    <cellStyle name="Normal" xfId="0" builtinId="0"/>
  </cellStyles>
  <dxfs count="8"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33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workbookViewId="0">
      <selection activeCell="B3" sqref="B3:P3"/>
    </sheetView>
  </sheetViews>
  <sheetFormatPr defaultColWidth="9" defaultRowHeight="19.8"/>
  <cols>
    <col min="1" max="1" width="13.81640625" customWidth="1"/>
  </cols>
  <sheetData>
    <row r="1" spans="1:16" ht="34.200000000000003" customHeight="1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</row>
    <row r="3" spans="1:16">
      <c r="A3" s="2" t="s">
        <v>2</v>
      </c>
      <c r="B3" s="3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18" t="s">
        <v>17</v>
      </c>
    </row>
    <row r="4" spans="1:16">
      <c r="A4" s="5" t="s">
        <v>18</v>
      </c>
      <c r="B4" s="6">
        <v>86</v>
      </c>
      <c r="C4" s="7">
        <v>73</v>
      </c>
      <c r="D4" s="7">
        <v>66</v>
      </c>
      <c r="E4" s="7">
        <v>60</v>
      </c>
      <c r="F4" s="7">
        <v>66</v>
      </c>
      <c r="G4" s="7">
        <v>68</v>
      </c>
      <c r="H4" s="7">
        <v>78</v>
      </c>
      <c r="I4" s="7">
        <v>71</v>
      </c>
      <c r="J4" s="7">
        <v>38</v>
      </c>
      <c r="K4" s="7">
        <v>61</v>
      </c>
      <c r="L4" s="7">
        <v>66</v>
      </c>
      <c r="M4" s="7">
        <v>71</v>
      </c>
      <c r="N4" s="7">
        <v>86</v>
      </c>
      <c r="O4" s="7">
        <v>50</v>
      </c>
      <c r="P4" s="7">
        <v>87</v>
      </c>
    </row>
    <row r="5" spans="1:16">
      <c r="A5" s="8" t="s">
        <v>19</v>
      </c>
      <c r="B5" s="9">
        <v>90</v>
      </c>
      <c r="C5" s="10">
        <v>70</v>
      </c>
      <c r="D5" s="10">
        <v>72</v>
      </c>
      <c r="E5" s="10">
        <v>68</v>
      </c>
      <c r="F5" s="10">
        <v>69</v>
      </c>
      <c r="G5" s="10">
        <v>68</v>
      </c>
      <c r="H5" s="10">
        <v>64</v>
      </c>
      <c r="I5" s="10">
        <v>59</v>
      </c>
      <c r="J5" s="10">
        <v>54</v>
      </c>
      <c r="K5" s="10">
        <v>62</v>
      </c>
      <c r="L5" s="10">
        <v>66</v>
      </c>
      <c r="M5" s="10">
        <v>75</v>
      </c>
      <c r="N5" s="10">
        <v>90</v>
      </c>
      <c r="O5" s="10">
        <v>62</v>
      </c>
      <c r="P5" s="10">
        <v>80</v>
      </c>
    </row>
    <row r="6" spans="1:16">
      <c r="A6" s="8" t="s">
        <v>20</v>
      </c>
      <c r="B6" s="9">
        <v>77</v>
      </c>
      <c r="C6" s="10">
        <v>73</v>
      </c>
      <c r="D6" s="10">
        <v>79</v>
      </c>
      <c r="E6" s="10">
        <v>67</v>
      </c>
      <c r="F6" s="10">
        <v>71</v>
      </c>
      <c r="G6" s="10">
        <v>70</v>
      </c>
      <c r="H6" s="10">
        <v>66</v>
      </c>
      <c r="I6" s="10">
        <v>55</v>
      </c>
      <c r="J6" s="10">
        <v>69</v>
      </c>
      <c r="K6" s="10">
        <v>65</v>
      </c>
      <c r="L6" s="10">
        <v>70</v>
      </c>
      <c r="M6" s="10">
        <v>72</v>
      </c>
      <c r="N6" s="10">
        <v>60</v>
      </c>
      <c r="O6" s="10">
        <v>69</v>
      </c>
      <c r="P6" s="10">
        <v>78</v>
      </c>
    </row>
    <row r="7" spans="1:16">
      <c r="A7" s="8" t="s">
        <v>21</v>
      </c>
      <c r="B7" s="9">
        <v>75</v>
      </c>
      <c r="C7" s="10">
        <v>79</v>
      </c>
      <c r="D7" s="10">
        <v>69</v>
      </c>
      <c r="E7" s="10">
        <v>73</v>
      </c>
      <c r="F7" s="10">
        <v>70</v>
      </c>
      <c r="G7" s="10">
        <v>79</v>
      </c>
      <c r="H7" s="10">
        <v>68</v>
      </c>
      <c r="I7" s="10">
        <v>69</v>
      </c>
      <c r="J7" s="10">
        <v>48</v>
      </c>
      <c r="K7" s="10">
        <v>60</v>
      </c>
      <c r="L7" s="10">
        <v>75</v>
      </c>
      <c r="M7" s="10">
        <v>68</v>
      </c>
      <c r="N7" s="10">
        <v>62</v>
      </c>
      <c r="O7" s="10">
        <v>76</v>
      </c>
      <c r="P7" s="10">
        <v>76</v>
      </c>
    </row>
    <row r="8" spans="1:16">
      <c r="A8" s="8" t="s">
        <v>22</v>
      </c>
      <c r="B8" s="9">
        <v>71</v>
      </c>
      <c r="C8" s="10">
        <v>70</v>
      </c>
      <c r="D8" s="10">
        <v>70</v>
      </c>
      <c r="E8" s="10">
        <v>70</v>
      </c>
      <c r="F8" s="10">
        <v>78</v>
      </c>
      <c r="G8" s="10">
        <v>71</v>
      </c>
      <c r="H8" s="10">
        <v>78</v>
      </c>
      <c r="I8" s="10">
        <v>72</v>
      </c>
      <c r="J8" s="10">
        <v>60</v>
      </c>
      <c r="K8" s="10">
        <v>70</v>
      </c>
      <c r="L8" s="10">
        <v>71</v>
      </c>
      <c r="M8" s="10">
        <v>69</v>
      </c>
      <c r="N8" s="10">
        <v>72</v>
      </c>
      <c r="O8" s="10">
        <v>74</v>
      </c>
      <c r="P8" s="10">
        <v>74</v>
      </c>
    </row>
    <row r="9" spans="1:16">
      <c r="A9" s="8" t="s">
        <v>23</v>
      </c>
      <c r="B9" s="9">
        <v>88</v>
      </c>
      <c r="C9" s="10">
        <v>78</v>
      </c>
      <c r="D9" s="10">
        <v>71</v>
      </c>
      <c r="E9" s="10">
        <v>70</v>
      </c>
      <c r="F9" s="10">
        <v>79</v>
      </c>
      <c r="G9" s="10">
        <v>72</v>
      </c>
      <c r="H9" s="10">
        <v>55</v>
      </c>
      <c r="I9" s="10">
        <v>75</v>
      </c>
      <c r="J9" s="10">
        <v>50</v>
      </c>
      <c r="K9" s="10">
        <v>68</v>
      </c>
      <c r="L9" s="10">
        <v>69</v>
      </c>
      <c r="M9" s="10">
        <v>60</v>
      </c>
      <c r="N9" s="10">
        <v>78</v>
      </c>
      <c r="O9" s="10">
        <v>79</v>
      </c>
      <c r="P9" s="10">
        <v>85</v>
      </c>
    </row>
    <row r="10" spans="1:16">
      <c r="A10" s="11" t="s">
        <v>24</v>
      </c>
      <c r="B10" s="9">
        <v>90</v>
      </c>
      <c r="C10" s="10">
        <v>55</v>
      </c>
      <c r="D10" s="10">
        <v>66</v>
      </c>
      <c r="E10" s="10">
        <v>71</v>
      </c>
      <c r="F10" s="10">
        <v>78</v>
      </c>
      <c r="G10" s="10">
        <v>65</v>
      </c>
      <c r="H10" s="10">
        <v>72</v>
      </c>
      <c r="I10" s="10">
        <v>79</v>
      </c>
      <c r="J10" s="10">
        <v>51</v>
      </c>
      <c r="K10" s="10">
        <v>67</v>
      </c>
      <c r="L10" s="10">
        <v>73</v>
      </c>
      <c r="M10" s="10">
        <v>68</v>
      </c>
      <c r="N10" s="10">
        <v>85</v>
      </c>
      <c r="O10" s="10">
        <v>88</v>
      </c>
      <c r="P10" s="10">
        <v>65</v>
      </c>
    </row>
    <row r="11" spans="1:16">
      <c r="A11" s="12" t="s">
        <v>25</v>
      </c>
      <c r="B11" s="13">
        <f t="shared" ref="B11:P11" si="0">SUM(B4:B10)</f>
        <v>577</v>
      </c>
      <c r="C11" s="13">
        <f t="shared" si="0"/>
        <v>498</v>
      </c>
      <c r="D11" s="13">
        <f t="shared" si="0"/>
        <v>493</v>
      </c>
      <c r="E11" s="13">
        <f t="shared" si="0"/>
        <v>479</v>
      </c>
      <c r="F11" s="13">
        <f t="shared" si="0"/>
        <v>511</v>
      </c>
      <c r="G11" s="13">
        <f t="shared" si="0"/>
        <v>493</v>
      </c>
      <c r="H11" s="13">
        <f t="shared" si="0"/>
        <v>481</v>
      </c>
      <c r="I11" s="13">
        <f t="shared" si="0"/>
        <v>480</v>
      </c>
      <c r="J11" s="13">
        <f t="shared" si="0"/>
        <v>370</v>
      </c>
      <c r="K11" s="13">
        <f t="shared" si="0"/>
        <v>453</v>
      </c>
      <c r="L11" s="13">
        <f t="shared" si="0"/>
        <v>490</v>
      </c>
      <c r="M11" s="13">
        <f t="shared" si="0"/>
        <v>483</v>
      </c>
      <c r="N11" s="13">
        <f t="shared" si="0"/>
        <v>533</v>
      </c>
      <c r="O11" s="13">
        <f t="shared" si="0"/>
        <v>498</v>
      </c>
      <c r="P11" s="19">
        <f t="shared" si="0"/>
        <v>545</v>
      </c>
    </row>
    <row r="12" spans="1:16">
      <c r="A12" s="14" t="s">
        <v>26</v>
      </c>
      <c r="B12" s="15">
        <f>B11/7</f>
        <v>82.428571428571431</v>
      </c>
      <c r="C12" s="15">
        <f t="shared" ref="C12:P12" si="1">C11/7</f>
        <v>71.142857142857139</v>
      </c>
      <c r="D12" s="15">
        <f t="shared" si="1"/>
        <v>70.428571428571431</v>
      </c>
      <c r="E12" s="15">
        <f t="shared" si="1"/>
        <v>68.428571428571431</v>
      </c>
      <c r="F12" s="15">
        <f t="shared" si="1"/>
        <v>73</v>
      </c>
      <c r="G12" s="15">
        <f t="shared" si="1"/>
        <v>70.428571428571431</v>
      </c>
      <c r="H12" s="15">
        <f t="shared" si="1"/>
        <v>68.714285714285708</v>
      </c>
      <c r="I12" s="15">
        <f t="shared" si="1"/>
        <v>68.571428571428569</v>
      </c>
      <c r="J12" s="15">
        <f t="shared" si="1"/>
        <v>52.857142857142854</v>
      </c>
      <c r="K12" s="15">
        <f t="shared" si="1"/>
        <v>64.714285714285708</v>
      </c>
      <c r="L12" s="15">
        <f t="shared" si="1"/>
        <v>70</v>
      </c>
      <c r="M12" s="15">
        <f t="shared" si="1"/>
        <v>69</v>
      </c>
      <c r="N12" s="15">
        <f t="shared" si="1"/>
        <v>76.142857142857139</v>
      </c>
      <c r="O12" s="15">
        <f t="shared" si="1"/>
        <v>71.142857142857139</v>
      </c>
      <c r="P12" s="15">
        <f t="shared" si="1"/>
        <v>77.857142857142861</v>
      </c>
    </row>
    <row r="13" spans="1:16">
      <c r="A13" s="16" t="s">
        <v>27</v>
      </c>
      <c r="B13" s="17" t="str">
        <f>_xlfn.IFS(B12&gt;=90,"A+",B12&gt;=80,"A",B12&gt;=75,"B+",B12&gt;=70,"B",B12&gt;=60,"C",B12&lt;60,"D",B12&lt;33,"FAIL")</f>
        <v>A</v>
      </c>
      <c r="C13" s="17" t="str">
        <f t="shared" ref="C13:P13" si="2">_xlfn.IFS(C12&gt;=90,"A+",C12&gt;=80,"A",C12&gt;=75,"B+",C12&gt;=70,"B",C12&gt;=60,"C",C12&lt;60,"D",C12&lt;33,"FAIL")</f>
        <v>B</v>
      </c>
      <c r="D13" s="17" t="str">
        <f t="shared" si="2"/>
        <v>B</v>
      </c>
      <c r="E13" s="17" t="str">
        <f t="shared" si="2"/>
        <v>C</v>
      </c>
      <c r="F13" s="17" t="str">
        <f t="shared" si="2"/>
        <v>B</v>
      </c>
      <c r="G13" s="17" t="str">
        <f t="shared" si="2"/>
        <v>B</v>
      </c>
      <c r="H13" s="17" t="str">
        <f t="shared" si="2"/>
        <v>C</v>
      </c>
      <c r="I13" s="17" t="str">
        <f t="shared" si="2"/>
        <v>C</v>
      </c>
      <c r="J13" s="17" t="str">
        <f t="shared" si="2"/>
        <v>D</v>
      </c>
      <c r="K13" s="17" t="str">
        <f t="shared" si="2"/>
        <v>C</v>
      </c>
      <c r="L13" s="17" t="str">
        <f t="shared" si="2"/>
        <v>B</v>
      </c>
      <c r="M13" s="17" t="str">
        <f t="shared" si="2"/>
        <v>C</v>
      </c>
      <c r="N13" s="17" t="str">
        <f t="shared" si="2"/>
        <v>B+</v>
      </c>
      <c r="O13" s="17" t="str">
        <f t="shared" si="2"/>
        <v>B</v>
      </c>
      <c r="P13" s="20" t="str">
        <f t="shared" si="2"/>
        <v>B+</v>
      </c>
    </row>
  </sheetData>
  <mergeCells count="1">
    <mergeCell ref="A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1"/>
  <sheetViews>
    <sheetView tabSelected="1" topLeftCell="A2" zoomScale="87" workbookViewId="0">
      <pane xSplit="1" topLeftCell="B1" activePane="topRight" state="frozen"/>
      <selection activeCell="A2" sqref="A2"/>
      <selection pane="topRight" activeCell="K9" sqref="K9"/>
    </sheetView>
  </sheetViews>
  <sheetFormatPr defaultColWidth="8.90625" defaultRowHeight="19.8"/>
  <cols>
    <col min="1" max="1" width="7.453125" bestFit="1" customWidth="1"/>
    <col min="2" max="2" width="8.54296875" bestFit="1" customWidth="1"/>
    <col min="3" max="33" width="3.7265625" bestFit="1" customWidth="1"/>
  </cols>
  <sheetData>
    <row r="1" spans="1:35" ht="86.4" customHeight="1">
      <c r="A1" s="41" t="s">
        <v>42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29"/>
      <c r="AI1" s="29"/>
    </row>
    <row r="2" spans="1:35" ht="37.200000000000003" customHeight="1">
      <c r="A2" s="25" t="s">
        <v>28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8"/>
      <c r="AI2" s="28"/>
    </row>
    <row r="3" spans="1:35">
      <c r="A3" s="39" t="s">
        <v>29</v>
      </c>
      <c r="B3" s="30" t="s">
        <v>30</v>
      </c>
      <c r="C3" s="31">
        <v>1</v>
      </c>
      <c r="D3" s="31">
        <v>2</v>
      </c>
      <c r="E3" s="31">
        <v>3</v>
      </c>
      <c r="F3" s="31">
        <v>4</v>
      </c>
      <c r="G3" s="31">
        <v>5</v>
      </c>
      <c r="H3" s="31">
        <v>6</v>
      </c>
      <c r="I3" s="31">
        <v>7</v>
      </c>
      <c r="J3" s="31">
        <v>8</v>
      </c>
      <c r="K3" s="32">
        <v>9</v>
      </c>
      <c r="L3" s="31">
        <v>10</v>
      </c>
      <c r="M3" s="31">
        <v>11</v>
      </c>
      <c r="N3" s="31">
        <v>12</v>
      </c>
      <c r="O3" s="31">
        <v>13</v>
      </c>
      <c r="P3" s="31">
        <v>14</v>
      </c>
      <c r="Q3" s="31">
        <v>15</v>
      </c>
      <c r="R3" s="31">
        <v>16</v>
      </c>
      <c r="S3" s="31">
        <v>17</v>
      </c>
      <c r="T3" s="31">
        <v>18</v>
      </c>
      <c r="U3" s="31">
        <v>19</v>
      </c>
      <c r="V3" s="31">
        <v>20</v>
      </c>
      <c r="W3" s="31">
        <v>21</v>
      </c>
      <c r="X3" s="31">
        <v>22</v>
      </c>
      <c r="Y3" s="31">
        <v>23</v>
      </c>
      <c r="Z3" s="31">
        <v>24</v>
      </c>
      <c r="AA3" s="31">
        <v>25</v>
      </c>
      <c r="AB3" s="31">
        <v>26</v>
      </c>
      <c r="AC3" s="31">
        <v>27</v>
      </c>
      <c r="AD3" s="31">
        <v>28</v>
      </c>
      <c r="AE3" s="31">
        <v>29</v>
      </c>
      <c r="AF3" s="31">
        <v>30</v>
      </c>
      <c r="AG3" s="31">
        <v>31</v>
      </c>
      <c r="AH3" s="33"/>
      <c r="AI3" s="33"/>
    </row>
    <row r="4" spans="1:35" ht="28.8">
      <c r="A4" s="40"/>
      <c r="B4" s="38"/>
      <c r="C4" s="34" t="s">
        <v>32</v>
      </c>
      <c r="D4" s="34" t="s">
        <v>33</v>
      </c>
      <c r="E4" s="34" t="s">
        <v>34</v>
      </c>
      <c r="F4" s="34" t="s">
        <v>35</v>
      </c>
      <c r="G4" s="34" t="s">
        <v>36</v>
      </c>
      <c r="H4" s="34" t="s">
        <v>37</v>
      </c>
      <c r="I4" s="34" t="s">
        <v>38</v>
      </c>
      <c r="J4" s="34" t="s">
        <v>32</v>
      </c>
      <c r="K4" s="34" t="s">
        <v>33</v>
      </c>
      <c r="L4" s="34" t="s">
        <v>34</v>
      </c>
      <c r="M4" s="34" t="s">
        <v>35</v>
      </c>
      <c r="N4" s="34" t="s">
        <v>36</v>
      </c>
      <c r="O4" s="34" t="s">
        <v>37</v>
      </c>
      <c r="P4" s="34" t="s">
        <v>38</v>
      </c>
      <c r="Q4" s="34" t="s">
        <v>32</v>
      </c>
      <c r="R4" s="34" t="s">
        <v>33</v>
      </c>
      <c r="S4" s="34" t="s">
        <v>34</v>
      </c>
      <c r="T4" s="34" t="s">
        <v>35</v>
      </c>
      <c r="U4" s="34" t="s">
        <v>36</v>
      </c>
      <c r="V4" s="34" t="s">
        <v>37</v>
      </c>
      <c r="W4" s="34" t="s">
        <v>38</v>
      </c>
      <c r="X4" s="34" t="s">
        <v>32</v>
      </c>
      <c r="Y4" s="34" t="s">
        <v>33</v>
      </c>
      <c r="Z4" s="34" t="s">
        <v>34</v>
      </c>
      <c r="AA4" s="34" t="s">
        <v>35</v>
      </c>
      <c r="AB4" s="34" t="s">
        <v>36</v>
      </c>
      <c r="AC4" s="34" t="s">
        <v>37</v>
      </c>
      <c r="AD4" s="34" t="s">
        <v>38</v>
      </c>
      <c r="AE4" s="34" t="s">
        <v>32</v>
      </c>
      <c r="AF4" s="34" t="s">
        <v>33</v>
      </c>
      <c r="AG4" s="34" t="s">
        <v>34</v>
      </c>
      <c r="AH4" s="35" t="s">
        <v>40</v>
      </c>
      <c r="AI4" s="35" t="s">
        <v>41</v>
      </c>
    </row>
    <row r="5" spans="1:35" ht="20.399999999999999" thickBot="1">
      <c r="A5" s="40">
        <v>1</v>
      </c>
      <c r="B5" s="36" t="s">
        <v>3</v>
      </c>
      <c r="C5" s="43"/>
      <c r="D5" s="44" t="s">
        <v>31</v>
      </c>
      <c r="E5" s="44" t="s">
        <v>31</v>
      </c>
      <c r="F5" s="44" t="s">
        <v>31</v>
      </c>
      <c r="G5" s="44" t="s">
        <v>31</v>
      </c>
      <c r="H5" s="44" t="s">
        <v>31</v>
      </c>
      <c r="I5" s="44" t="s">
        <v>31</v>
      </c>
      <c r="J5" s="45"/>
      <c r="K5" s="44" t="s">
        <v>31</v>
      </c>
      <c r="L5" s="44" t="s">
        <v>31</v>
      </c>
      <c r="M5" s="46" t="s">
        <v>39</v>
      </c>
      <c r="N5" s="44" t="s">
        <v>31</v>
      </c>
      <c r="O5" s="44" t="s">
        <v>31</v>
      </c>
      <c r="P5" s="44" t="s">
        <v>31</v>
      </c>
      <c r="Q5" s="45"/>
      <c r="R5" s="44" t="s">
        <v>31</v>
      </c>
      <c r="S5" s="44" t="s">
        <v>39</v>
      </c>
      <c r="T5" s="44" t="s">
        <v>31</v>
      </c>
      <c r="U5" s="44" t="s">
        <v>31</v>
      </c>
      <c r="V5" s="44" t="s">
        <v>31</v>
      </c>
      <c r="W5" s="46" t="s">
        <v>39</v>
      </c>
      <c r="X5" s="45"/>
      <c r="Y5" s="46" t="s">
        <v>39</v>
      </c>
      <c r="Z5" s="44" t="s">
        <v>31</v>
      </c>
      <c r="AA5" s="46" t="s">
        <v>39</v>
      </c>
      <c r="AB5" s="44" t="s">
        <v>31</v>
      </c>
      <c r="AC5" s="44" t="s">
        <v>31</v>
      </c>
      <c r="AD5" s="44" t="s">
        <v>31</v>
      </c>
      <c r="AE5" s="43"/>
      <c r="AF5" s="44" t="s">
        <v>31</v>
      </c>
      <c r="AG5" s="44" t="s">
        <v>31</v>
      </c>
      <c r="AH5" s="37">
        <f>COUNTIF(C5:AG5, "P")</f>
        <v>21</v>
      </c>
      <c r="AI5" s="37">
        <f>COUNTIF(C5:AG5, "A")</f>
        <v>5</v>
      </c>
    </row>
    <row r="6" spans="1:35" ht="20.399999999999999" thickBot="1">
      <c r="A6" s="40">
        <v>2</v>
      </c>
      <c r="B6" s="24" t="s">
        <v>4</v>
      </c>
      <c r="C6" s="47"/>
      <c r="D6" s="48" t="s">
        <v>31</v>
      </c>
      <c r="E6" s="48" t="s">
        <v>31</v>
      </c>
      <c r="F6" s="48" t="s">
        <v>31</v>
      </c>
      <c r="G6" s="49" t="s">
        <v>39</v>
      </c>
      <c r="H6" s="48" t="s">
        <v>31</v>
      </c>
      <c r="I6" s="49" t="s">
        <v>39</v>
      </c>
      <c r="J6" s="50"/>
      <c r="K6" s="48" t="s">
        <v>31</v>
      </c>
      <c r="L6" s="49" t="s">
        <v>39</v>
      </c>
      <c r="M6" s="48" t="s">
        <v>31</v>
      </c>
      <c r="N6" s="48" t="s">
        <v>31</v>
      </c>
      <c r="O6" s="48" t="s">
        <v>31</v>
      </c>
      <c r="P6" s="49" t="s">
        <v>39</v>
      </c>
      <c r="Q6" s="50"/>
      <c r="R6" s="49" t="s">
        <v>39</v>
      </c>
      <c r="S6" s="48" t="s">
        <v>31</v>
      </c>
      <c r="T6" s="48" t="s">
        <v>31</v>
      </c>
      <c r="U6" s="48" t="s">
        <v>31</v>
      </c>
      <c r="V6" s="49" t="s">
        <v>39</v>
      </c>
      <c r="W6" s="48" t="s">
        <v>31</v>
      </c>
      <c r="X6" s="50"/>
      <c r="Y6" s="49" t="s">
        <v>39</v>
      </c>
      <c r="Z6" s="48" t="s">
        <v>31</v>
      </c>
      <c r="AA6" s="48" t="s">
        <v>31</v>
      </c>
      <c r="AB6" s="49" t="s">
        <v>39</v>
      </c>
      <c r="AC6" s="48" t="s">
        <v>31</v>
      </c>
      <c r="AD6" s="49" t="s">
        <v>39</v>
      </c>
      <c r="AE6" s="47"/>
      <c r="AF6" s="48" t="s">
        <v>31</v>
      </c>
      <c r="AG6" s="48" t="s">
        <v>31</v>
      </c>
      <c r="AH6" s="37">
        <f>COUNTIF(C6:AG6,"P")</f>
        <v>17</v>
      </c>
      <c r="AI6" s="37">
        <f>COUNTIF(C6:AG6, "A")</f>
        <v>9</v>
      </c>
    </row>
    <row r="7" spans="1:35" ht="20.399999999999999" thickBot="1">
      <c r="A7" s="40">
        <v>3</v>
      </c>
      <c r="B7" s="24" t="s">
        <v>5</v>
      </c>
      <c r="C7" s="47"/>
      <c r="D7" s="49" t="s">
        <v>31</v>
      </c>
      <c r="E7" s="48" t="s">
        <v>31</v>
      </c>
      <c r="F7" s="48" t="s">
        <v>31</v>
      </c>
      <c r="G7" s="48" t="s">
        <v>31</v>
      </c>
      <c r="H7" s="49" t="s">
        <v>39</v>
      </c>
      <c r="I7" s="48" t="s">
        <v>31</v>
      </c>
      <c r="J7" s="50"/>
      <c r="K7" s="48" t="s">
        <v>31</v>
      </c>
      <c r="L7" s="49" t="s">
        <v>39</v>
      </c>
      <c r="M7" s="48" t="s">
        <v>31</v>
      </c>
      <c r="N7" s="48" t="s">
        <v>31</v>
      </c>
      <c r="O7" s="49" t="s">
        <v>39</v>
      </c>
      <c r="P7" s="48" t="s">
        <v>31</v>
      </c>
      <c r="Q7" s="50"/>
      <c r="R7" s="48" t="s">
        <v>31</v>
      </c>
      <c r="S7" s="48" t="s">
        <v>31</v>
      </c>
      <c r="T7" s="48" t="s">
        <v>31</v>
      </c>
      <c r="U7" s="48" t="s">
        <v>31</v>
      </c>
      <c r="V7" s="49" t="s">
        <v>39</v>
      </c>
      <c r="W7" s="48" t="s">
        <v>31</v>
      </c>
      <c r="X7" s="50"/>
      <c r="Y7" s="49" t="s">
        <v>39</v>
      </c>
      <c r="Z7" s="48" t="s">
        <v>31</v>
      </c>
      <c r="AA7" s="48" t="s">
        <v>31</v>
      </c>
      <c r="AB7" s="48" t="s">
        <v>31</v>
      </c>
      <c r="AC7" s="48" t="s">
        <v>31</v>
      </c>
      <c r="AD7" s="48" t="s">
        <v>31</v>
      </c>
      <c r="AE7" s="47"/>
      <c r="AF7" s="48" t="s">
        <v>31</v>
      </c>
      <c r="AG7" s="48" t="s">
        <v>31</v>
      </c>
      <c r="AH7" s="37">
        <f>COUNTIF(C7:AG7, "P")</f>
        <v>21</v>
      </c>
      <c r="AI7" s="37">
        <f t="shared" ref="AI7:AI19" si="0">COUNTIF(C7:AG7, "A")</f>
        <v>5</v>
      </c>
    </row>
    <row r="8" spans="1:35" ht="20.399999999999999" thickBot="1">
      <c r="A8" s="40">
        <v>4</v>
      </c>
      <c r="B8" s="24" t="s">
        <v>6</v>
      </c>
      <c r="C8" s="47"/>
      <c r="D8" s="49" t="s">
        <v>39</v>
      </c>
      <c r="E8" s="48" t="s">
        <v>31</v>
      </c>
      <c r="F8" s="48" t="s">
        <v>31</v>
      </c>
      <c r="G8" s="48" t="s">
        <v>31</v>
      </c>
      <c r="H8" s="48" t="s">
        <v>31</v>
      </c>
      <c r="I8" s="48" t="s">
        <v>31</v>
      </c>
      <c r="J8" s="50"/>
      <c r="K8" s="48" t="s">
        <v>31</v>
      </c>
      <c r="L8" s="48" t="s">
        <v>31</v>
      </c>
      <c r="M8" s="48" t="s">
        <v>31</v>
      </c>
      <c r="N8" s="48" t="s">
        <v>31</v>
      </c>
      <c r="O8" s="48" t="s">
        <v>31</v>
      </c>
      <c r="P8" s="48" t="s">
        <v>31</v>
      </c>
      <c r="Q8" s="47"/>
      <c r="R8" s="48" t="s">
        <v>31</v>
      </c>
      <c r="S8" s="48" t="s">
        <v>31</v>
      </c>
      <c r="T8" s="48" t="s">
        <v>31</v>
      </c>
      <c r="U8" s="48" t="s">
        <v>31</v>
      </c>
      <c r="V8" s="48" t="s">
        <v>31</v>
      </c>
      <c r="W8" s="49" t="s">
        <v>39</v>
      </c>
      <c r="X8" s="50"/>
      <c r="Y8" s="48" t="s">
        <v>31</v>
      </c>
      <c r="Z8" s="48" t="s">
        <v>31</v>
      </c>
      <c r="AA8" s="49" t="s">
        <v>39</v>
      </c>
      <c r="AB8" s="48" t="s">
        <v>31</v>
      </c>
      <c r="AC8" s="48" t="s">
        <v>31</v>
      </c>
      <c r="AD8" s="48" t="s">
        <v>31</v>
      </c>
      <c r="AE8" s="47"/>
      <c r="AF8" s="48" t="s">
        <v>31</v>
      </c>
      <c r="AG8" s="48" t="s">
        <v>31</v>
      </c>
      <c r="AH8" s="37">
        <f t="shared" ref="AH8" si="1">COUNTIF(C8:AG8,"P")</f>
        <v>23</v>
      </c>
      <c r="AI8" s="37">
        <f t="shared" si="0"/>
        <v>3</v>
      </c>
    </row>
    <row r="9" spans="1:35" ht="20.399999999999999" thickBot="1">
      <c r="A9" s="40">
        <v>5</v>
      </c>
      <c r="B9" s="24" t="s">
        <v>7</v>
      </c>
      <c r="C9" s="47"/>
      <c r="D9" s="48" t="s">
        <v>31</v>
      </c>
      <c r="E9" s="49" t="s">
        <v>39</v>
      </c>
      <c r="F9" s="48" t="s">
        <v>31</v>
      </c>
      <c r="G9" s="48" t="s">
        <v>31</v>
      </c>
      <c r="H9" s="48" t="s">
        <v>31</v>
      </c>
      <c r="I9" s="48" t="s">
        <v>31</v>
      </c>
      <c r="J9" s="50"/>
      <c r="K9" s="48" t="s">
        <v>31</v>
      </c>
      <c r="L9" s="48" t="s">
        <v>31</v>
      </c>
      <c r="M9" s="48" t="s">
        <v>31</v>
      </c>
      <c r="N9" s="48" t="s">
        <v>31</v>
      </c>
      <c r="O9" s="49" t="s">
        <v>39</v>
      </c>
      <c r="P9" s="48" t="s">
        <v>31</v>
      </c>
      <c r="Q9" s="50"/>
      <c r="R9" s="48" t="s">
        <v>31</v>
      </c>
      <c r="S9" s="48" t="s">
        <v>31</v>
      </c>
      <c r="T9" s="48" t="s">
        <v>31</v>
      </c>
      <c r="U9" s="48" t="s">
        <v>31</v>
      </c>
      <c r="V9" s="48" t="s">
        <v>31</v>
      </c>
      <c r="W9" s="48" t="s">
        <v>31</v>
      </c>
      <c r="X9" s="50"/>
      <c r="Y9" s="49" t="s">
        <v>39</v>
      </c>
      <c r="Z9" s="48" t="s">
        <v>31</v>
      </c>
      <c r="AA9" s="48" t="s">
        <v>31</v>
      </c>
      <c r="AB9" s="49" t="s">
        <v>39</v>
      </c>
      <c r="AC9" s="48" t="s">
        <v>31</v>
      </c>
      <c r="AD9" s="48" t="s">
        <v>31</v>
      </c>
      <c r="AE9" s="47"/>
      <c r="AF9" s="48" t="s">
        <v>31</v>
      </c>
      <c r="AG9" s="48" t="s">
        <v>31</v>
      </c>
      <c r="AH9" s="37">
        <f>COUNTIF(C9:AG9, "P")</f>
        <v>22</v>
      </c>
      <c r="AI9" s="37">
        <f t="shared" si="0"/>
        <v>4</v>
      </c>
    </row>
    <row r="10" spans="1:35" ht="20.399999999999999" thickBot="1">
      <c r="A10" s="40">
        <v>6</v>
      </c>
      <c r="B10" s="24" t="s">
        <v>8</v>
      </c>
      <c r="C10" s="47"/>
      <c r="D10" s="48" t="s">
        <v>31</v>
      </c>
      <c r="E10" s="49" t="s">
        <v>39</v>
      </c>
      <c r="F10" s="48" t="s">
        <v>31</v>
      </c>
      <c r="G10" s="48" t="s">
        <v>31</v>
      </c>
      <c r="H10" s="48" t="s">
        <v>31</v>
      </c>
      <c r="I10" s="48" t="s">
        <v>31</v>
      </c>
      <c r="J10" s="50"/>
      <c r="K10" s="48" t="s">
        <v>31</v>
      </c>
      <c r="L10" s="48" t="s">
        <v>31</v>
      </c>
      <c r="M10" s="48" t="s">
        <v>31</v>
      </c>
      <c r="N10" s="48" t="s">
        <v>31</v>
      </c>
      <c r="O10" s="49" t="s">
        <v>39</v>
      </c>
      <c r="P10" s="48" t="s">
        <v>31</v>
      </c>
      <c r="Q10" s="50"/>
      <c r="R10" s="48" t="s">
        <v>31</v>
      </c>
      <c r="S10" s="48" t="s">
        <v>31</v>
      </c>
      <c r="T10" s="48" t="s">
        <v>31</v>
      </c>
      <c r="U10" s="48" t="s">
        <v>31</v>
      </c>
      <c r="V10" s="48" t="s">
        <v>31</v>
      </c>
      <c r="W10" s="48" t="s">
        <v>31</v>
      </c>
      <c r="X10" s="50"/>
      <c r="Y10" s="48" t="s">
        <v>31</v>
      </c>
      <c r="Z10" s="49" t="s">
        <v>39</v>
      </c>
      <c r="AA10" s="48" t="s">
        <v>31</v>
      </c>
      <c r="AB10" s="48" t="s">
        <v>31</v>
      </c>
      <c r="AC10" s="48" t="s">
        <v>31</v>
      </c>
      <c r="AD10" s="49" t="s">
        <v>39</v>
      </c>
      <c r="AE10" s="47"/>
      <c r="AF10" s="48" t="s">
        <v>31</v>
      </c>
      <c r="AG10" s="48" t="s">
        <v>31</v>
      </c>
      <c r="AH10" s="37">
        <f t="shared" ref="AH10" si="2">COUNTIF(C10:AG10,"P")</f>
        <v>22</v>
      </c>
      <c r="AI10" s="37">
        <f t="shared" si="0"/>
        <v>4</v>
      </c>
    </row>
    <row r="11" spans="1:35" ht="20.399999999999999" thickBot="1">
      <c r="A11" s="40">
        <v>7</v>
      </c>
      <c r="B11" s="24" t="s">
        <v>9</v>
      </c>
      <c r="C11" s="47"/>
      <c r="D11" s="48" t="s">
        <v>31</v>
      </c>
      <c r="E11" s="48" t="s">
        <v>31</v>
      </c>
      <c r="F11" s="48" t="s">
        <v>31</v>
      </c>
      <c r="G11" s="48" t="s">
        <v>31</v>
      </c>
      <c r="H11" s="48" t="s">
        <v>31</v>
      </c>
      <c r="I11" s="49" t="s">
        <v>39</v>
      </c>
      <c r="J11" s="50"/>
      <c r="K11" s="48" t="s">
        <v>31</v>
      </c>
      <c r="L11" s="48" t="s">
        <v>31</v>
      </c>
      <c r="M11" s="48" t="s">
        <v>31</v>
      </c>
      <c r="N11" s="48" t="s">
        <v>31</v>
      </c>
      <c r="O11" s="48" t="s">
        <v>31</v>
      </c>
      <c r="P11" s="49" t="s">
        <v>39</v>
      </c>
      <c r="Q11" s="50"/>
      <c r="R11" s="48" t="s">
        <v>31</v>
      </c>
      <c r="S11" s="48" t="s">
        <v>31</v>
      </c>
      <c r="T11" s="49" t="s">
        <v>39</v>
      </c>
      <c r="U11" s="48" t="s">
        <v>31</v>
      </c>
      <c r="V11" s="48" t="s">
        <v>31</v>
      </c>
      <c r="W11" s="48" t="s">
        <v>31</v>
      </c>
      <c r="X11" s="50"/>
      <c r="Y11" s="48" t="s">
        <v>31</v>
      </c>
      <c r="Z11" s="48" t="s">
        <v>31</v>
      </c>
      <c r="AA11" s="49" t="s">
        <v>39</v>
      </c>
      <c r="AB11" s="48" t="s">
        <v>31</v>
      </c>
      <c r="AC11" s="48" t="s">
        <v>31</v>
      </c>
      <c r="AD11" s="48" t="s">
        <v>31</v>
      </c>
      <c r="AE11" s="47"/>
      <c r="AF11" s="48" t="s">
        <v>31</v>
      </c>
      <c r="AG11" s="48" t="s">
        <v>31</v>
      </c>
      <c r="AH11" s="37">
        <f t="shared" ref="AH11" si="3">COUNTIF(C11:AG11, "P")</f>
        <v>22</v>
      </c>
      <c r="AI11" s="37">
        <f t="shared" si="0"/>
        <v>4</v>
      </c>
    </row>
    <row r="12" spans="1:35" ht="20.399999999999999" thickBot="1">
      <c r="A12" s="40">
        <v>8</v>
      </c>
      <c r="B12" s="24" t="s">
        <v>10</v>
      </c>
      <c r="C12" s="47"/>
      <c r="D12" s="48" t="s">
        <v>31</v>
      </c>
      <c r="E12" s="48" t="s">
        <v>31</v>
      </c>
      <c r="F12" s="48" t="s">
        <v>31</v>
      </c>
      <c r="G12" s="49" t="s">
        <v>39</v>
      </c>
      <c r="H12" s="48" t="s">
        <v>31</v>
      </c>
      <c r="I12" s="48" t="s">
        <v>31</v>
      </c>
      <c r="J12" s="50"/>
      <c r="K12" s="48" t="s">
        <v>31</v>
      </c>
      <c r="L12" s="48" t="s">
        <v>31</v>
      </c>
      <c r="M12" s="48" t="s">
        <v>31</v>
      </c>
      <c r="N12" s="48" t="s">
        <v>31</v>
      </c>
      <c r="O12" s="49" t="s">
        <v>39</v>
      </c>
      <c r="P12" s="48" t="s">
        <v>31</v>
      </c>
      <c r="Q12" s="50"/>
      <c r="R12" s="48" t="s">
        <v>31</v>
      </c>
      <c r="S12" s="48" t="s">
        <v>31</v>
      </c>
      <c r="T12" s="48" t="s">
        <v>31</v>
      </c>
      <c r="U12" s="49" t="s">
        <v>39</v>
      </c>
      <c r="V12" s="48" t="s">
        <v>31</v>
      </c>
      <c r="W12" s="48" t="s">
        <v>31</v>
      </c>
      <c r="X12" s="50"/>
      <c r="Y12" s="48" t="s">
        <v>31</v>
      </c>
      <c r="Z12" s="48" t="s">
        <v>31</v>
      </c>
      <c r="AA12" s="49" t="s">
        <v>39</v>
      </c>
      <c r="AB12" s="48" t="s">
        <v>31</v>
      </c>
      <c r="AC12" s="48" t="s">
        <v>31</v>
      </c>
      <c r="AD12" s="49" t="s">
        <v>39</v>
      </c>
      <c r="AE12" s="47"/>
      <c r="AF12" s="48" t="s">
        <v>31</v>
      </c>
      <c r="AG12" s="48" t="s">
        <v>31</v>
      </c>
      <c r="AH12" s="37">
        <f t="shared" ref="AH12" si="4">COUNTIF(C12:AG12,"P")</f>
        <v>21</v>
      </c>
      <c r="AI12" s="37">
        <f t="shared" si="0"/>
        <v>5</v>
      </c>
    </row>
    <row r="13" spans="1:35" ht="20.399999999999999" thickBot="1">
      <c r="A13" s="40">
        <v>9</v>
      </c>
      <c r="B13" s="24" t="s">
        <v>11</v>
      </c>
      <c r="C13" s="47"/>
      <c r="D13" s="49" t="s">
        <v>39</v>
      </c>
      <c r="E13" s="48" t="s">
        <v>31</v>
      </c>
      <c r="F13" s="48" t="s">
        <v>31</v>
      </c>
      <c r="G13" s="48" t="s">
        <v>31</v>
      </c>
      <c r="H13" s="48" t="s">
        <v>31</v>
      </c>
      <c r="I13" s="49" t="s">
        <v>39</v>
      </c>
      <c r="J13" s="50"/>
      <c r="K13" s="48" t="s">
        <v>31</v>
      </c>
      <c r="L13" s="48" t="s">
        <v>31</v>
      </c>
      <c r="M13" s="49" t="s">
        <v>39</v>
      </c>
      <c r="N13" s="48" t="s">
        <v>31</v>
      </c>
      <c r="O13" s="48" t="s">
        <v>31</v>
      </c>
      <c r="P13" s="48" t="s">
        <v>31</v>
      </c>
      <c r="Q13" s="50"/>
      <c r="R13" s="48" t="s">
        <v>31</v>
      </c>
      <c r="S13" s="48" t="s">
        <v>31</v>
      </c>
      <c r="T13" s="48" t="s">
        <v>31</v>
      </c>
      <c r="U13" s="48" t="s">
        <v>31</v>
      </c>
      <c r="V13" s="48" t="s">
        <v>31</v>
      </c>
      <c r="W13" s="48" t="s">
        <v>31</v>
      </c>
      <c r="X13" s="50"/>
      <c r="Y13" s="48" t="s">
        <v>31</v>
      </c>
      <c r="Z13" s="48" t="s">
        <v>31</v>
      </c>
      <c r="AA13" s="48" t="s">
        <v>31</v>
      </c>
      <c r="AB13" s="49" t="s">
        <v>39</v>
      </c>
      <c r="AC13" s="48" t="s">
        <v>31</v>
      </c>
      <c r="AD13" s="48" t="s">
        <v>31</v>
      </c>
      <c r="AE13" s="47"/>
      <c r="AF13" s="48" t="s">
        <v>31</v>
      </c>
      <c r="AG13" s="48" t="s">
        <v>31</v>
      </c>
      <c r="AH13" s="37">
        <f t="shared" ref="AH13" si="5">COUNTIF(C13:AG13, "P")</f>
        <v>22</v>
      </c>
      <c r="AI13" s="37">
        <f t="shared" si="0"/>
        <v>4</v>
      </c>
    </row>
    <row r="14" spans="1:35" ht="20.399999999999999" thickBot="1">
      <c r="A14" s="40">
        <v>10</v>
      </c>
      <c r="B14" s="24" t="s">
        <v>12</v>
      </c>
      <c r="C14" s="47"/>
      <c r="D14" s="48" t="s">
        <v>31</v>
      </c>
      <c r="E14" s="48" t="s">
        <v>31</v>
      </c>
      <c r="F14" s="49" t="s">
        <v>39</v>
      </c>
      <c r="G14" s="48" t="s">
        <v>31</v>
      </c>
      <c r="H14" s="48" t="s">
        <v>31</v>
      </c>
      <c r="I14" s="48" t="s">
        <v>31</v>
      </c>
      <c r="J14" s="50"/>
      <c r="K14" s="48" t="s">
        <v>31</v>
      </c>
      <c r="L14" s="48" t="s">
        <v>31</v>
      </c>
      <c r="M14" s="49" t="s">
        <v>39</v>
      </c>
      <c r="N14" s="48" t="s">
        <v>31</v>
      </c>
      <c r="O14" s="48" t="s">
        <v>31</v>
      </c>
      <c r="P14" s="48" t="s">
        <v>31</v>
      </c>
      <c r="Q14" s="50"/>
      <c r="R14" s="48" t="s">
        <v>31</v>
      </c>
      <c r="S14" s="48" t="s">
        <v>31</v>
      </c>
      <c r="T14" s="48" t="s">
        <v>31</v>
      </c>
      <c r="U14" s="49" t="s">
        <v>39</v>
      </c>
      <c r="V14" s="48" t="s">
        <v>31</v>
      </c>
      <c r="W14" s="48" t="s">
        <v>31</v>
      </c>
      <c r="X14" s="50"/>
      <c r="Y14" s="48" t="s">
        <v>31</v>
      </c>
      <c r="Z14" s="48" t="s">
        <v>31</v>
      </c>
      <c r="AA14" s="49" t="s">
        <v>39</v>
      </c>
      <c r="AB14" s="48" t="s">
        <v>31</v>
      </c>
      <c r="AC14" s="49" t="s">
        <v>39</v>
      </c>
      <c r="AD14" s="48" t="s">
        <v>31</v>
      </c>
      <c r="AE14" s="47"/>
      <c r="AF14" s="48" t="s">
        <v>31</v>
      </c>
      <c r="AG14" s="48" t="s">
        <v>31</v>
      </c>
      <c r="AH14" s="37">
        <f t="shared" ref="AH14" si="6">COUNTIF(C14:AG14,"P")</f>
        <v>21</v>
      </c>
      <c r="AI14" s="37">
        <f t="shared" si="0"/>
        <v>5</v>
      </c>
    </row>
    <row r="15" spans="1:35" ht="20.399999999999999" thickBot="1">
      <c r="A15" s="40">
        <v>11</v>
      </c>
      <c r="B15" s="24" t="s">
        <v>13</v>
      </c>
      <c r="C15" s="47"/>
      <c r="D15" s="48" t="s">
        <v>31</v>
      </c>
      <c r="E15" s="48" t="s">
        <v>31</v>
      </c>
      <c r="F15" s="48" t="s">
        <v>31</v>
      </c>
      <c r="G15" s="49" t="s">
        <v>39</v>
      </c>
      <c r="H15" s="48" t="s">
        <v>31</v>
      </c>
      <c r="I15" s="48" t="s">
        <v>31</v>
      </c>
      <c r="J15" s="50"/>
      <c r="K15" s="48" t="s">
        <v>31</v>
      </c>
      <c r="L15" s="48" t="s">
        <v>31</v>
      </c>
      <c r="M15" s="48" t="s">
        <v>31</v>
      </c>
      <c r="N15" s="49" t="s">
        <v>39</v>
      </c>
      <c r="O15" s="48" t="s">
        <v>31</v>
      </c>
      <c r="P15" s="48" t="s">
        <v>31</v>
      </c>
      <c r="Q15" s="50"/>
      <c r="R15" s="48" t="s">
        <v>31</v>
      </c>
      <c r="S15" s="49" t="s">
        <v>39</v>
      </c>
      <c r="T15" s="48" t="s">
        <v>31</v>
      </c>
      <c r="U15" s="48" t="s">
        <v>31</v>
      </c>
      <c r="V15" s="48" t="s">
        <v>31</v>
      </c>
      <c r="W15" s="48" t="s">
        <v>31</v>
      </c>
      <c r="X15" s="50"/>
      <c r="Y15" s="48" t="s">
        <v>31</v>
      </c>
      <c r="Z15" s="48" t="s">
        <v>31</v>
      </c>
      <c r="AA15" s="48" t="s">
        <v>31</v>
      </c>
      <c r="AB15" s="48" t="s">
        <v>31</v>
      </c>
      <c r="AC15" s="48" t="s">
        <v>31</v>
      </c>
      <c r="AD15" s="48" t="s">
        <v>31</v>
      </c>
      <c r="AE15" s="47" t="s">
        <v>39</v>
      </c>
      <c r="AF15" s="48" t="s">
        <v>31</v>
      </c>
      <c r="AG15" s="48" t="s">
        <v>31</v>
      </c>
      <c r="AH15" s="37">
        <f t="shared" ref="AH15" si="7">COUNTIF(C15:AG15, "P")</f>
        <v>23</v>
      </c>
      <c r="AI15" s="37">
        <f t="shared" si="0"/>
        <v>4</v>
      </c>
    </row>
    <row r="16" spans="1:35" ht="20.399999999999999" thickBot="1">
      <c r="A16" s="40">
        <v>12</v>
      </c>
      <c r="B16" s="24" t="s">
        <v>14</v>
      </c>
      <c r="C16" s="47"/>
      <c r="D16" s="49" t="s">
        <v>39</v>
      </c>
      <c r="E16" s="48" t="s">
        <v>31</v>
      </c>
      <c r="F16" s="48" t="s">
        <v>31</v>
      </c>
      <c r="G16" s="48" t="s">
        <v>31</v>
      </c>
      <c r="H16" s="48" t="s">
        <v>31</v>
      </c>
      <c r="I16" s="48" t="s">
        <v>31</v>
      </c>
      <c r="J16" s="50"/>
      <c r="K16" s="48" t="s">
        <v>31</v>
      </c>
      <c r="L16" s="49" t="s">
        <v>39</v>
      </c>
      <c r="M16" s="48" t="s">
        <v>31</v>
      </c>
      <c r="N16" s="48" t="s">
        <v>31</v>
      </c>
      <c r="O16" s="48" t="s">
        <v>31</v>
      </c>
      <c r="P16" s="48" t="s">
        <v>31</v>
      </c>
      <c r="Q16" s="50"/>
      <c r="R16" s="48" t="s">
        <v>31</v>
      </c>
      <c r="S16" s="48" t="s">
        <v>31</v>
      </c>
      <c r="T16" s="49" t="s">
        <v>39</v>
      </c>
      <c r="U16" s="48" t="s">
        <v>31</v>
      </c>
      <c r="V16" s="48" t="s">
        <v>31</v>
      </c>
      <c r="W16" s="48" t="s">
        <v>31</v>
      </c>
      <c r="X16" s="50"/>
      <c r="Y16" s="49" t="s">
        <v>39</v>
      </c>
      <c r="Z16" s="48" t="s">
        <v>31</v>
      </c>
      <c r="AA16" s="48" t="s">
        <v>31</v>
      </c>
      <c r="AB16" s="49" t="s">
        <v>39</v>
      </c>
      <c r="AC16" s="48" t="s">
        <v>31</v>
      </c>
      <c r="AD16" s="48" t="s">
        <v>31</v>
      </c>
      <c r="AE16" s="47"/>
      <c r="AF16" s="48" t="s">
        <v>31</v>
      </c>
      <c r="AG16" s="48" t="s">
        <v>31</v>
      </c>
      <c r="AH16" s="37">
        <f t="shared" ref="AH16" si="8">COUNTIF(C16:AG16,"P")</f>
        <v>21</v>
      </c>
      <c r="AI16" s="37">
        <f t="shared" si="0"/>
        <v>5</v>
      </c>
    </row>
    <row r="17" spans="1:35" ht="20.399999999999999" thickBot="1">
      <c r="A17" s="40">
        <v>13</v>
      </c>
      <c r="B17" s="24" t="s">
        <v>15</v>
      </c>
      <c r="C17" s="47"/>
      <c r="D17" s="48" t="s">
        <v>31</v>
      </c>
      <c r="E17" s="48" t="s">
        <v>31</v>
      </c>
      <c r="F17" s="48" t="s">
        <v>31</v>
      </c>
      <c r="G17" s="49" t="s">
        <v>39</v>
      </c>
      <c r="H17" s="48" t="s">
        <v>31</v>
      </c>
      <c r="I17" s="48" t="s">
        <v>31</v>
      </c>
      <c r="J17" s="50"/>
      <c r="K17" s="48" t="s">
        <v>31</v>
      </c>
      <c r="L17" s="48" t="s">
        <v>31</v>
      </c>
      <c r="M17" s="48" t="s">
        <v>31</v>
      </c>
      <c r="N17" s="49" t="s">
        <v>39</v>
      </c>
      <c r="O17" s="48" t="s">
        <v>31</v>
      </c>
      <c r="P17" s="49" t="s">
        <v>39</v>
      </c>
      <c r="Q17" s="50"/>
      <c r="R17" s="48" t="s">
        <v>31</v>
      </c>
      <c r="S17" s="48" t="s">
        <v>31</v>
      </c>
      <c r="T17" s="48" t="s">
        <v>31</v>
      </c>
      <c r="U17" s="48" t="s">
        <v>31</v>
      </c>
      <c r="V17" s="48" t="s">
        <v>31</v>
      </c>
      <c r="W17" s="48" t="s">
        <v>31</v>
      </c>
      <c r="X17" s="50"/>
      <c r="Y17" s="48" t="s">
        <v>31</v>
      </c>
      <c r="Z17" s="48" t="s">
        <v>31</v>
      </c>
      <c r="AA17" s="48" t="s">
        <v>31</v>
      </c>
      <c r="AB17" s="48" t="s">
        <v>31</v>
      </c>
      <c r="AC17" s="48" t="s">
        <v>39</v>
      </c>
      <c r="AD17" s="48" t="s">
        <v>31</v>
      </c>
      <c r="AE17" s="47"/>
      <c r="AF17" s="48" t="s">
        <v>31</v>
      </c>
      <c r="AG17" s="48" t="s">
        <v>31</v>
      </c>
      <c r="AH17" s="37">
        <f t="shared" ref="AH17" si="9">COUNTIF(C17:AG17, "P")</f>
        <v>22</v>
      </c>
      <c r="AI17" s="37">
        <f t="shared" si="0"/>
        <v>4</v>
      </c>
    </row>
    <row r="18" spans="1:35" ht="20.399999999999999" thickBot="1">
      <c r="A18" s="40">
        <v>14</v>
      </c>
      <c r="B18" s="24" t="s">
        <v>16</v>
      </c>
      <c r="C18" s="47"/>
      <c r="D18" s="48" t="s">
        <v>31</v>
      </c>
      <c r="E18" s="48" t="s">
        <v>31</v>
      </c>
      <c r="F18" s="49" t="s">
        <v>39</v>
      </c>
      <c r="G18" s="48" t="s">
        <v>31</v>
      </c>
      <c r="H18" s="48" t="s">
        <v>31</v>
      </c>
      <c r="I18" s="48" t="s">
        <v>31</v>
      </c>
      <c r="J18" s="50"/>
      <c r="K18" s="48" t="s">
        <v>31</v>
      </c>
      <c r="L18" s="48" t="s">
        <v>31</v>
      </c>
      <c r="M18" s="48" t="s">
        <v>31</v>
      </c>
      <c r="N18" s="48" t="s">
        <v>31</v>
      </c>
      <c r="O18" s="49" t="s">
        <v>39</v>
      </c>
      <c r="P18" s="49" t="s">
        <v>39</v>
      </c>
      <c r="Q18" s="50"/>
      <c r="R18" s="48" t="s">
        <v>31</v>
      </c>
      <c r="S18" s="48" t="s">
        <v>31</v>
      </c>
      <c r="T18" s="49" t="s">
        <v>39</v>
      </c>
      <c r="U18" s="48" t="s">
        <v>31</v>
      </c>
      <c r="V18" s="48" t="s">
        <v>31</v>
      </c>
      <c r="W18" s="48" t="s">
        <v>31</v>
      </c>
      <c r="X18" s="50"/>
      <c r="Y18" s="48" t="s">
        <v>31</v>
      </c>
      <c r="Z18" s="49" t="s">
        <v>31</v>
      </c>
      <c r="AA18" s="48" t="s">
        <v>31</v>
      </c>
      <c r="AB18" s="48" t="s">
        <v>31</v>
      </c>
      <c r="AC18" s="48" t="s">
        <v>31</v>
      </c>
      <c r="AD18" s="49" t="s">
        <v>39</v>
      </c>
      <c r="AE18" s="47"/>
      <c r="AF18" s="48" t="s">
        <v>31</v>
      </c>
      <c r="AG18" s="48" t="s">
        <v>31</v>
      </c>
      <c r="AH18" s="37">
        <f>COUNTIF(C18:AG18,"P")</f>
        <v>21</v>
      </c>
      <c r="AI18" s="37">
        <f t="shared" si="0"/>
        <v>5</v>
      </c>
    </row>
    <row r="19" spans="1:35" ht="20.399999999999999" thickBot="1">
      <c r="A19" s="40">
        <v>15</v>
      </c>
      <c r="B19" s="24" t="s">
        <v>17</v>
      </c>
      <c r="C19" s="47"/>
      <c r="D19" s="48" t="s">
        <v>31</v>
      </c>
      <c r="E19" s="48" t="s">
        <v>31</v>
      </c>
      <c r="F19" s="48" t="s">
        <v>31</v>
      </c>
      <c r="G19" s="48" t="s">
        <v>31</v>
      </c>
      <c r="H19" s="48" t="s">
        <v>31</v>
      </c>
      <c r="I19" s="48" t="s">
        <v>31</v>
      </c>
      <c r="J19" s="50"/>
      <c r="K19" s="48" t="s">
        <v>31</v>
      </c>
      <c r="L19" s="48" t="s">
        <v>31</v>
      </c>
      <c r="M19" s="49" t="s">
        <v>39</v>
      </c>
      <c r="N19" s="48" t="s">
        <v>31</v>
      </c>
      <c r="O19" s="48" t="s">
        <v>31</v>
      </c>
      <c r="P19" s="48" t="s">
        <v>31</v>
      </c>
      <c r="Q19" s="50"/>
      <c r="R19" s="48" t="s">
        <v>31</v>
      </c>
      <c r="S19" s="48" t="s">
        <v>31</v>
      </c>
      <c r="T19" s="48" t="s">
        <v>31</v>
      </c>
      <c r="U19" s="48" t="s">
        <v>31</v>
      </c>
      <c r="V19" s="48" t="s">
        <v>31</v>
      </c>
      <c r="W19" s="48" t="s">
        <v>31</v>
      </c>
      <c r="X19" s="50"/>
      <c r="Y19" s="48" t="s">
        <v>39</v>
      </c>
      <c r="Z19" s="48" t="s">
        <v>31</v>
      </c>
      <c r="AA19" s="48" t="s">
        <v>31</v>
      </c>
      <c r="AB19" s="48" t="s">
        <v>31</v>
      </c>
      <c r="AC19" s="48" t="s">
        <v>31</v>
      </c>
      <c r="AD19" s="48" t="s">
        <v>31</v>
      </c>
      <c r="AE19" s="47"/>
      <c r="AF19" s="48" t="s">
        <v>31</v>
      </c>
      <c r="AG19" s="48" t="s">
        <v>31</v>
      </c>
      <c r="AH19" s="37">
        <f t="shared" ref="AH19" si="10">COUNTIF(C19:AG19, "P")</f>
        <v>24</v>
      </c>
      <c r="AI19" s="37">
        <f t="shared" si="0"/>
        <v>2</v>
      </c>
    </row>
    <row r="20" spans="1:35">
      <c r="A20" s="27"/>
      <c r="K20" s="23"/>
    </row>
    <row r="21" spans="1:35">
      <c r="K21" s="23"/>
    </row>
  </sheetData>
  <mergeCells count="2">
    <mergeCell ref="A1:AG1"/>
    <mergeCell ref="A2:AG2"/>
  </mergeCells>
  <phoneticPr fontId="5" type="noConversion"/>
  <conditionalFormatting sqref="C5:AG5 C6:J19 K6:K21 L6:AG19">
    <cfRule type="expression" dxfId="7" priority="6">
      <formula>IF(C4,"SUN")</formula>
    </cfRule>
    <cfRule type="expression" dxfId="6" priority="5">
      <formula>C$4="A"</formula>
    </cfRule>
    <cfRule type="expression" dxfId="5" priority="4">
      <formula>C$4="SUN"</formula>
    </cfRule>
  </conditionalFormatting>
  <conditionalFormatting sqref="S5">
    <cfRule type="expression" dxfId="4" priority="2">
      <formula>G$6="A"</formula>
    </cfRule>
  </conditionalFormatting>
  <conditionalFormatting sqref="A3:AG4 AH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CARD</vt:lpstr>
      <vt:lpstr>PRESENT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Hemangi Rana</cp:lastModifiedBy>
  <dcterms:created xsi:type="dcterms:W3CDTF">2023-07-24T08:45:00Z</dcterms:created>
  <dcterms:modified xsi:type="dcterms:W3CDTF">2023-07-26T10:12:51Z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FC1B9542E2DF428BBCFC5FABEA137B66_12</vt:lpwstr>
  </property>
  <property fmtid="{D5CDD505-2E9C-101B-9397-08002B2CF9AE}" pid="3" name="KSOProductBuildVer">
    <vt:lpwstr>1033-12.2.0.13085</vt:lpwstr>
  </property>
</Properties>
</file>