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ysighttech-my.sharepoint.com/personal/vijaya_krishna_keysight_com/Documents/Projects/Rjio MRU/Documents/"/>
    </mc:Choice>
  </mc:AlternateContent>
  <xr:revisionPtr revIDLastSave="104" documentId="13_ncr:1_{2AC7C706-7C36-4BC9-A7C7-34E59FCA8D0A}" xr6:coauthVersionLast="47" xr6:coauthVersionMax="47" xr10:uidLastSave="{6E6DAD5F-0B2B-4514-A245-F1E6419D8AFB}"/>
  <bookViews>
    <workbookView xWindow="-120" yWindow="-120" windowWidth="29040" windowHeight="15840" xr2:uid="{7F68C3F6-3EA0-46D9-A087-166303E4D023}"/>
  </bookViews>
  <sheets>
    <sheet name="Report" sheetId="7" r:id="rId1"/>
    <sheet name="Sheet1" sheetId="6" state="hidden" r:id="rId2"/>
    <sheet name="Data" sheetId="5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5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30" i="7"/>
  <c r="D7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M14" i="7"/>
  <c r="L14" i="7"/>
  <c r="K14" i="7"/>
  <c r="J14" i="7"/>
  <c r="I14" i="7"/>
  <c r="H14" i="7"/>
  <c r="F14" i="7"/>
  <c r="E14" i="7"/>
  <c r="D14" i="7"/>
  <c r="D4" i="7"/>
  <c r="E50" i="7"/>
  <c r="E49" i="7"/>
  <c r="E48" i="7"/>
  <c r="E47" i="7"/>
  <c r="P45" i="7" l="1"/>
  <c r="O45" i="7" s="1"/>
  <c r="P25" i="7"/>
  <c r="O25" i="7" s="1"/>
  <c r="P17" i="7"/>
  <c r="O17" i="7" s="1"/>
  <c r="P41" i="7"/>
  <c r="O41" i="7" s="1"/>
  <c r="P33" i="7"/>
  <c r="O33" i="7" s="1"/>
  <c r="D9" i="7"/>
  <c r="P14" i="7"/>
  <c r="P22" i="7"/>
  <c r="O22" i="7" s="1"/>
  <c r="P30" i="7"/>
  <c r="O30" i="7" s="1"/>
  <c r="P38" i="7"/>
  <c r="O38" i="7" s="1"/>
  <c r="P29" i="7"/>
  <c r="O29" i="7" s="1"/>
  <c r="P21" i="7"/>
  <c r="O21" i="7" s="1"/>
  <c r="P37" i="7"/>
  <c r="O37" i="7" s="1"/>
  <c r="P28" i="7"/>
  <c r="O28" i="7" s="1"/>
  <c r="P20" i="7"/>
  <c r="O20" i="7" s="1"/>
  <c r="P44" i="7"/>
  <c r="O44" i="7" s="1"/>
  <c r="P36" i="7"/>
  <c r="O36" i="7" s="1"/>
  <c r="P27" i="7"/>
  <c r="O27" i="7" s="1"/>
  <c r="P19" i="7"/>
  <c r="O19" i="7" s="1"/>
  <c r="P43" i="7"/>
  <c r="O43" i="7" s="1"/>
  <c r="P35" i="7"/>
  <c r="O35" i="7" s="1"/>
  <c r="P26" i="7"/>
  <c r="O26" i="7" s="1"/>
  <c r="P18" i="7"/>
  <c r="O18" i="7" s="1"/>
  <c r="P42" i="7"/>
  <c r="O42" i="7" s="1"/>
  <c r="P34" i="7"/>
  <c r="O34" i="7" s="1"/>
  <c r="P23" i="7"/>
  <c r="O23" i="7" s="1"/>
  <c r="P15" i="7"/>
  <c r="O15" i="7" s="1"/>
  <c r="P39" i="7"/>
  <c r="O39" i="7" s="1"/>
  <c r="P31" i="7"/>
  <c r="O31" i="7" s="1"/>
  <c r="P24" i="7"/>
  <c r="O24" i="7" s="1"/>
  <c r="P16" i="7"/>
  <c r="O16" i="7" s="1"/>
  <c r="P40" i="7"/>
  <c r="O40" i="7" s="1"/>
  <c r="P32" i="7"/>
  <c r="O32" i="7" s="1"/>
  <c r="O14" i="7" l="1"/>
  <c r="P13" i="7"/>
  <c r="D10" i="7" s="1"/>
</calcChain>
</file>

<file path=xl/sharedStrings.xml><?xml version="1.0" encoding="utf-8"?>
<sst xmlns="http://schemas.openxmlformats.org/spreadsheetml/2006/main" count="40" uniqueCount="39">
  <si>
    <t>EVM</t>
  </si>
  <si>
    <t>Frequency Error</t>
  </si>
  <si>
    <t>Channel Power</t>
  </si>
  <si>
    <t>ACLR -200MHz Offset</t>
  </si>
  <si>
    <t>ACLR +100MHz Offset</t>
  </si>
  <si>
    <t>ACLR -100MHz Offset</t>
  </si>
  <si>
    <t>ACLR +200MHz Offset</t>
  </si>
  <si>
    <t xml:space="preserve">Final Verdict       : </t>
  </si>
  <si>
    <t xml:space="preserve">Total Test Time  : </t>
  </si>
  <si>
    <t xml:space="preserve">Test End Time     : </t>
  </si>
  <si>
    <t xml:space="preserve">Test Start Time   : </t>
  </si>
  <si>
    <t>TEST STAGE          :</t>
  </si>
  <si>
    <t>EMP ID                   :</t>
  </si>
  <si>
    <t xml:space="preserve">SW Version          : </t>
  </si>
  <si>
    <t>MAC ID 1                                                     :</t>
  </si>
  <si>
    <t>SWVersion</t>
  </si>
  <si>
    <t>TestStage</t>
  </si>
  <si>
    <t>ODSC</t>
  </si>
  <si>
    <t xml:space="preserve">0x2B </t>
  </si>
  <si>
    <t xml:space="preserve">0x29 </t>
  </si>
  <si>
    <t xml:space="preserve">0x26 </t>
  </si>
  <si>
    <t xml:space="preserve"> A0:73:FC:02:56:3D_x000D_</t>
  </si>
  <si>
    <t xml:space="preserve"> A0:73:FC:02:56:3E_x000D_</t>
  </si>
  <si>
    <t xml:space="preserve"> A0:73:FC:02:56:3F_x000D_</t>
  </si>
  <si>
    <t>PSN</t>
  </si>
  <si>
    <t>PID</t>
  </si>
  <si>
    <t xml:space="preserve"> JITSAODCCJIBB20672_x000D_</t>
  </si>
  <si>
    <t xml:space="preserve"> JITSAODCCJRFB20456_x000D_</t>
  </si>
  <si>
    <t xml:space="preserve"> 1.0_x000D_</t>
  </si>
  <si>
    <t xml:space="preserve"> B_x000D_</t>
  </si>
  <si>
    <t xml:space="preserve"> 1_x000D_</t>
  </si>
  <si>
    <t>DUT3</t>
  </si>
  <si>
    <t>Sl No</t>
  </si>
  <si>
    <t>Results</t>
  </si>
  <si>
    <t>Chain Number</t>
  </si>
  <si>
    <t>DSA</t>
  </si>
  <si>
    <t>PROD_SERIAL_NUMBER                       :</t>
  </si>
  <si>
    <t>PCB_SERIAL_NUMBER                           :</t>
  </si>
  <si>
    <t>PROD_ID                                         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</si>
</sst>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1" fontId="0" fillId="0" borderId="0" xfId="0" applyNumberFormat="1"/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15" xfId="0" applyNumberFormat="1" applyBorder="1"/>
    <xf numFmtId="0" fontId="0" fillId="0" borderId="7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0" xfId="0" applyBorder="1"/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3" xfId="0" applyBorder="1" applyAlignment="1">
      <alignment horizontal="left"/>
    </xf>
    <xf numFmtId="21" fontId="0" fillId="0" borderId="11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20" fontId="0" fillId="0" borderId="11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19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137981</xdr:colOff>
      <xdr:row>1</xdr:row>
      <xdr:rowOff>86167</xdr:rowOff>
    </xdr:from>
    <xdr:to>
      <xdr:col>1</xdr:col>
      <xdr:colOff>515806</xdr:colOff>
      <xdr:row>3</xdr:row>
      <xdr:rowOff>64002</xdr:rowOff>
    </xdr:to>
    <xdr:pic>
      <xdr:nvPicPr>
        <xdr:cNvPr id="2" name="Picture 1" descr="Jio - Best Prepaid, Postpaid Plans, WiFi Connection &amp; Mobile Apps">
          <a:extLst>
            <a:ext uri="{FF2B5EF4-FFF2-40B4-BE49-F238E27FC236}">
              <a16:creationId xmlns:a16="http://schemas.microsoft.com/office/drawing/2014/main" id="{BB3FA6D9-D505-45DF-A84F-84B3AFBDF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165" y="1573404"/>
          <a:ext cx="377825" cy="371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830E-E3C6-476C-8DBE-357B128A32B3}">
  <dimension ref="A1:X69"/>
  <sheetViews>
    <sheetView tabSelected="1" zoomScaleNormal="100" workbookViewId="0">
      <selection activeCell="F27" sqref="F27:G27"/>
    </sheetView>
  </sheetViews>
  <sheetFormatPr defaultRowHeight="15" x14ac:dyDescent="0.25"/>
  <cols>
    <col min="1" max="1" width="5.5703125" bestFit="1" customWidth="1"/>
    <col min="2" max="2" width="10.28515625" bestFit="1" customWidth="1"/>
    <col min="3" max="3" width="16.140625" bestFit="1" customWidth="1"/>
    <col min="4" max="4" width="16.140625" customWidth="1"/>
    <col min="5" max="5" width="14.5703125" bestFit="1" customWidth="1"/>
    <col min="6" max="7" width="16.7109375" customWidth="1"/>
    <col min="8" max="8" width="20" bestFit="1" customWidth="1"/>
    <col min="9" max="9" width="19.7109375" bestFit="1" customWidth="1"/>
    <col min="10" max="10" width="20" bestFit="1" customWidth="1"/>
    <col min="11" max="11" width="15.140625" bestFit="1" customWidth="1"/>
    <col min="12" max="12" width="20" bestFit="1" customWidth="1"/>
    <col min="16" max="16" width="7.7109375" hidden="1" customWidth="1"/>
  </cols>
  <sheetData>
    <row r="1" spans="1:24" ht="15.75" thickBot="1" x14ac:dyDescent="0.3"/>
    <row r="2" spans="1:24" x14ac:dyDescent="0.25">
      <c r="B2" s="4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5"/>
      <c r="P2" s="5"/>
      <c r="Q2" s="5"/>
    </row>
    <row r="3" spans="1:24" ht="15.75" thickBot="1" x14ac:dyDescent="0.3">
      <c r="B3" s="6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7"/>
      <c r="P3" s="7"/>
      <c r="Q3" s="7"/>
    </row>
    <row r="4" spans="1:24" x14ac:dyDescent="0.25">
      <c r="A4" s="13"/>
      <c r="B4" s="6"/>
      <c r="C4" s="1" t="s">
        <v>13</v>
      </c>
      <c r="D4" s="44">
        <f>Sheet1!A1</f>
        <v>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7"/>
      <c r="Q4" s="7"/>
    </row>
    <row r="5" spans="1:24" x14ac:dyDescent="0.25">
      <c r="A5" s="13"/>
      <c r="B5" s="6"/>
      <c r="C5" s="2" t="s">
        <v>12</v>
      </c>
      <c r="D5" s="46">
        <f>Sheet1!A2</f>
        <v>0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7"/>
      <c r="Q5" s="7"/>
    </row>
    <row r="6" spans="1:24" x14ac:dyDescent="0.25">
      <c r="B6" s="6"/>
      <c r="C6" s="2" t="s">
        <v>11</v>
      </c>
      <c r="D6" s="46">
        <f>Sheet1!A3</f>
        <v>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7"/>
      <c r="P6" s="7"/>
      <c r="Q6" s="7"/>
    </row>
    <row r="7" spans="1:24" x14ac:dyDescent="0.25">
      <c r="A7" s="13"/>
      <c r="B7" s="6"/>
      <c r="C7" s="2" t="s">
        <v>10</v>
      </c>
      <c r="D7" s="48">
        <f>Sheet1!A5</f>
        <v>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7"/>
      <c r="Q7" s="7"/>
    </row>
    <row r="8" spans="1:24" x14ac:dyDescent="0.25">
      <c r="A8" s="13"/>
      <c r="B8" s="6"/>
      <c r="C8" s="2" t="s">
        <v>9</v>
      </c>
      <c r="D8" s="51">
        <v>0.70694444444444438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7"/>
      <c r="Q8" s="7"/>
    </row>
    <row r="9" spans="1:24" x14ac:dyDescent="0.25">
      <c r="A9" s="13"/>
      <c r="B9" s="6"/>
      <c r="C9" s="2" t="s">
        <v>8</v>
      </c>
      <c r="D9" s="52">
        <f>D8-D7</f>
        <v>0.70694444444444438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  <c r="P9" s="7"/>
      <c r="Q9" s="7"/>
    </row>
    <row r="10" spans="1:24" ht="15.75" thickBot="1" x14ac:dyDescent="0.3">
      <c r="A10" s="13"/>
      <c r="B10" s="6"/>
      <c r="C10" s="3" t="s">
        <v>7</v>
      </c>
      <c r="D10" s="55" t="str">
        <f>IF(P13,"PASS","FAIL")</f>
        <v>FAIL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  <c r="P10" s="20"/>
      <c r="Q10" s="20"/>
      <c r="R10" s="18"/>
      <c r="S10" s="18"/>
      <c r="T10" s="18"/>
      <c r="U10" s="18"/>
      <c r="V10" s="18"/>
      <c r="W10" s="18"/>
      <c r="X10" s="18"/>
    </row>
    <row r="11" spans="1:24" ht="15.75" thickBot="1" x14ac:dyDescent="0.3">
      <c r="A11" s="13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7"/>
      <c r="P11" s="7"/>
      <c r="Q11" s="7"/>
    </row>
    <row r="12" spans="1:24" x14ac:dyDescent="0.25">
      <c r="A12" s="13"/>
      <c r="B12" s="6"/>
      <c r="C12" s="24" t="s">
        <v>32</v>
      </c>
      <c r="D12" s="25" t="s">
        <v>35</v>
      </c>
      <c r="E12" s="25" t="s">
        <v>34</v>
      </c>
      <c r="F12" s="42" t="s">
        <v>2</v>
      </c>
      <c r="G12" s="43"/>
      <c r="H12" s="25" t="s">
        <v>0</v>
      </c>
      <c r="I12" s="25" t="s">
        <v>5</v>
      </c>
      <c r="J12" s="25" t="s">
        <v>4</v>
      </c>
      <c r="K12" s="25" t="s">
        <v>3</v>
      </c>
      <c r="L12" s="25" t="s">
        <v>6</v>
      </c>
      <c r="M12" s="42" t="s">
        <v>1</v>
      </c>
      <c r="N12" s="43"/>
      <c r="O12" s="26" t="s">
        <v>33</v>
      </c>
      <c r="P12" s="7"/>
      <c r="Q12" s="7"/>
    </row>
    <row r="13" spans="1:24" x14ac:dyDescent="0.25">
      <c r="A13" s="13"/>
      <c r="B13" s="6"/>
      <c r="C13" s="2"/>
      <c r="D13" s="12"/>
      <c r="E13" s="12"/>
      <c r="F13" s="12">
        <v>37.75</v>
      </c>
      <c r="G13" s="12">
        <v>38.25</v>
      </c>
      <c r="H13" s="12">
        <v>3.5</v>
      </c>
      <c r="I13" s="12">
        <v>-45</v>
      </c>
      <c r="J13" s="12">
        <v>-45</v>
      </c>
      <c r="K13" s="12">
        <v>-45</v>
      </c>
      <c r="L13" s="12">
        <v>-45</v>
      </c>
      <c r="M13" s="12">
        <v>-350</v>
      </c>
      <c r="N13" s="12">
        <v>350</v>
      </c>
      <c r="O13" s="23"/>
      <c r="P13" s="7" t="b">
        <f>AND(P14:P45)</f>
        <v>0</v>
      </c>
      <c r="Q13" s="7"/>
    </row>
    <row r="14" spans="1:24" x14ac:dyDescent="0.25">
      <c r="A14" s="13"/>
      <c r="B14" s="6"/>
      <c r="C14" s="2">
        <v>1</v>
      </c>
      <c r="D14" s="12">
        <f>Sheet1!B15</f>
        <v>0</v>
      </c>
      <c r="E14" s="12">
        <f>Sheet1!A15</f>
        <v>0</v>
      </c>
      <c r="F14" s="40">
        <f>ROUND(Sheet1!C15,2)</f>
        <v>0</v>
      </c>
      <c r="G14" s="41"/>
      <c r="H14" s="19">
        <f>Sheet1!J15</f>
        <v>0</v>
      </c>
      <c r="I14" s="12">
        <f>Sheet1!D15</f>
        <v>0</v>
      </c>
      <c r="J14" s="12">
        <f>Sheet1!E15</f>
        <v>0</v>
      </c>
      <c r="K14" s="12">
        <f>Sheet1!F15</f>
        <v>0</v>
      </c>
      <c r="L14" s="12">
        <f>Sheet1!G15</f>
        <v>0</v>
      </c>
      <c r="M14" s="38">
        <f>Sheet1!K15</f>
        <v>0</v>
      </c>
      <c r="N14" s="39"/>
      <c r="O14" s="14" t="str">
        <f t="shared" ref="O14:O45" si="0">IF(P14,"PASS","FAIL")</f>
        <v>FAIL</v>
      </c>
      <c r="P14" s="7" t="b">
        <f>AND(F14&gt;=F13,F14&lt;=G13,H14&lt;=H13,I14&lt;=I13,J14&lt;=J13,K14&lt;=K13,L14&lt;=L13,M14&gt;=M13,M14&lt;=N13)</f>
        <v>0</v>
      </c>
      <c r="Q14" s="7"/>
    </row>
    <row r="15" spans="1:24" x14ac:dyDescent="0.25">
      <c r="A15" s="13"/>
      <c r="B15" s="6"/>
      <c r="C15" s="2">
        <v>2</v>
      </c>
      <c r="D15" s="12">
        <f>Sheet1!B16</f>
        <v>0</v>
      </c>
      <c r="E15" s="12">
        <f>Sheet1!A16</f>
        <v>0</v>
      </c>
      <c r="F15" s="40">
        <f>ROUND(Sheet1!C16,2)</f>
        <v>0</v>
      </c>
      <c r="G15" s="41"/>
      <c r="H15" s="19">
        <f>Sheet1!J16</f>
        <v>0</v>
      </c>
      <c r="I15" s="12">
        <f>Sheet1!D16</f>
        <v>0</v>
      </c>
      <c r="J15" s="12">
        <f>Sheet1!E16</f>
        <v>0</v>
      </c>
      <c r="K15" s="12">
        <f>Sheet1!F16</f>
        <v>0</v>
      </c>
      <c r="L15" s="12">
        <f>Sheet1!G16</f>
        <v>0</v>
      </c>
      <c r="M15" s="38">
        <f>Sheet1!K16</f>
        <v>0</v>
      </c>
      <c r="N15" s="39"/>
      <c r="O15" s="14" t="str">
        <f t="shared" si="0"/>
        <v>FAIL</v>
      </c>
      <c r="P15" s="7" t="b">
        <f>AND(F15&gt;=F13,F15&lt;=G13,H15&lt;=H13,I15&lt;=I13,J15&lt;=J13,K15&lt;=K13,L15&lt;=L13,M15&gt;=M13,M15&lt;=N13)</f>
        <v>0</v>
      </c>
      <c r="Q15" s="7"/>
    </row>
    <row r="16" spans="1:24" x14ac:dyDescent="0.25">
      <c r="B16" s="6"/>
      <c r="C16" s="2">
        <v>3</v>
      </c>
      <c r="D16" s="12">
        <f>Sheet1!B17</f>
        <v>0</v>
      </c>
      <c r="E16" s="12">
        <f>Sheet1!A17</f>
        <v>0</v>
      </c>
      <c r="F16" s="40">
        <f>ROUND(Sheet1!C17,2)</f>
        <v>0</v>
      </c>
      <c r="G16" s="41"/>
      <c r="H16" s="19">
        <f>Sheet1!J17</f>
        <v>0</v>
      </c>
      <c r="I16" s="12">
        <f>Sheet1!D17</f>
        <v>0</v>
      </c>
      <c r="J16" s="12">
        <f>Sheet1!E17</f>
        <v>0</v>
      </c>
      <c r="K16" s="12">
        <f>Sheet1!F17</f>
        <v>0</v>
      </c>
      <c r="L16" s="12">
        <f>Sheet1!G17</f>
        <v>0</v>
      </c>
      <c r="M16" s="38">
        <f>Sheet1!K17</f>
        <v>0</v>
      </c>
      <c r="N16" s="39"/>
      <c r="O16" s="14" t="str">
        <f t="shared" si="0"/>
        <v>FAIL</v>
      </c>
      <c r="P16" s="7" t="b">
        <f>AND(F16&gt;=F13,F16&lt;=G13,H16&lt;=H13,I16&lt;=I13,J16&lt;=J13,K16&lt;=K13,L16&lt;=L13,M16&gt;=M13,M16&lt;=N13)</f>
        <v>0</v>
      </c>
      <c r="Q16" s="7"/>
    </row>
    <row r="17" spans="1:17" x14ac:dyDescent="0.25">
      <c r="A17" s="13"/>
      <c r="B17" s="6"/>
      <c r="C17" s="2">
        <v>4</v>
      </c>
      <c r="D17" s="12">
        <f>Sheet1!B18</f>
        <v>0</v>
      </c>
      <c r="E17" s="12">
        <f>Sheet1!A18</f>
        <v>0</v>
      </c>
      <c r="F17" s="40">
        <f>ROUND(Sheet1!C18,2)</f>
        <v>0</v>
      </c>
      <c r="G17" s="41"/>
      <c r="H17" s="19">
        <f>Sheet1!J18</f>
        <v>0</v>
      </c>
      <c r="I17" s="12">
        <f>Sheet1!D18</f>
        <v>0</v>
      </c>
      <c r="J17" s="12">
        <f>Sheet1!E18</f>
        <v>0</v>
      </c>
      <c r="K17" s="12">
        <f>Sheet1!F18</f>
        <v>0</v>
      </c>
      <c r="L17" s="12">
        <f>Sheet1!G18</f>
        <v>0</v>
      </c>
      <c r="M17" s="38">
        <f>Sheet1!K18</f>
        <v>0</v>
      </c>
      <c r="N17" s="39"/>
      <c r="O17" s="14" t="str">
        <f t="shared" si="0"/>
        <v>FAIL</v>
      </c>
      <c r="P17" s="7" t="b">
        <f>AND(F17&gt;=F13,F17&lt;=G13,H17&lt;=H13,I17&lt;=I13,J17&lt;=J13,K17&lt;=K13,L17&lt;=L13,M17&gt;=M13,M17&lt;=N13)</f>
        <v>0</v>
      </c>
      <c r="Q17" s="7"/>
    </row>
    <row r="18" spans="1:17" x14ac:dyDescent="0.25">
      <c r="A18" s="13"/>
      <c r="B18" s="6"/>
      <c r="C18" s="2">
        <v>5</v>
      </c>
      <c r="D18" s="12">
        <f>Sheet1!B19</f>
        <v>0</v>
      </c>
      <c r="E18" s="12">
        <f>Sheet1!A19</f>
        <v>0</v>
      </c>
      <c r="F18" s="40">
        <f>ROUND(Sheet1!C19,2)</f>
        <v>0</v>
      </c>
      <c r="G18" s="41"/>
      <c r="H18" s="19">
        <f>Sheet1!J19</f>
        <v>0</v>
      </c>
      <c r="I18" s="12">
        <f>Sheet1!D19</f>
        <v>0</v>
      </c>
      <c r="J18" s="12">
        <f>Sheet1!E19</f>
        <v>0</v>
      </c>
      <c r="K18" s="12">
        <f>Sheet1!F19</f>
        <v>0</v>
      </c>
      <c r="L18" s="12">
        <f>Sheet1!G19</f>
        <v>0</v>
      </c>
      <c r="M18" s="38">
        <f>Sheet1!K19</f>
        <v>0</v>
      </c>
      <c r="N18" s="39"/>
      <c r="O18" s="14" t="str">
        <f t="shared" si="0"/>
        <v>FAIL</v>
      </c>
      <c r="P18" s="7" t="b">
        <f>AND(F18&gt;=F13,F18&lt;=G13,H18&lt;=H13,I18&lt;=I13,J18&lt;=J13,K18&lt;=K13,L18&lt;=L13,M18&gt;=M13,M18&lt;=N13)</f>
        <v>0</v>
      </c>
      <c r="Q18" s="7"/>
    </row>
    <row r="19" spans="1:17" x14ac:dyDescent="0.25">
      <c r="A19" s="13"/>
      <c r="B19" s="6"/>
      <c r="C19" s="2">
        <v>6</v>
      </c>
      <c r="D19" s="12">
        <f>Sheet1!B20</f>
        <v>0</v>
      </c>
      <c r="E19" s="12">
        <f>Sheet1!A20</f>
        <v>0</v>
      </c>
      <c r="F19" s="40">
        <f>ROUND(Sheet1!C20,2)</f>
        <v>0</v>
      </c>
      <c r="G19" s="41"/>
      <c r="H19" s="19">
        <f>Sheet1!J20</f>
        <v>0</v>
      </c>
      <c r="I19" s="12">
        <f>Sheet1!D20</f>
        <v>0</v>
      </c>
      <c r="J19" s="12">
        <f>Sheet1!E20</f>
        <v>0</v>
      </c>
      <c r="K19" s="12">
        <f>Sheet1!F20</f>
        <v>0</v>
      </c>
      <c r="L19" s="12">
        <f>Sheet1!G20</f>
        <v>0</v>
      </c>
      <c r="M19" s="38">
        <f>Sheet1!K20</f>
        <v>0</v>
      </c>
      <c r="N19" s="39"/>
      <c r="O19" s="14" t="str">
        <f t="shared" si="0"/>
        <v>FAIL</v>
      </c>
      <c r="P19" s="7" t="b">
        <f>AND(F19&gt;=F13,F19&lt;=G13,H19&lt;=H13,I19&lt;=I13,J19&lt;=J13,K19&lt;=K13,L19&lt;=L13,M19&gt;=M13,M19&lt;=N13)</f>
        <v>0</v>
      </c>
      <c r="Q19" s="7"/>
    </row>
    <row r="20" spans="1:17" x14ac:dyDescent="0.25">
      <c r="A20" s="13"/>
      <c r="B20" s="6"/>
      <c r="C20" s="2">
        <v>7</v>
      </c>
      <c r="D20" s="12">
        <f>Sheet1!B21</f>
        <v>0</v>
      </c>
      <c r="E20" s="12">
        <f>Sheet1!A21</f>
        <v>0</v>
      </c>
      <c r="F20" s="40">
        <f>ROUND(Sheet1!C21,2)</f>
        <v>0</v>
      </c>
      <c r="G20" s="41"/>
      <c r="H20" s="19">
        <f>Sheet1!J21</f>
        <v>0</v>
      </c>
      <c r="I20" s="12">
        <f>Sheet1!D21</f>
        <v>0</v>
      </c>
      <c r="J20" s="12">
        <f>Sheet1!E21</f>
        <v>0</v>
      </c>
      <c r="K20" s="12">
        <f>Sheet1!F21</f>
        <v>0</v>
      </c>
      <c r="L20" s="12">
        <f>Sheet1!G21</f>
        <v>0</v>
      </c>
      <c r="M20" s="38">
        <f>Sheet1!K21</f>
        <v>0</v>
      </c>
      <c r="N20" s="39"/>
      <c r="O20" s="14" t="str">
        <f t="shared" si="0"/>
        <v>FAIL</v>
      </c>
      <c r="P20" s="7" t="b">
        <f>AND(F20&gt;=F13,F20&lt;=G13,H20&lt;=H13,I20&lt;=I13,J20&lt;=J13,K20&lt;=K13,L20&lt;=L13,M20&gt;=M13,M20&lt;=N13)</f>
        <v>0</v>
      </c>
      <c r="Q20" s="7"/>
    </row>
    <row r="21" spans="1:17" x14ac:dyDescent="0.25">
      <c r="A21" s="13"/>
      <c r="B21" s="6"/>
      <c r="C21" s="2">
        <v>8</v>
      </c>
      <c r="D21" s="12">
        <f>Sheet1!B22</f>
        <v>0</v>
      </c>
      <c r="E21" s="12">
        <f>Sheet1!A22</f>
        <v>0</v>
      </c>
      <c r="F21" s="40">
        <f>ROUND(Sheet1!C22,2)</f>
        <v>0</v>
      </c>
      <c r="G21" s="41"/>
      <c r="H21" s="19">
        <f>Sheet1!J22</f>
        <v>0</v>
      </c>
      <c r="I21" s="12">
        <f>Sheet1!D22</f>
        <v>0</v>
      </c>
      <c r="J21" s="12">
        <f>Sheet1!E22</f>
        <v>0</v>
      </c>
      <c r="K21" s="12">
        <f>Sheet1!F22</f>
        <v>0</v>
      </c>
      <c r="L21" s="12">
        <f>Sheet1!G22</f>
        <v>0</v>
      </c>
      <c r="M21" s="38">
        <f>Sheet1!K22</f>
        <v>0</v>
      </c>
      <c r="N21" s="39"/>
      <c r="O21" s="14" t="str">
        <f t="shared" si="0"/>
        <v>FAIL</v>
      </c>
      <c r="P21" s="7" t="b">
        <f>AND(F21&gt;=F13,F21&lt;=G13,H21&lt;=H13,I21&lt;=I13,J21&lt;=J13,K21&lt;=K13,L21&lt;=L13,M21&gt;=M13,M21&lt;=N13)</f>
        <v>0</v>
      </c>
      <c r="Q21" s="7"/>
    </row>
    <row r="22" spans="1:17" x14ac:dyDescent="0.25">
      <c r="A22" s="13"/>
      <c r="B22" s="6"/>
      <c r="C22" s="2">
        <v>9</v>
      </c>
      <c r="D22" s="12">
        <f>Sheet1!B23</f>
        <v>0</v>
      </c>
      <c r="E22" s="12">
        <f>Sheet1!A23</f>
        <v>0</v>
      </c>
      <c r="F22" s="40">
        <f>ROUND(Sheet1!C23,2)</f>
        <v>0</v>
      </c>
      <c r="G22" s="41"/>
      <c r="H22" s="19">
        <f>Sheet1!J23</f>
        <v>0</v>
      </c>
      <c r="I22" s="12">
        <f>Sheet1!D23</f>
        <v>0</v>
      </c>
      <c r="J22" s="12">
        <f>Sheet1!E23</f>
        <v>0</v>
      </c>
      <c r="K22" s="12">
        <f>Sheet1!F23</f>
        <v>0</v>
      </c>
      <c r="L22" s="12">
        <f>Sheet1!G23</f>
        <v>0</v>
      </c>
      <c r="M22" s="38">
        <f>Sheet1!K23</f>
        <v>0</v>
      </c>
      <c r="N22" s="39"/>
      <c r="O22" s="14" t="str">
        <f t="shared" si="0"/>
        <v>FAIL</v>
      </c>
      <c r="P22" s="7" t="b">
        <f>AND(F22&gt;=F13,F22&lt;=G13,H22&lt;=H13,I22&lt;=I13,J22&lt;=J13,K22&lt;=K13,L22&lt;=L13,M22&gt;=M13,M22&lt;=N13)</f>
        <v>0</v>
      </c>
      <c r="Q22" s="7"/>
    </row>
    <row r="23" spans="1:17" x14ac:dyDescent="0.25">
      <c r="A23" s="13"/>
      <c r="B23" s="6"/>
      <c r="C23" s="2">
        <v>10</v>
      </c>
      <c r="D23" s="12">
        <f>Sheet1!B24</f>
        <v>0</v>
      </c>
      <c r="E23" s="12">
        <f>Sheet1!A24</f>
        <v>0</v>
      </c>
      <c r="F23" s="40">
        <f>ROUND(Sheet1!C24,2)</f>
        <v>0</v>
      </c>
      <c r="G23" s="41"/>
      <c r="H23" s="19">
        <f>Sheet1!J24</f>
        <v>0</v>
      </c>
      <c r="I23" s="12">
        <f>Sheet1!D24</f>
        <v>0</v>
      </c>
      <c r="J23" s="12">
        <f>Sheet1!E24</f>
        <v>0</v>
      </c>
      <c r="K23" s="12">
        <f>Sheet1!F24</f>
        <v>0</v>
      </c>
      <c r="L23" s="12">
        <f>Sheet1!G24</f>
        <v>0</v>
      </c>
      <c r="M23" s="38">
        <f>Sheet1!K24</f>
        <v>0</v>
      </c>
      <c r="N23" s="39"/>
      <c r="O23" s="14" t="str">
        <f t="shared" si="0"/>
        <v>FAIL</v>
      </c>
      <c r="P23" s="7" t="b">
        <f>AND(F23&gt;=F13,F23&lt;=G13,H23&lt;=H13,I23&lt;=I13,J23&lt;=J13,K23&lt;=K13,L23&lt;=L13,M23&gt;=M13,M23&lt;=N13)</f>
        <v>0</v>
      </c>
      <c r="Q23" s="7"/>
    </row>
    <row r="24" spans="1:17" x14ac:dyDescent="0.25">
      <c r="A24" s="13"/>
      <c r="B24" s="6"/>
      <c r="C24" s="2">
        <v>11</v>
      </c>
      <c r="D24" s="12">
        <f>Sheet1!B25</f>
        <v>0</v>
      </c>
      <c r="E24" s="12">
        <f>Sheet1!A25</f>
        <v>0</v>
      </c>
      <c r="F24" s="40">
        <f>ROUND(Sheet1!C25,2)</f>
        <v>0</v>
      </c>
      <c r="G24" s="41"/>
      <c r="H24" s="19">
        <f>Sheet1!J25</f>
        <v>0</v>
      </c>
      <c r="I24" s="12">
        <f>Sheet1!D25</f>
        <v>0</v>
      </c>
      <c r="J24" s="12">
        <f>Sheet1!E25</f>
        <v>0</v>
      </c>
      <c r="K24" s="12">
        <f>Sheet1!F25</f>
        <v>0</v>
      </c>
      <c r="L24" s="12">
        <f>Sheet1!G25</f>
        <v>0</v>
      </c>
      <c r="M24" s="38">
        <f>Sheet1!K25</f>
        <v>0</v>
      </c>
      <c r="N24" s="39"/>
      <c r="O24" s="14" t="str">
        <f t="shared" si="0"/>
        <v>FAIL</v>
      </c>
      <c r="P24" s="7" t="b">
        <f>AND(F24&gt;=F13,F24&lt;=G13,H24&lt;=H13,I24&lt;=I13,J24&lt;=J13,K24&lt;=K13,L24&lt;=L13,M24&gt;=M13,M24&lt;=N13)</f>
        <v>0</v>
      </c>
      <c r="Q24" s="7"/>
    </row>
    <row r="25" spans="1:17" x14ac:dyDescent="0.25">
      <c r="A25" s="13"/>
      <c r="B25" s="6"/>
      <c r="C25" s="2">
        <v>12</v>
      </c>
      <c r="D25" s="12">
        <f>Sheet1!B26</f>
        <v>0</v>
      </c>
      <c r="E25" s="12">
        <f>Sheet1!A26</f>
        <v>0</v>
      </c>
      <c r="F25" s="40">
        <f>ROUND(Sheet1!C26,2)</f>
        <v>0</v>
      </c>
      <c r="G25" s="41"/>
      <c r="H25" s="19">
        <f>Sheet1!J26</f>
        <v>0</v>
      </c>
      <c r="I25" s="12">
        <f>Sheet1!D26</f>
        <v>0</v>
      </c>
      <c r="J25" s="12">
        <f>Sheet1!E26</f>
        <v>0</v>
      </c>
      <c r="K25" s="12">
        <f>Sheet1!F26</f>
        <v>0</v>
      </c>
      <c r="L25" s="12">
        <f>Sheet1!G26</f>
        <v>0</v>
      </c>
      <c r="M25" s="38">
        <f>Sheet1!K26</f>
        <v>0</v>
      </c>
      <c r="N25" s="39"/>
      <c r="O25" s="14" t="str">
        <f t="shared" si="0"/>
        <v>FAIL</v>
      </c>
      <c r="P25" s="7" t="b">
        <f>AND(F25&gt;=F13,F25&lt;=G13,H25&lt;=H13,I25&lt;=I13,J25&lt;=J13,K25&lt;=K13,L25&lt;=L13,M25&gt;=M13,M25&lt;=N13)</f>
        <v>0</v>
      </c>
      <c r="Q25" s="7"/>
    </row>
    <row r="26" spans="1:17" x14ac:dyDescent="0.25">
      <c r="A26" s="13"/>
      <c r="B26" s="6"/>
      <c r="C26" s="2">
        <v>13</v>
      </c>
      <c r="D26" s="12">
        <f>Sheet1!B27</f>
        <v>0</v>
      </c>
      <c r="E26" s="12">
        <f>Sheet1!A27</f>
        <v>0</v>
      </c>
      <c r="F26" s="40">
        <f>ROUND(Sheet1!C27,2)</f>
        <v>0</v>
      </c>
      <c r="G26" s="41"/>
      <c r="H26" s="19">
        <f>Sheet1!J27</f>
        <v>0</v>
      </c>
      <c r="I26" s="12">
        <f>Sheet1!D27</f>
        <v>0</v>
      </c>
      <c r="J26" s="12">
        <f>Sheet1!E27</f>
        <v>0</v>
      </c>
      <c r="K26" s="12">
        <f>Sheet1!F27</f>
        <v>0</v>
      </c>
      <c r="L26" s="12">
        <f>Sheet1!G27</f>
        <v>0</v>
      </c>
      <c r="M26" s="38">
        <f>Sheet1!K27</f>
        <v>0</v>
      </c>
      <c r="N26" s="39"/>
      <c r="O26" s="14" t="str">
        <f t="shared" si="0"/>
        <v>FAIL</v>
      </c>
      <c r="P26" s="7" t="b">
        <f>AND(F26&gt;=F13,F26&lt;=G13,H26&lt;=H13,I26&lt;=I13,J26&lt;=J13,K26&lt;=K13,L26&lt;=L13,M26&gt;=M13,M26&lt;=N13)</f>
        <v>0</v>
      </c>
      <c r="Q26" s="7"/>
    </row>
    <row r="27" spans="1:17" x14ac:dyDescent="0.25">
      <c r="A27" s="13"/>
      <c r="B27" s="6"/>
      <c r="C27" s="2">
        <v>14</v>
      </c>
      <c r="D27" s="12">
        <f>Sheet1!B28</f>
        <v>0</v>
      </c>
      <c r="E27" s="12">
        <f>Sheet1!A28</f>
        <v>0</v>
      </c>
      <c r="F27" s="40">
        <f>ROUND(Sheet1!C28,2)</f>
        <v>0</v>
      </c>
      <c r="G27" s="41"/>
      <c r="H27" s="19">
        <f>Sheet1!J28</f>
        <v>0</v>
      </c>
      <c r="I27" s="12">
        <f>Sheet1!D28</f>
        <v>0</v>
      </c>
      <c r="J27" s="12">
        <f>Sheet1!E28</f>
        <v>0</v>
      </c>
      <c r="K27" s="12">
        <f>Sheet1!F28</f>
        <v>0</v>
      </c>
      <c r="L27" s="12">
        <f>Sheet1!G28</f>
        <v>0</v>
      </c>
      <c r="M27" s="38">
        <f>Sheet1!K28</f>
        <v>0</v>
      </c>
      <c r="N27" s="39"/>
      <c r="O27" s="14" t="str">
        <f t="shared" si="0"/>
        <v>FAIL</v>
      </c>
      <c r="P27" s="7" t="b">
        <f>AND(F27&gt;=F13,F27&lt;=G13,H27&lt;=H13,I27&lt;=I13,J27&lt;=J13,K27&lt;=K13,L27&lt;=L13,M27&gt;=M13,M27&lt;=N13)</f>
        <v>0</v>
      </c>
      <c r="Q27" s="7"/>
    </row>
    <row r="28" spans="1:17" x14ac:dyDescent="0.25">
      <c r="A28" s="13"/>
      <c r="B28" s="6"/>
      <c r="C28" s="2">
        <v>15</v>
      </c>
      <c r="D28" s="12">
        <f>Sheet1!B29</f>
        <v>0</v>
      </c>
      <c r="E28" s="12">
        <f>Sheet1!A29</f>
        <v>0</v>
      </c>
      <c r="F28" s="40">
        <f>ROUND(Sheet1!C29,2)</f>
        <v>0</v>
      </c>
      <c r="G28" s="41"/>
      <c r="H28" s="19">
        <f>Sheet1!J29</f>
        <v>0</v>
      </c>
      <c r="I28" s="12">
        <f>Sheet1!D29</f>
        <v>0</v>
      </c>
      <c r="J28" s="12">
        <f>Sheet1!E29</f>
        <v>0</v>
      </c>
      <c r="K28" s="12">
        <f>Sheet1!F29</f>
        <v>0</v>
      </c>
      <c r="L28" s="12">
        <f>Sheet1!G29</f>
        <v>0</v>
      </c>
      <c r="M28" s="38">
        <f>Sheet1!K29</f>
        <v>0</v>
      </c>
      <c r="N28" s="39"/>
      <c r="O28" s="14" t="str">
        <f t="shared" si="0"/>
        <v>FAIL</v>
      </c>
      <c r="P28" s="7" t="b">
        <f>AND(F28&gt;=F13,F28&lt;=G13,H28&lt;=H13,I28&lt;=I13,J28&lt;=J13,K28&lt;=K13,L28&lt;=L13,M28&gt;=M13,M28&lt;=N13)</f>
        <v>0</v>
      </c>
      <c r="Q28" s="7"/>
    </row>
    <row r="29" spans="1:17" x14ac:dyDescent="0.25">
      <c r="A29" s="13"/>
      <c r="B29" s="6"/>
      <c r="C29" s="2">
        <v>16</v>
      </c>
      <c r="D29" s="12">
        <f>Sheet1!B30</f>
        <v>0</v>
      </c>
      <c r="E29" s="12">
        <f>Sheet1!A30</f>
        <v>0</v>
      </c>
      <c r="F29" s="40">
        <f>ROUND(Sheet1!C30,2)</f>
        <v>0</v>
      </c>
      <c r="G29" s="41"/>
      <c r="H29" s="19">
        <f>Sheet1!J30</f>
        <v>0</v>
      </c>
      <c r="I29" s="12">
        <f>Sheet1!D30</f>
        <v>0</v>
      </c>
      <c r="J29" s="12">
        <f>Sheet1!E30</f>
        <v>0</v>
      </c>
      <c r="K29" s="12">
        <f>Sheet1!F30</f>
        <v>0</v>
      </c>
      <c r="L29" s="12">
        <f>Sheet1!G30</f>
        <v>0</v>
      </c>
      <c r="M29" s="38">
        <f>Sheet1!K30</f>
        <v>0</v>
      </c>
      <c r="N29" s="39"/>
      <c r="O29" s="14" t="str">
        <f t="shared" si="0"/>
        <v>FAIL</v>
      </c>
      <c r="P29" s="7" t="b">
        <f>AND(F29&gt;=F13,F29&lt;=G13,H29&lt;=H13,I29&lt;=I13,J29&lt;=J13,K29&lt;=K13,L29&lt;=L13,M29&gt;=M13,M29&lt;=N13)</f>
        <v>0</v>
      </c>
      <c r="Q29" s="7"/>
    </row>
    <row r="30" spans="1:17" x14ac:dyDescent="0.25">
      <c r="A30" s="13"/>
      <c r="B30" s="6"/>
      <c r="C30" s="2">
        <v>17</v>
      </c>
      <c r="D30" s="12">
        <f>Sheet1!B32</f>
        <v>0</v>
      </c>
      <c r="E30" s="12">
        <f>Sheet1!A32</f>
        <v>0</v>
      </c>
      <c r="F30" s="40">
        <f>ROUND(Sheet1!C32,2)</f>
        <v>0</v>
      </c>
      <c r="G30" s="41"/>
      <c r="H30" s="19">
        <f>Sheet1!J32</f>
        <v>0</v>
      </c>
      <c r="I30" s="12">
        <f>Sheet1!D32</f>
        <v>0</v>
      </c>
      <c r="J30" s="12">
        <f>Sheet1!E32</f>
        <v>0</v>
      </c>
      <c r="K30" s="12">
        <f>Sheet1!F32</f>
        <v>0</v>
      </c>
      <c r="L30" s="12">
        <f>Sheet1!G32</f>
        <v>0</v>
      </c>
      <c r="M30" s="38">
        <f>Sheet1!K32</f>
        <v>0</v>
      </c>
      <c r="N30" s="39"/>
      <c r="O30" s="14" t="str">
        <f t="shared" si="0"/>
        <v>FAIL</v>
      </c>
      <c r="P30" s="7" t="b">
        <f>AND(F30&gt;=F13,F30&lt;=G13,H30&lt;=H13,I30&lt;=I13,J30&lt;=J13,K30&lt;=K13,L30&lt;=L13,M30&gt;=M13,M30&lt;=N13)</f>
        <v>0</v>
      </c>
      <c r="Q30" s="7"/>
    </row>
    <row r="31" spans="1:17" x14ac:dyDescent="0.25">
      <c r="A31" s="13"/>
      <c r="B31" s="6"/>
      <c r="C31" s="2">
        <v>18</v>
      </c>
      <c r="D31" s="12">
        <f>Sheet1!B33</f>
        <v>0</v>
      </c>
      <c r="E31" s="12">
        <f>Sheet1!A33</f>
        <v>0</v>
      </c>
      <c r="F31" s="40">
        <f>ROUND(Sheet1!C33,2)</f>
        <v>0</v>
      </c>
      <c r="G31" s="41"/>
      <c r="H31" s="19">
        <f>Sheet1!J33</f>
        <v>0</v>
      </c>
      <c r="I31" s="12">
        <f>Sheet1!D33</f>
        <v>0</v>
      </c>
      <c r="J31" s="12">
        <f>Sheet1!E33</f>
        <v>0</v>
      </c>
      <c r="K31" s="12">
        <f>Sheet1!F33</f>
        <v>0</v>
      </c>
      <c r="L31" s="12">
        <f>Sheet1!G33</f>
        <v>0</v>
      </c>
      <c r="M31" s="38">
        <f>Sheet1!K33</f>
        <v>0</v>
      </c>
      <c r="N31" s="39"/>
      <c r="O31" s="14" t="str">
        <f t="shared" si="0"/>
        <v>FAIL</v>
      </c>
      <c r="P31" s="7" t="b">
        <f>AND(F31&gt;=F13,F31&lt;=G13,H31&lt;=H13,I31&lt;=I13,J31&lt;=J13,K31&lt;=K13,L31&lt;=L13,M31&gt;=M13,M31&lt;=N13)</f>
        <v>0</v>
      </c>
      <c r="Q31" s="7"/>
    </row>
    <row r="32" spans="1:17" x14ac:dyDescent="0.25">
      <c r="A32" s="13"/>
      <c r="B32" s="6"/>
      <c r="C32" s="2">
        <v>19</v>
      </c>
      <c r="D32" s="12">
        <f>Sheet1!B34</f>
        <v>0</v>
      </c>
      <c r="E32" s="12">
        <f>Sheet1!A34</f>
        <v>0</v>
      </c>
      <c r="F32" s="40">
        <f>ROUND(Sheet1!C34,2)</f>
        <v>0</v>
      </c>
      <c r="G32" s="41"/>
      <c r="H32" s="19">
        <f>Sheet1!J34</f>
        <v>0</v>
      </c>
      <c r="I32" s="12">
        <f>Sheet1!D34</f>
        <v>0</v>
      </c>
      <c r="J32" s="12">
        <f>Sheet1!E34</f>
        <v>0</v>
      </c>
      <c r="K32" s="12">
        <f>Sheet1!F34</f>
        <v>0</v>
      </c>
      <c r="L32" s="12">
        <f>Sheet1!G34</f>
        <v>0</v>
      </c>
      <c r="M32" s="38">
        <f>Sheet1!K34</f>
        <v>0</v>
      </c>
      <c r="N32" s="39"/>
      <c r="O32" s="14" t="str">
        <f t="shared" si="0"/>
        <v>FAIL</v>
      </c>
      <c r="P32" s="7" t="b">
        <f>AND(F32&gt;=F13,F32&lt;=G13,H32&lt;=H13,I32&lt;=I13,J32&lt;=J13,K32&lt;=K13,L32&lt;=L13,M32&gt;=M13,M32&lt;=N13)</f>
        <v>0</v>
      </c>
      <c r="Q32" s="7"/>
    </row>
    <row r="33" spans="1:17" x14ac:dyDescent="0.25">
      <c r="A33" s="13"/>
      <c r="B33" s="6"/>
      <c r="C33" s="2">
        <v>20</v>
      </c>
      <c r="D33" s="12">
        <f>Sheet1!B35</f>
        <v>0</v>
      </c>
      <c r="E33" s="12">
        <f>Sheet1!A35</f>
        <v>0</v>
      </c>
      <c r="F33" s="40">
        <f>ROUND(Sheet1!C35,2)</f>
        <v>0</v>
      </c>
      <c r="G33" s="41"/>
      <c r="H33" s="19">
        <f>Sheet1!J35</f>
        <v>0</v>
      </c>
      <c r="I33" s="12">
        <f>Sheet1!D35</f>
        <v>0</v>
      </c>
      <c r="J33" s="12">
        <f>Sheet1!E35</f>
        <v>0</v>
      </c>
      <c r="K33" s="12">
        <f>Sheet1!F35</f>
        <v>0</v>
      </c>
      <c r="L33" s="12">
        <f>Sheet1!G35</f>
        <v>0</v>
      </c>
      <c r="M33" s="38">
        <f>Sheet1!K35</f>
        <v>0</v>
      </c>
      <c r="N33" s="39"/>
      <c r="O33" s="14" t="str">
        <f t="shared" si="0"/>
        <v>FAIL</v>
      </c>
      <c r="P33" s="7" t="b">
        <f>AND(F33&gt;=F13,F33&lt;=G13,H33&lt;=H13,I33&lt;=I13,J33&lt;=J13,K33&lt;=K13,L33&lt;=L13,M33&gt;=M13,M33&lt;=N13)</f>
        <v>0</v>
      </c>
      <c r="Q33" s="7"/>
    </row>
    <row r="34" spans="1:17" x14ac:dyDescent="0.25">
      <c r="A34" s="13"/>
      <c r="B34" s="6"/>
      <c r="C34" s="2">
        <v>21</v>
      </c>
      <c r="D34" s="12">
        <f>Sheet1!B36</f>
        <v>0</v>
      </c>
      <c r="E34" s="12">
        <f>Sheet1!A36</f>
        <v>0</v>
      </c>
      <c r="F34" s="40">
        <f>ROUND(Sheet1!C36,2)</f>
        <v>0</v>
      </c>
      <c r="G34" s="41"/>
      <c r="H34" s="19">
        <f>Sheet1!J36</f>
        <v>0</v>
      </c>
      <c r="I34" s="12">
        <f>Sheet1!D36</f>
        <v>0</v>
      </c>
      <c r="J34" s="12">
        <f>Sheet1!E36</f>
        <v>0</v>
      </c>
      <c r="K34" s="12">
        <f>Sheet1!F36</f>
        <v>0</v>
      </c>
      <c r="L34" s="12">
        <f>Sheet1!G36</f>
        <v>0</v>
      </c>
      <c r="M34" s="38">
        <f>Sheet1!K36</f>
        <v>0</v>
      </c>
      <c r="N34" s="39"/>
      <c r="O34" s="14" t="str">
        <f t="shared" si="0"/>
        <v>FAIL</v>
      </c>
      <c r="P34" s="7" t="b">
        <f>AND(F34&gt;=F13,F34&lt;=G13,H34&lt;=H13,I34&lt;=I13,J34&lt;=J13,K34&lt;=K13,L34&lt;=L13,M34&gt;=M13,M34&lt;=N13)</f>
        <v>0</v>
      </c>
      <c r="Q34" s="7"/>
    </row>
    <row r="35" spans="1:17" x14ac:dyDescent="0.25">
      <c r="A35" s="13"/>
      <c r="B35" s="6"/>
      <c r="C35" s="2">
        <v>22</v>
      </c>
      <c r="D35" s="12">
        <f>Sheet1!B37</f>
        <v>0</v>
      </c>
      <c r="E35" s="12">
        <f>Sheet1!A37</f>
        <v>0</v>
      </c>
      <c r="F35" s="40">
        <f>ROUND(Sheet1!C37,2)</f>
        <v>0</v>
      </c>
      <c r="G35" s="41"/>
      <c r="H35" s="19">
        <f>Sheet1!J37</f>
        <v>0</v>
      </c>
      <c r="I35" s="12">
        <f>Sheet1!D37</f>
        <v>0</v>
      </c>
      <c r="J35" s="12">
        <f>Sheet1!E37</f>
        <v>0</v>
      </c>
      <c r="K35" s="12">
        <f>Sheet1!F37</f>
        <v>0</v>
      </c>
      <c r="L35" s="12">
        <f>Sheet1!G37</f>
        <v>0</v>
      </c>
      <c r="M35" s="38">
        <f>Sheet1!K37</f>
        <v>0</v>
      </c>
      <c r="N35" s="39"/>
      <c r="O35" s="14" t="str">
        <f t="shared" si="0"/>
        <v>FAIL</v>
      </c>
      <c r="P35" s="7" t="b">
        <f>AND(F35&gt;=F13,F35&lt;=G13,H35&lt;=H13,I35&lt;=I13,J35&lt;=J13,K35&lt;=K13,L35&lt;=L13,M35&gt;=M13,M35&lt;=N13)</f>
        <v>0</v>
      </c>
      <c r="Q35" s="7"/>
    </row>
    <row r="36" spans="1:17" x14ac:dyDescent="0.25">
      <c r="A36" s="13"/>
      <c r="B36" s="6"/>
      <c r="C36" s="2">
        <v>23</v>
      </c>
      <c r="D36" s="12">
        <f>Sheet1!B38</f>
        <v>0</v>
      </c>
      <c r="E36" s="12">
        <f>Sheet1!A38</f>
        <v>0</v>
      </c>
      <c r="F36" s="40">
        <f>ROUND(Sheet1!C38,2)</f>
        <v>0</v>
      </c>
      <c r="G36" s="41"/>
      <c r="H36" s="19">
        <f>Sheet1!J38</f>
        <v>0</v>
      </c>
      <c r="I36" s="12">
        <f>Sheet1!D38</f>
        <v>0</v>
      </c>
      <c r="J36" s="12">
        <f>Sheet1!E38</f>
        <v>0</v>
      </c>
      <c r="K36" s="12">
        <f>Sheet1!F38</f>
        <v>0</v>
      </c>
      <c r="L36" s="12">
        <f>Sheet1!G38</f>
        <v>0</v>
      </c>
      <c r="M36" s="38">
        <f>Sheet1!K38</f>
        <v>0</v>
      </c>
      <c r="N36" s="39"/>
      <c r="O36" s="14" t="str">
        <f t="shared" si="0"/>
        <v>FAIL</v>
      </c>
      <c r="P36" s="7" t="b">
        <f>AND(F36&gt;=F13,F36&lt;=G13,H36&lt;=H13,I36&lt;=I13,J36&lt;=J13,K36&lt;=K13,L36&lt;=L13,M36&gt;=M13,M36&lt;=N13)</f>
        <v>0</v>
      </c>
      <c r="Q36" s="7"/>
    </row>
    <row r="37" spans="1:17" x14ac:dyDescent="0.25">
      <c r="A37" s="13"/>
      <c r="B37" s="6"/>
      <c r="C37" s="2">
        <v>24</v>
      </c>
      <c r="D37" s="12">
        <f>Sheet1!B39</f>
        <v>0</v>
      </c>
      <c r="E37" s="12">
        <f>Sheet1!A39</f>
        <v>0</v>
      </c>
      <c r="F37" s="40">
        <f>ROUND(Sheet1!C39,2)</f>
        <v>0</v>
      </c>
      <c r="G37" s="41"/>
      <c r="H37" s="19">
        <f>Sheet1!J39</f>
        <v>0</v>
      </c>
      <c r="I37" s="12">
        <f>Sheet1!D39</f>
        <v>0</v>
      </c>
      <c r="J37" s="12">
        <f>Sheet1!E39</f>
        <v>0</v>
      </c>
      <c r="K37" s="12">
        <f>Sheet1!F39</f>
        <v>0</v>
      </c>
      <c r="L37" s="12">
        <f>Sheet1!G39</f>
        <v>0</v>
      </c>
      <c r="M37" s="38">
        <f>Sheet1!K39</f>
        <v>0</v>
      </c>
      <c r="N37" s="39"/>
      <c r="O37" s="14" t="str">
        <f t="shared" si="0"/>
        <v>FAIL</v>
      </c>
      <c r="P37" s="7" t="b">
        <f>AND(F37&gt;=F13,F37&lt;=G13,H37&lt;=H13,I37&lt;=I13,J37&lt;=J13,K37&lt;=K13,L37&lt;=L13,M37&gt;=M13,M37&lt;=N13)</f>
        <v>0</v>
      </c>
      <c r="Q37" s="7"/>
    </row>
    <row r="38" spans="1:17" x14ac:dyDescent="0.25">
      <c r="A38" s="13"/>
      <c r="B38" s="6"/>
      <c r="C38" s="2">
        <v>25</v>
      </c>
      <c r="D38" s="12">
        <f>Sheet1!B40</f>
        <v>0</v>
      </c>
      <c r="E38" s="12">
        <f>Sheet1!A40</f>
        <v>0</v>
      </c>
      <c r="F38" s="40">
        <f>ROUND(Sheet1!C40,2)</f>
        <v>0</v>
      </c>
      <c r="G38" s="41"/>
      <c r="H38" s="19">
        <f>Sheet1!J40</f>
        <v>0</v>
      </c>
      <c r="I38" s="12">
        <f>Sheet1!D40</f>
        <v>0</v>
      </c>
      <c r="J38" s="12">
        <f>Sheet1!E40</f>
        <v>0</v>
      </c>
      <c r="K38" s="12">
        <f>Sheet1!F40</f>
        <v>0</v>
      </c>
      <c r="L38" s="12">
        <f>Sheet1!G40</f>
        <v>0</v>
      </c>
      <c r="M38" s="38">
        <f>Sheet1!K40</f>
        <v>0</v>
      </c>
      <c r="N38" s="39"/>
      <c r="O38" s="14" t="str">
        <f t="shared" si="0"/>
        <v>FAIL</v>
      </c>
      <c r="P38" s="7" t="b">
        <f>AND(F38&gt;=F13,F38&lt;=G13,H38&lt;=H13,I38&lt;=I13,J38&lt;=J13,K38&lt;=K13,L38&lt;=L13,M38&gt;=M13,M38&lt;=N13)</f>
        <v>0</v>
      </c>
      <c r="Q38" s="7"/>
    </row>
    <row r="39" spans="1:17" x14ac:dyDescent="0.25">
      <c r="A39" s="13"/>
      <c r="B39" s="6"/>
      <c r="C39" s="2">
        <v>26</v>
      </c>
      <c r="D39" s="12">
        <f>Sheet1!B41</f>
        <v>0</v>
      </c>
      <c r="E39" s="12">
        <f>Sheet1!A41</f>
        <v>0</v>
      </c>
      <c r="F39" s="40">
        <f>ROUND(Sheet1!C41,2)</f>
        <v>0</v>
      </c>
      <c r="G39" s="41"/>
      <c r="H39" s="19">
        <f>Sheet1!J41</f>
        <v>0</v>
      </c>
      <c r="I39" s="12">
        <f>Sheet1!D41</f>
        <v>0</v>
      </c>
      <c r="J39" s="12">
        <f>Sheet1!E41</f>
        <v>0</v>
      </c>
      <c r="K39" s="12">
        <f>Sheet1!F41</f>
        <v>0</v>
      </c>
      <c r="L39" s="12">
        <f>Sheet1!G41</f>
        <v>0</v>
      </c>
      <c r="M39" s="38">
        <f>Sheet1!K41</f>
        <v>0</v>
      </c>
      <c r="N39" s="39"/>
      <c r="O39" s="14" t="str">
        <f t="shared" si="0"/>
        <v>FAIL</v>
      </c>
      <c r="P39" s="7" t="b">
        <f>AND(F39&gt;=F13,F39&lt;=G13,H39&lt;=H13,I39&lt;=I13,J39&lt;=J13,K39&lt;=K13,L39&lt;=L13,M39&gt;=M13,M39&lt;=N13)</f>
        <v>0</v>
      </c>
      <c r="Q39" s="7"/>
    </row>
    <row r="40" spans="1:17" x14ac:dyDescent="0.25">
      <c r="A40" s="13"/>
      <c r="B40" s="6"/>
      <c r="C40" s="2">
        <v>27</v>
      </c>
      <c r="D40" s="12">
        <f>Sheet1!B42</f>
        <v>0</v>
      </c>
      <c r="E40" s="12">
        <f>Sheet1!A42</f>
        <v>0</v>
      </c>
      <c r="F40" s="40">
        <f>ROUND(Sheet1!C42,2)</f>
        <v>0</v>
      </c>
      <c r="G40" s="41"/>
      <c r="H40" s="19">
        <f>Sheet1!J42</f>
        <v>0</v>
      </c>
      <c r="I40" s="12">
        <f>Sheet1!D42</f>
        <v>0</v>
      </c>
      <c r="J40" s="12">
        <f>Sheet1!E42</f>
        <v>0</v>
      </c>
      <c r="K40" s="12">
        <f>Sheet1!F42</f>
        <v>0</v>
      </c>
      <c r="L40" s="12">
        <f>Sheet1!G42</f>
        <v>0</v>
      </c>
      <c r="M40" s="38">
        <f>Sheet1!K42</f>
        <v>0</v>
      </c>
      <c r="N40" s="39"/>
      <c r="O40" s="14" t="str">
        <f t="shared" si="0"/>
        <v>FAIL</v>
      </c>
      <c r="P40" s="7" t="b">
        <f>AND(F40&gt;=F13,F40&lt;=G13,H40&lt;=H13,I40&lt;=I13,J40&lt;=J13,K40&lt;=K13,L40&lt;=L13,M40&gt;=M13,M40&lt;=N13)</f>
        <v>0</v>
      </c>
      <c r="Q40" s="7"/>
    </row>
    <row r="41" spans="1:17" x14ac:dyDescent="0.25">
      <c r="A41" s="13"/>
      <c r="B41" s="6"/>
      <c r="C41" s="2">
        <v>28</v>
      </c>
      <c r="D41" s="12">
        <f>Sheet1!B43</f>
        <v>0</v>
      </c>
      <c r="E41" s="12">
        <f>Sheet1!A43</f>
        <v>0</v>
      </c>
      <c r="F41" s="40">
        <f>ROUND(Sheet1!C43,2)</f>
        <v>0</v>
      </c>
      <c r="G41" s="41"/>
      <c r="H41" s="19">
        <f>Sheet1!J43</f>
        <v>0</v>
      </c>
      <c r="I41" s="12">
        <f>Sheet1!D43</f>
        <v>0</v>
      </c>
      <c r="J41" s="12">
        <f>Sheet1!E43</f>
        <v>0</v>
      </c>
      <c r="K41" s="12">
        <f>Sheet1!F43</f>
        <v>0</v>
      </c>
      <c r="L41" s="12">
        <f>Sheet1!G43</f>
        <v>0</v>
      </c>
      <c r="M41" s="38">
        <f>Sheet1!K43</f>
        <v>0</v>
      </c>
      <c r="N41" s="39"/>
      <c r="O41" s="14" t="str">
        <f t="shared" si="0"/>
        <v>FAIL</v>
      </c>
      <c r="P41" s="7" t="b">
        <f>AND(F41&gt;=F13,F41&lt;=G13,H41&lt;=H13,I41&lt;=I13,J41&lt;=J13,K41&lt;=K13,L41&lt;=L13,M41&gt;=M13,M41&lt;=N13)</f>
        <v>0</v>
      </c>
      <c r="Q41" s="7"/>
    </row>
    <row r="42" spans="1:17" x14ac:dyDescent="0.25">
      <c r="A42" s="13"/>
      <c r="B42" s="6"/>
      <c r="C42" s="2">
        <v>29</v>
      </c>
      <c r="D42" s="12">
        <f>Sheet1!B44</f>
        <v>0</v>
      </c>
      <c r="E42" s="12">
        <f>Sheet1!A44</f>
        <v>0</v>
      </c>
      <c r="F42" s="40">
        <f>ROUND(Sheet1!C44,2)</f>
        <v>0</v>
      </c>
      <c r="G42" s="41"/>
      <c r="H42" s="19">
        <f>Sheet1!J44</f>
        <v>0</v>
      </c>
      <c r="I42" s="12">
        <f>Sheet1!D44</f>
        <v>0</v>
      </c>
      <c r="J42" s="12">
        <f>Sheet1!E44</f>
        <v>0</v>
      </c>
      <c r="K42" s="12">
        <f>Sheet1!F44</f>
        <v>0</v>
      </c>
      <c r="L42" s="12">
        <f>Sheet1!G44</f>
        <v>0</v>
      </c>
      <c r="M42" s="38">
        <f>Sheet1!K44</f>
        <v>0</v>
      </c>
      <c r="N42" s="39"/>
      <c r="O42" s="14" t="str">
        <f t="shared" si="0"/>
        <v>FAIL</v>
      </c>
      <c r="P42" s="7" t="b">
        <f>AND(F42&gt;=F13,F42&lt;=G13,H42&lt;=H13,I42&lt;=I13,J42&lt;=J13,K42&lt;=K13,L42&lt;=L13,M42&gt;=M13,M42&lt;=N13)</f>
        <v>0</v>
      </c>
      <c r="Q42" s="7"/>
    </row>
    <row r="43" spans="1:17" x14ac:dyDescent="0.25">
      <c r="A43" s="13"/>
      <c r="B43" s="6"/>
      <c r="C43" s="2">
        <v>30</v>
      </c>
      <c r="D43" s="12">
        <f>Sheet1!B45</f>
        <v>0</v>
      </c>
      <c r="E43" s="12">
        <f>Sheet1!A45</f>
        <v>0</v>
      </c>
      <c r="F43" s="40">
        <f>ROUND(Sheet1!C45,2)</f>
        <v>0</v>
      </c>
      <c r="G43" s="41"/>
      <c r="H43" s="19">
        <f>Sheet1!J45</f>
        <v>0</v>
      </c>
      <c r="I43" s="12">
        <f>Sheet1!D45</f>
        <v>0</v>
      </c>
      <c r="J43" s="12">
        <f>Sheet1!E45</f>
        <v>0</v>
      </c>
      <c r="K43" s="12">
        <f>Sheet1!F45</f>
        <v>0</v>
      </c>
      <c r="L43" s="12">
        <f>Sheet1!G45</f>
        <v>0</v>
      </c>
      <c r="M43" s="38">
        <f>Sheet1!K45</f>
        <v>0</v>
      </c>
      <c r="N43" s="39"/>
      <c r="O43" s="14" t="str">
        <f t="shared" si="0"/>
        <v>FAIL</v>
      </c>
      <c r="P43" s="7" t="b">
        <f>AND(F43&gt;=F13,F43&lt;=G13,H43&lt;=H13,I43&lt;=I13,J43&lt;=J13,K43&lt;=K13,L43&lt;=L13,M43&gt;=M13,M43&lt;=N13)</f>
        <v>0</v>
      </c>
      <c r="Q43" s="7"/>
    </row>
    <row r="44" spans="1:17" x14ac:dyDescent="0.25">
      <c r="A44" s="13"/>
      <c r="B44" s="6"/>
      <c r="C44" s="2">
        <v>31</v>
      </c>
      <c r="D44" s="12">
        <f>Sheet1!B46</f>
        <v>0</v>
      </c>
      <c r="E44" s="12">
        <f>Sheet1!A46</f>
        <v>0</v>
      </c>
      <c r="F44" s="40">
        <f>ROUND(Sheet1!C46,2)</f>
        <v>0</v>
      </c>
      <c r="G44" s="41"/>
      <c r="H44" s="19">
        <f>Sheet1!J46</f>
        <v>0</v>
      </c>
      <c r="I44" s="12">
        <f>Sheet1!D46</f>
        <v>0</v>
      </c>
      <c r="J44" s="12">
        <f>Sheet1!E46</f>
        <v>0</v>
      </c>
      <c r="K44" s="12">
        <f>Sheet1!F46</f>
        <v>0</v>
      </c>
      <c r="L44" s="12">
        <f>Sheet1!G46</f>
        <v>0</v>
      </c>
      <c r="M44" s="38">
        <f>Sheet1!K46</f>
        <v>0</v>
      </c>
      <c r="N44" s="39"/>
      <c r="O44" s="14" t="str">
        <f t="shared" si="0"/>
        <v>FAIL</v>
      </c>
      <c r="P44" s="7" t="b">
        <f>AND(F44&gt;=F13,F44&lt;=G13,H44&lt;=H13,I44&lt;=I13,J44&lt;=J13,K44&lt;=K13,L44&lt;=L13,M44&gt;=M13,M44&lt;=N13)</f>
        <v>0</v>
      </c>
      <c r="Q44" s="7"/>
    </row>
    <row r="45" spans="1:17" ht="15.75" thickBot="1" x14ac:dyDescent="0.3">
      <c r="A45" s="13"/>
      <c r="B45" s="6"/>
      <c r="C45" s="3">
        <v>32</v>
      </c>
      <c r="D45" s="12">
        <f>Sheet1!B47</f>
        <v>0</v>
      </c>
      <c r="E45" s="12">
        <f>Sheet1!A47</f>
        <v>0</v>
      </c>
      <c r="F45" s="40">
        <f>ROUND(Sheet1!C47,2)</f>
        <v>0</v>
      </c>
      <c r="G45" s="41"/>
      <c r="H45" s="19">
        <f>Sheet1!J47</f>
        <v>0</v>
      </c>
      <c r="I45" s="12">
        <f>Sheet1!D47</f>
        <v>0</v>
      </c>
      <c r="J45" s="12">
        <f>Sheet1!E47</f>
        <v>0</v>
      </c>
      <c r="K45" s="12">
        <f>Sheet1!F47</f>
        <v>0</v>
      </c>
      <c r="L45" s="12">
        <f>Sheet1!G47</f>
        <v>0</v>
      </c>
      <c r="M45" s="38">
        <f>Sheet1!K47</f>
        <v>0</v>
      </c>
      <c r="N45" s="39"/>
      <c r="O45" s="15" t="str">
        <f t="shared" si="0"/>
        <v>FAIL</v>
      </c>
      <c r="P45" s="7" t="b">
        <f>AND(F45&gt;=F13,F45&lt;=G13,H45&lt;=H13,I45&lt;=I13,J45&lt;=J13,K45&lt;=K13,L45&lt;=L13,M45&gt;=M13,M45&lt;=N13)</f>
        <v>0</v>
      </c>
      <c r="Q45" s="7"/>
    </row>
    <row r="46" spans="1:17" ht="15.75" thickBot="1" x14ac:dyDescent="0.3">
      <c r="A46" s="13"/>
      <c r="B46" s="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Q46" s="7"/>
    </row>
    <row r="47" spans="1:17" ht="15.75" thickBot="1" x14ac:dyDescent="0.3">
      <c r="A47" s="13"/>
      <c r="B47" s="6"/>
      <c r="C47" s="28" t="s">
        <v>14</v>
      </c>
      <c r="D47" s="29"/>
      <c r="E47" s="31">
        <f>Sheet1!A9</f>
        <v>0</v>
      </c>
      <c r="F47" s="32"/>
      <c r="G47" s="32"/>
      <c r="H47" s="32"/>
      <c r="I47" s="32"/>
      <c r="J47" s="32"/>
      <c r="K47" s="32"/>
      <c r="L47" s="32"/>
      <c r="M47" s="32"/>
      <c r="N47" s="32"/>
      <c r="O47" s="33"/>
      <c r="P47" s="7"/>
      <c r="Q47" s="7"/>
    </row>
    <row r="48" spans="1:17" ht="15.75" thickBot="1" x14ac:dyDescent="0.3">
      <c r="A48" s="13"/>
      <c r="B48" s="6"/>
      <c r="C48" s="34" t="s">
        <v>36</v>
      </c>
      <c r="D48" s="35"/>
      <c r="E48" s="31">
        <f>Sheet1!A12</f>
        <v>0</v>
      </c>
      <c r="F48" s="32"/>
      <c r="G48" s="32"/>
      <c r="H48" s="32"/>
      <c r="I48" s="32"/>
      <c r="J48" s="32"/>
      <c r="K48" s="32"/>
      <c r="L48" s="32"/>
      <c r="M48" s="32"/>
      <c r="N48" s="32"/>
      <c r="O48" s="33"/>
      <c r="P48" s="7"/>
      <c r="Q48" s="7"/>
    </row>
    <row r="49" spans="1:17" ht="15.75" thickBot="1" x14ac:dyDescent="0.3">
      <c r="A49" s="13"/>
      <c r="B49" s="6"/>
      <c r="C49" s="34" t="s">
        <v>37</v>
      </c>
      <c r="D49" s="35"/>
      <c r="E49" s="31">
        <f>Sheet1!A13</f>
        <v>0</v>
      </c>
      <c r="F49" s="32"/>
      <c r="G49" s="32"/>
      <c r="H49" s="32"/>
      <c r="I49" s="32"/>
      <c r="J49" s="32"/>
      <c r="K49" s="32"/>
      <c r="L49" s="32"/>
      <c r="M49" s="32"/>
      <c r="N49" s="32"/>
      <c r="O49" s="33"/>
      <c r="P49" s="7"/>
      <c r="Q49" s="7"/>
    </row>
    <row r="50" spans="1:17" ht="15.75" thickBot="1" x14ac:dyDescent="0.3">
      <c r="A50" s="13"/>
      <c r="B50" s="6"/>
      <c r="C50" s="36" t="s">
        <v>38</v>
      </c>
      <c r="D50" s="37"/>
      <c r="E50" s="31">
        <f>Sheet1!A14</f>
        <v>0</v>
      </c>
      <c r="F50" s="32"/>
      <c r="G50" s="32"/>
      <c r="H50" s="32"/>
      <c r="I50" s="32"/>
      <c r="J50" s="32"/>
      <c r="K50" s="32"/>
      <c r="L50" s="32"/>
      <c r="M50" s="32"/>
      <c r="N50" s="32"/>
      <c r="O50" s="33"/>
      <c r="P50" s="7"/>
      <c r="Q50" s="7"/>
    </row>
    <row r="51" spans="1:17" x14ac:dyDescent="0.25">
      <c r="A51" s="13"/>
      <c r="B51" s="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7"/>
      <c r="Q51" s="7"/>
    </row>
    <row r="52" spans="1:17" ht="15.75" thickBot="1" x14ac:dyDescent="0.3">
      <c r="A52" s="13"/>
      <c r="B52" s="1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27"/>
      <c r="P52" s="7"/>
      <c r="Q52" s="11"/>
    </row>
    <row r="53" spans="1:17" x14ac:dyDescent="0.25">
      <c r="A53" s="13"/>
      <c r="B53" s="13"/>
      <c r="P53" s="7"/>
    </row>
    <row r="54" spans="1:17" x14ac:dyDescent="0.25">
      <c r="A54" s="13"/>
      <c r="B54" s="13"/>
      <c r="P54" s="7"/>
    </row>
    <row r="55" spans="1:17" x14ac:dyDescent="0.25">
      <c r="A55" s="13"/>
      <c r="P55" s="21"/>
    </row>
    <row r="56" spans="1:17" ht="15.75" thickBot="1" x14ac:dyDescent="0.3">
      <c r="A56" s="13"/>
      <c r="P56" s="22"/>
    </row>
    <row r="57" spans="1:17" x14ac:dyDescent="0.25">
      <c r="A57" s="13"/>
    </row>
    <row r="58" spans="1:17" x14ac:dyDescent="0.25">
      <c r="A58" s="13"/>
    </row>
    <row r="59" spans="1:17" x14ac:dyDescent="0.25">
      <c r="A59" s="13"/>
    </row>
    <row r="60" spans="1:17" x14ac:dyDescent="0.25">
      <c r="A60" s="13"/>
    </row>
    <row r="61" spans="1:17" x14ac:dyDescent="0.25">
      <c r="A61" s="13"/>
    </row>
    <row r="62" spans="1:17" x14ac:dyDescent="0.25">
      <c r="A62" s="13"/>
    </row>
    <row r="63" spans="1:17" x14ac:dyDescent="0.25">
      <c r="A63" s="13"/>
    </row>
    <row r="64" spans="1:17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</sheetData>
  <mergeCells count="80">
    <mergeCell ref="D8:O8"/>
    <mergeCell ref="D9:O9"/>
    <mergeCell ref="D10:O10"/>
    <mergeCell ref="F12:G12"/>
    <mergeCell ref="D4:O4"/>
    <mergeCell ref="D5:O5"/>
    <mergeCell ref="D6:O6"/>
    <mergeCell ref="D7:O7"/>
    <mergeCell ref="F14:G14"/>
    <mergeCell ref="F15:G15"/>
    <mergeCell ref="F16:G16"/>
    <mergeCell ref="F17:G17"/>
    <mergeCell ref="M12:N12"/>
    <mergeCell ref="M14:N14"/>
    <mergeCell ref="M15:N15"/>
    <mergeCell ref="M16:N16"/>
    <mergeCell ref="M17:N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M36:N36"/>
    <mergeCell ref="F40:G40"/>
    <mergeCell ref="F41:G41"/>
    <mergeCell ref="F42:G42"/>
    <mergeCell ref="F33:G33"/>
    <mergeCell ref="F34:G34"/>
    <mergeCell ref="F35:G35"/>
    <mergeCell ref="F36:G36"/>
    <mergeCell ref="F37:G37"/>
    <mergeCell ref="M31:N31"/>
    <mergeCell ref="M32:N32"/>
    <mergeCell ref="M33:N33"/>
    <mergeCell ref="M34:N34"/>
    <mergeCell ref="M35:N35"/>
    <mergeCell ref="F28:G28"/>
    <mergeCell ref="F29:G29"/>
    <mergeCell ref="F30:G30"/>
    <mergeCell ref="F31:G31"/>
    <mergeCell ref="F32:G32"/>
    <mergeCell ref="M18:N18"/>
    <mergeCell ref="M27:N27"/>
    <mergeCell ref="M28:N28"/>
    <mergeCell ref="M29:N29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E47:O47"/>
    <mergeCell ref="E48:O48"/>
    <mergeCell ref="M37:N37"/>
    <mergeCell ref="M38:N38"/>
    <mergeCell ref="M39:N39"/>
    <mergeCell ref="M40:N40"/>
    <mergeCell ref="M41:N41"/>
    <mergeCell ref="F38:G38"/>
    <mergeCell ref="F39:G39"/>
    <mergeCell ref="M42:N42"/>
    <mergeCell ref="M43:N43"/>
    <mergeCell ref="M44:N44"/>
    <mergeCell ref="M45:N45"/>
    <mergeCell ref="F43:G43"/>
    <mergeCell ref="F44:G44"/>
    <mergeCell ref="F45:G45"/>
    <mergeCell ref="E49:O49"/>
    <mergeCell ref="E50:O50"/>
    <mergeCell ref="C48:D48"/>
    <mergeCell ref="C49:D49"/>
    <mergeCell ref="C50:D50"/>
  </mergeCells>
  <conditionalFormatting sqref="O14:O45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C0CA-9A62-44F8-8603-D7264F6AC0BC}">
  <dimension ref="A5:K46"/>
  <sheetViews>
    <sheetView workbookViewId="0">
      <selection activeCell="A6" sqref="A1:XFD1048576"/>
    </sheetView>
  </sheetViews>
  <sheetFormatPr defaultRowHeight="15" x14ac:dyDescent="0.25"/>
  <sheetData>
    <row r="5" spans="1:11" x14ac:dyDescent="0.25">
      <c r="A5" s="16"/>
    </row>
    <row r="8" spans="1:11" x14ac:dyDescent="0.25">
      <c r="A8" s="30"/>
    </row>
    <row r="9" spans="1:11" x14ac:dyDescent="0.25">
      <c r="A9" s="30"/>
    </row>
    <row r="10" spans="1:11" x14ac:dyDescent="0.25">
      <c r="A10" s="30"/>
    </row>
    <row r="11" spans="1:11" x14ac:dyDescent="0.25">
      <c r="A11" s="30"/>
    </row>
    <row r="12" spans="1:11" x14ac:dyDescent="0.25">
      <c r="A12" s="30"/>
    </row>
    <row r="13" spans="1:11" x14ac:dyDescent="0.25">
      <c r="A13" s="30"/>
    </row>
    <row r="14" spans="1:11" x14ac:dyDescent="0.25">
      <c r="A14" s="30"/>
    </row>
    <row r="15" spans="1:11" x14ac:dyDescent="0.25">
      <c r="J15" s="17"/>
      <c r="K15" s="17"/>
    </row>
    <row r="16" spans="1:11" x14ac:dyDescent="0.25">
      <c r="J16" s="17"/>
      <c r="K16" s="17"/>
    </row>
    <row r="17" spans="10:11" x14ac:dyDescent="0.25">
      <c r="J17" s="17"/>
      <c r="K17" s="17"/>
    </row>
    <row r="18" spans="10:11" x14ac:dyDescent="0.25">
      <c r="J18" s="17"/>
      <c r="K18" s="17"/>
    </row>
    <row r="19" spans="10:11" x14ac:dyDescent="0.25">
      <c r="J19" s="17"/>
      <c r="K19" s="17"/>
    </row>
    <row r="20" spans="10:11" x14ac:dyDescent="0.25">
      <c r="J20" s="17"/>
      <c r="K20" s="17"/>
    </row>
    <row r="21" spans="10:11" x14ac:dyDescent="0.25">
      <c r="J21" s="17"/>
      <c r="K21" s="17"/>
    </row>
    <row r="22" spans="10:11" x14ac:dyDescent="0.25">
      <c r="J22" s="17"/>
      <c r="K22" s="17"/>
    </row>
    <row r="23" spans="10:11" x14ac:dyDescent="0.25">
      <c r="J23" s="17"/>
      <c r="K23" s="17"/>
    </row>
    <row r="24" spans="10:11" x14ac:dyDescent="0.25">
      <c r="J24" s="17"/>
      <c r="K24" s="17"/>
    </row>
    <row r="25" spans="10:11" x14ac:dyDescent="0.25">
      <c r="J25" s="17"/>
      <c r="K25" s="17"/>
    </row>
    <row r="26" spans="10:11" x14ac:dyDescent="0.25">
      <c r="J26" s="17"/>
      <c r="K26" s="17"/>
    </row>
    <row r="27" spans="10:11" x14ac:dyDescent="0.25">
      <c r="J27" s="17"/>
      <c r="K27" s="17"/>
    </row>
    <row r="28" spans="10:11" x14ac:dyDescent="0.25">
      <c r="J28" s="17"/>
      <c r="K28" s="17"/>
    </row>
    <row r="29" spans="10:11" x14ac:dyDescent="0.25">
      <c r="J29" s="17"/>
      <c r="K29" s="17"/>
    </row>
    <row r="30" spans="10:11" x14ac:dyDescent="0.25">
      <c r="J30" s="17"/>
      <c r="K30" s="17"/>
    </row>
    <row r="32" spans="10:11" x14ac:dyDescent="0.25">
      <c r="J32" s="17"/>
      <c r="K32" s="17"/>
    </row>
    <row r="33" spans="10:11" x14ac:dyDescent="0.25">
      <c r="J33" s="17"/>
      <c r="K33" s="17"/>
    </row>
    <row r="34" spans="10:11" x14ac:dyDescent="0.25">
      <c r="J34" s="17"/>
      <c r="K34" s="17"/>
    </row>
    <row r="35" spans="10:11" x14ac:dyDescent="0.25">
      <c r="J35" s="17"/>
      <c r="K35" s="17"/>
    </row>
    <row r="36" spans="10:11" x14ac:dyDescent="0.25">
      <c r="J36" s="17"/>
      <c r="K36" s="17"/>
    </row>
    <row r="37" spans="10:11" x14ac:dyDescent="0.25">
      <c r="J37" s="17"/>
      <c r="K37" s="17"/>
    </row>
    <row r="38" spans="10:11" x14ac:dyDescent="0.25">
      <c r="J38" s="17"/>
      <c r="K38" s="17"/>
    </row>
    <row r="39" spans="10:11" x14ac:dyDescent="0.25">
      <c r="J39" s="17"/>
      <c r="K39" s="17"/>
    </row>
    <row r="40" spans="10:11" x14ac:dyDescent="0.25">
      <c r="J40" s="17"/>
      <c r="K40" s="17"/>
    </row>
    <row r="41" spans="10:11" x14ac:dyDescent="0.25">
      <c r="J41" s="17"/>
      <c r="K41" s="17"/>
    </row>
    <row r="42" spans="10:11" x14ac:dyDescent="0.25">
      <c r="J42" s="17"/>
      <c r="K42" s="17"/>
    </row>
    <row r="43" spans="10:11" x14ac:dyDescent="0.25">
      <c r="J43" s="17"/>
      <c r="K43" s="17"/>
    </row>
    <row r="44" spans="10:11" x14ac:dyDescent="0.25">
      <c r="J44" s="17"/>
      <c r="K44" s="17"/>
    </row>
    <row r="45" spans="10:11" x14ac:dyDescent="0.25">
      <c r="J45" s="17"/>
      <c r="K45" s="17"/>
    </row>
    <row r="46" spans="10:11" x14ac:dyDescent="0.25">
      <c r="J46" s="17"/>
      <c r="K4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2D02-4464-43B7-85F4-45D78A228322}">
  <dimension ref="A1:I26"/>
  <sheetViews>
    <sheetView workbookViewId="0">
      <selection activeCell="I29" sqref="A1:I29"/>
    </sheetView>
  </sheetViews>
  <sheetFormatPr defaultRowHeight="15" x14ac:dyDescent="0.25"/>
  <cols>
    <col min="1" max="9" width="14.5703125" customWidth="1"/>
  </cols>
  <sheetData>
    <row r="1" spans="1:1" x14ac:dyDescent="0.25">
      <c r="A1" t="s">
        <v>15</v>
      </c>
    </row>
    <row r="2" spans="1:1" x14ac:dyDescent="0.25">
      <c r="A2">
        <v>1123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s="16">
        <v>0.75335648148148149</v>
      </c>
    </row>
    <row r="6" spans="1:1" x14ac:dyDescent="0.25">
      <c r="A6" s="16">
        <v>0.75851851851851848</v>
      </c>
    </row>
    <row r="7" spans="1:1" x14ac:dyDescent="0.25">
      <c r="A7" s="16"/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18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9" x14ac:dyDescent="0.25">
      <c r="A17" t="s">
        <v>26</v>
      </c>
    </row>
    <row r="18" spans="1:9" x14ac:dyDescent="0.25">
      <c r="A18" t="s">
        <v>27</v>
      </c>
    </row>
    <row r="19" spans="1:9" x14ac:dyDescent="0.25">
      <c r="A19" t="s">
        <v>28</v>
      </c>
    </row>
    <row r="20" spans="1:9" x14ac:dyDescent="0.25">
      <c r="A20" t="s">
        <v>29</v>
      </c>
    </row>
    <row r="21" spans="1:9" x14ac:dyDescent="0.25">
      <c r="A21" t="s">
        <v>30</v>
      </c>
    </row>
    <row r="22" spans="1:9" x14ac:dyDescent="0.25">
      <c r="A22">
        <v>37.913693332999998</v>
      </c>
      <c r="B22">
        <v>2.9903643130000002</v>
      </c>
      <c r="C22">
        <v>-49.78766632</v>
      </c>
      <c r="D22">
        <v>-52.749526979999999</v>
      </c>
      <c r="E22">
        <v>-50.925212860000002</v>
      </c>
      <c r="F22">
        <v>-56.09389496</v>
      </c>
      <c r="G22">
        <v>12.21129417</v>
      </c>
      <c r="H22">
        <v>1</v>
      </c>
      <c r="I22" s="17">
        <v>3549990000</v>
      </c>
    </row>
    <row r="23" spans="1:9" x14ac:dyDescent="0.25">
      <c r="A23">
        <v>37.843864439999997</v>
      </c>
      <c r="B23">
        <v>2.9692437649999999</v>
      </c>
      <c r="C23">
        <v>-51.078784939999998</v>
      </c>
      <c r="D23">
        <v>-51.84526443</v>
      </c>
      <c r="E23">
        <v>-50.923793789999998</v>
      </c>
      <c r="F23">
        <v>-56.025493619999999</v>
      </c>
      <c r="G23">
        <v>5.6737203599999999</v>
      </c>
      <c r="H23">
        <v>2</v>
      </c>
      <c r="I23" s="17">
        <v>3549990000</v>
      </c>
    </row>
    <row r="24" spans="1:9" x14ac:dyDescent="0.25">
      <c r="A24">
        <v>37.87685776</v>
      </c>
      <c r="B24">
        <v>2.9421467780000001</v>
      </c>
      <c r="C24">
        <v>-50.84355927</v>
      </c>
      <c r="D24">
        <v>-52.4075737</v>
      </c>
      <c r="E24">
        <v>-50.657325739999997</v>
      </c>
      <c r="F24">
        <v>-56.507984159999999</v>
      </c>
      <c r="G24">
        <v>1.552862406</v>
      </c>
      <c r="H24">
        <v>3</v>
      </c>
      <c r="I24" s="17">
        <v>3549990000</v>
      </c>
    </row>
    <row r="25" spans="1:9" x14ac:dyDescent="0.25">
      <c r="A25">
        <v>37.892784120000002</v>
      </c>
      <c r="B25">
        <v>3.0089175699999999</v>
      </c>
      <c r="C25">
        <v>-51.114364620000003</v>
      </c>
      <c r="D25">
        <v>-52.352394099999998</v>
      </c>
      <c r="E25">
        <v>-50.423713679999999</v>
      </c>
      <c r="F25">
        <v>-55.374992370000001</v>
      </c>
      <c r="G25">
        <v>8.5791215899999997</v>
      </c>
      <c r="H25">
        <v>4</v>
      </c>
      <c r="I25" s="17">
        <v>3549990000</v>
      </c>
    </row>
    <row r="26" spans="1:9" x14ac:dyDescent="0.25">
      <c r="A2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Data</vt:lpstr>
    </vt:vector>
  </TitlesOfParts>
  <Company>Keysight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Krishna</dc:creator>
  <cp:lastModifiedBy>Vijaya Krishna</cp:lastModifiedBy>
  <dcterms:created xsi:type="dcterms:W3CDTF">2023-02-24T16:01:21Z</dcterms:created>
  <dcterms:modified xsi:type="dcterms:W3CDTF">2023-04-25T11:32:00Z</dcterms:modified>
</cp:coreProperties>
</file>