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31"/>
  <c r="J52" l="1"/>
  <c r="H52"/>
  <c r="H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<sst xmlns="http://schemas.openxmlformats.org/spreadsheetml/2006/main" count="216" uniqueCount="99">
  <si>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</si>
  <si>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</si>
  <si>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</si>
  <si>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</si>
  <si>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</si>
  <si>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</si>
  <si>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</si>
  <si>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</si>
  <si>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</si>
  <si>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</si>
  <si>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</si>
  <si>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</si>
  <si>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</si>
  <si>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</si>
  <si>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</si>
  <si>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</si>
  <si>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</si>
  <si>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</si>
  <si>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</si>
  <si>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</si>
  <si>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</si>
  <si>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</si>
  <si>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</si>
  <si>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</si>
  <si>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</si>
  <si>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</si>
  <si>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</si>
  <si>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</si>
  <si>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</si>
  <si>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</si>
  <si>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</si>
  <si>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</si>
  <si>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</si>
  <si>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</si>
  <si>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</si>
  <si>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</si>
  <si>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</si>
  <si>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</si>
  <si>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</si>
  <si>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</si>
  <si>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</si>
  <si>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</si>
  <si>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</si>
  <si>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</si>
  <si>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</si>
  <si>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</si>
  <si>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</si>
  <si>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</si>
  <si>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</si>
  <si>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</si>
  <si>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</si>
  <si>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</si>
  <si>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</si>
  <si>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</si>
  <si>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</si>
  <si>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</si>
  <si>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</si>
  <si>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</si>
  <si>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</si>
  <si>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</si>
  <si>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</si>
  <si>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</si>
  <si>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</si>
  <si>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</si>
  <si>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</si>
  <si>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</si>
  <si>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</si>
  <si>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</si>
  <si>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</si>
  <si>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</si>
  <si>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</si>
  <si>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</si>
  <si>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</si>
  <si>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</si>
  <si>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</si>
  <si>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</si>
  <si>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</si>
  <si>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</si>
  <si>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</si>
  <si>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</si>
  <si>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</si>
  <si>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</si>
  <si>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</si>
  <si>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</si>
  <si>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</si>
  <si>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</si>
  <si>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</si>
  <si>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</si>
  <si>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</si>
  <si>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</si>
  <si>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</si>
  <si>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</si>
  <si>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</si>
  <si>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</si>
  <si>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>Canal discharge 35 usecs</t>
  </si>
  <si>
    <t>Canal discharge 15 usecs</t>
  </si>
  <si>
    <t xml:space="preserve"> Water level i.e., on 02.04.2016</t>
  </si>
  <si>
    <t xml:space="preserve"> TELANGANA MEDIUM IRRIGATION PROJECTS (BASIN WISE) 
DAILY WATER LEVELS on 03.04.2016</t>
  </si>
  <si>
    <t xml:space="preserve"> Water level i.e., on 03.04.2016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</si>
</sst>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K57" sqref="K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69" t="s">
        <v>97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s="16" customFormat="1" ht="9" customHeight="1">
      <c r="A3" s="78" t="s">
        <v>40</v>
      </c>
      <c r="B3" s="85" t="s">
        <v>0</v>
      </c>
      <c r="C3" s="78" t="s">
        <v>70</v>
      </c>
      <c r="D3" s="78" t="s">
        <v>69</v>
      </c>
      <c r="E3" s="78" t="s">
        <v>68</v>
      </c>
      <c r="F3" s="78" t="s">
        <v>1</v>
      </c>
      <c r="G3" s="78"/>
      <c r="H3" s="79" t="s">
        <v>96</v>
      </c>
      <c r="I3" s="80"/>
      <c r="J3" s="79" t="s">
        <v>98</v>
      </c>
      <c r="K3" s="80"/>
      <c r="L3" s="75" t="s">
        <v>48</v>
      </c>
      <c r="M3" s="75" t="s">
        <v>67</v>
      </c>
      <c r="N3" s="75" t="s">
        <v>86</v>
      </c>
      <c r="O3" s="59"/>
      <c r="P3" s="75" t="s">
        <v>49</v>
      </c>
      <c r="Q3" s="75" t="s">
        <v>65</v>
      </c>
    </row>
    <row r="4" spans="1:17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 t="s">
        <v>84</v>
      </c>
      <c r="P4" s="76"/>
      <c r="Q4" s="76"/>
    </row>
    <row r="5" spans="1:17" s="16" customFormat="1" ht="48.75" customHeight="1">
      <c r="A5" s="78"/>
      <c r="B5" s="85"/>
      <c r="C5" s="78"/>
      <c r="D5" s="78"/>
      <c r="E5" s="78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1">
        <v>16</v>
      </c>
      <c r="Q7" s="60">
        <v>17</v>
      </c>
    </row>
    <row r="8" spans="1:17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</row>
    <row r="9" spans="1:17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60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1483*0.3048</f>
        <v>452.01840000000004</v>
      </c>
      <c r="I11" s="33">
        <v>275.82900000000001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279.10000000000002</v>
      </c>
      <c r="I18" s="33">
        <v>141.899</v>
      </c>
      <c r="J18" s="8">
        <v>279.10000000000002</v>
      </c>
      <c r="K18" s="33">
        <v>141.899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353.72</v>
      </c>
      <c r="I19" s="33">
        <v>158.96</v>
      </c>
      <c r="J19" s="45">
        <v>353.68900000000002</v>
      </c>
      <c r="K19" s="33">
        <v>156.83199999999999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3">
        <v>233.8</v>
      </c>
      <c r="I20" s="64">
        <v>1085.664</v>
      </c>
      <c r="J20" s="63">
        <v>233.65</v>
      </c>
      <c r="K20" s="65">
        <v>1053.8489999999999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144.9</v>
      </c>
      <c r="I22" s="12">
        <v>234</v>
      </c>
      <c r="J22" s="8">
        <v>144.69999999999999</v>
      </c>
      <c r="K22" s="12">
        <v>211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153.75</v>
      </c>
      <c r="I25" s="64">
        <v>364</v>
      </c>
      <c r="J25" s="45">
        <v>153.75</v>
      </c>
      <c r="K25" s="64">
        <v>364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3">
        <v>238.6</v>
      </c>
      <c r="I26" s="12">
        <v>6425</v>
      </c>
      <c r="J26" s="63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4" t="s">
        <v>51</v>
      </c>
      <c r="I27" s="64" t="s">
        <v>51</v>
      </c>
      <c r="J27" s="64" t="s">
        <v>51</v>
      </c>
      <c r="K27" s="64" t="s">
        <v>51</v>
      </c>
      <c r="L27" s="64" t="s">
        <v>51</v>
      </c>
      <c r="M27" s="64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66">
        <v>0</v>
      </c>
      <c r="M28" s="64">
        <v>98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7">
        <v>149.6</v>
      </c>
      <c r="I29" s="65">
        <v>241.76400000000001</v>
      </c>
      <c r="J29" s="67">
        <v>149.6</v>
      </c>
      <c r="K29" s="65">
        <v>241.76400000000001</v>
      </c>
      <c r="L29" s="66">
        <v>0</v>
      </c>
      <c r="M29" s="66">
        <v>35</v>
      </c>
      <c r="N29" s="11">
        <v>2000</v>
      </c>
      <c r="O29" s="11">
        <v>1000</v>
      </c>
      <c r="P29" s="44">
        <v>0</v>
      </c>
      <c r="Q29" s="26" t="s">
        <v>94</v>
      </c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153.55000000000001</v>
      </c>
      <c r="I32" s="33">
        <v>71.376000000000005</v>
      </c>
      <c r="J32" s="8">
        <v>153.55000000000001</v>
      </c>
      <c r="K32" s="33">
        <v>71.376000000000005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 t="s">
        <v>95</v>
      </c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4" customFormat="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8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8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8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75.135000000000005</v>
      </c>
      <c r="I40" s="33" t="s">
        <v>51</v>
      </c>
      <c r="J40" s="60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5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8">
        <v>70</v>
      </c>
      <c r="F41" s="8">
        <v>74</v>
      </c>
      <c r="G41" s="12">
        <v>730</v>
      </c>
      <c r="H41" s="8">
        <v>70.63</v>
      </c>
      <c r="I41" s="33">
        <v>267.82900000000001</v>
      </c>
      <c r="J41" s="8">
        <v>70.56</v>
      </c>
      <c r="K41" s="33">
        <v>261.93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2"/>
    </row>
    <row r="42" spans="1:21" s="5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0">
        <v>105.45</v>
      </c>
      <c r="I42" s="33" t="s">
        <v>51</v>
      </c>
      <c r="J42" s="60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 t="s">
        <v>51</v>
      </c>
      <c r="I43" s="33" t="s">
        <v>51</v>
      </c>
      <c r="J43" s="60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122.24</v>
      </c>
      <c r="I44" s="33">
        <v>623.54</v>
      </c>
      <c r="J44" s="8">
        <v>122.24</v>
      </c>
      <c r="K44" s="33">
        <v>623.54</v>
      </c>
      <c r="L44" s="12">
        <v>0</v>
      </c>
      <c r="M44" s="12">
        <v>40.4</v>
      </c>
      <c r="N44" s="11">
        <v>5000</v>
      </c>
      <c r="O44" s="11">
        <v>500</v>
      </c>
      <c r="P44" s="49"/>
      <c r="Q44" s="47" t="s">
        <v>76</v>
      </c>
    </row>
    <row r="45" spans="1:21" s="5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120.6</v>
      </c>
      <c r="I45" s="33">
        <v>5575</v>
      </c>
      <c r="J45" s="8">
        <v>120.55</v>
      </c>
      <c r="K45" s="33">
        <v>5550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16587.023999999998</v>
      </c>
      <c r="J46" s="8"/>
      <c r="K46" s="18">
        <f>SUM(K11:K45)</f>
        <v>16493.002</v>
      </c>
      <c r="L46" s="18">
        <f>SUM(L11:L45)</f>
        <v>0</v>
      </c>
      <c r="M46" s="18">
        <f>SUM(M11:M45)</f>
        <v>476.58</v>
      </c>
      <c r="N46" s="18">
        <f>SUM(N18:N45)</f>
        <v>124340</v>
      </c>
      <c r="O46" s="18">
        <f>SUM(O18:O45)</f>
        <v>26100</v>
      </c>
      <c r="P46" s="18"/>
      <c r="Q46" s="60"/>
    </row>
    <row r="47" spans="1:21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5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1667.3*0.3048</f>
        <v>508.19304</v>
      </c>
      <c r="I52" s="12">
        <v>345.45</v>
      </c>
      <c r="J52" s="8">
        <f>1667.25*0.3048</f>
        <v>508.17780000000005</v>
      </c>
      <c r="K52" s="12">
        <v>343.7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3" t="s">
        <v>77</v>
      </c>
    </row>
    <row r="55" spans="1:20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8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91.19</v>
      </c>
      <c r="I56" s="33">
        <v>557</v>
      </c>
      <c r="J56" s="8">
        <v>91.19</v>
      </c>
      <c r="K56" s="33">
        <v>557</v>
      </c>
      <c r="L56" s="12">
        <v>0</v>
      </c>
      <c r="M56" s="12">
        <v>0</v>
      </c>
      <c r="N56" s="50" t="s">
        <v>85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114.63500000000001</v>
      </c>
      <c r="I57" s="33">
        <v>137.72999999999999</v>
      </c>
      <c r="J57" s="45">
        <v>114.736</v>
      </c>
      <c r="K57" s="33">
        <v>137.578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0">
        <v>191.83</v>
      </c>
      <c r="I58" s="33">
        <v>25.794</v>
      </c>
      <c r="J58" s="60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1094.5635</v>
      </c>
      <c r="J59" s="8"/>
      <c r="K59" s="18">
        <f t="shared" ref="K59" si="4">SUM(K49:K58)</f>
        <v>1092.6615000000002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17681.587499999998</v>
      </c>
      <c r="J60" s="8"/>
      <c r="K60" s="18">
        <f t="shared" si="8"/>
        <v>17585.663500000002</v>
      </c>
      <c r="L60" s="18">
        <f t="shared" ref="L60:M60" si="9">L59+L46</f>
        <v>0</v>
      </c>
      <c r="M60" s="18">
        <f t="shared" si="9"/>
        <v>476.58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2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11"/>
      <c r="P61" s="26"/>
      <c r="Q61" s="27"/>
    </row>
    <row r="62" spans="1:20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 spans="1:20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 spans="1:20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2016-04-04T07:51:03Z</cp:lastPrinted>
  <dcterms:created xsi:type="dcterms:W3CDTF">2000-07-15T07:26:51Z</dcterms:created>
  <dcterms:modified xsi:type="dcterms:W3CDTF">2016-04-06T08:48:34Z</dcterms:modified>
</cp:coreProperties>
</file>