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52" l="1"/>
  <c r="H52"/>
  <c r="H1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<sst xmlns="http://schemas.openxmlformats.org/spreadsheetml/2006/main" count="170" uniqueCount="91">
  <si>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</si>
  <si>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</si>
  <si>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</si>
  <si>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</si>
  <si>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</si>
  <si>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</si>
  <si>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</si>
  <si>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</si>
  <si>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</si>
  <si>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</si>
  <si>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</si>
  <si>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</si>
  <si>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</si>
  <si>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</si>
  <si>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</si>
  <si>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</si>
  <si>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</si>
  <si>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</si>
  <si>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</si>
  <si>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</si>
  <si>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</si>
  <si>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</si>
  <si>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</si>
  <si>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</si>
  <si>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</si>
  <si>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</si>
  <si>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</si>
  <si>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</si>
  <si>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</si>
  <si>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</si>
  <si>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</si>
  <si>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</si>
  <si>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</si>
  <si>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</si>
  <si>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</si>
  <si>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</si>
  <si>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</si>
  <si>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</si>
  <si>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</si>
  <si>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</si>
  <si>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</si>
  <si>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</si>
  <si>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</si>
  <si>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</si>
  <si>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</si>
  <si>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</si>
  <si>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</si>
  <si>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</si>
  <si>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</si>
  <si>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</si>
  <si>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</si>
  <si>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</si>
  <si>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</si>
  <si>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</si>
  <si>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</si>
  <si>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</si>
  <si>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</si>
  <si>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</si>
  <si>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</si>
  <si>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</si>
  <si>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</si>
  <si>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</si>
  <si>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</si>
  <si>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</si>
  <si>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</si>
  <si>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</si>
  <si>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</si>
  <si>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</si>
  <si>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</si>
  <si>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</si>
  <si>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</si>
  <si>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</si>
  <si>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</si>
  <si>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</si>
  <si>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</si>
  <si>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</si>
  <si>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</si>
  <si>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</si>
  <si>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</si>
  <si>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</si>
  <si>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</si>
  <si>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</si>
  <si>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</si>
  <si>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</si>
  <si>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</si>
  <si>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</si>
  <si>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 xml:space="preserve"> TELANGANA MEDIUM IRRIGATION PROJECTS (BASIN WISE) 
DAILY WATER LEVELS on 04.01.2016</t>
  </si>
  <si>
    <t xml:space="preserve"> Water level i.e., on 03.01.2016</t>
  </si>
  <si>
    <t xml:space="preserve"> Water level i.e., on 04.01.2016</t>
  </si>
  <si>
    <t>Canal discharge 20 cusecs</t>
  </si>
  <si>
    <t>Canal discharge 99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</si>
</sst>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Y5" sqref="Y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hidden="1" customWidth="1"/>
    <col min="9" max="9" width="17.42578125" style="32" hidden="1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6" t="s">
        <v>86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</row>
    <row r="2" spans="1:17" s="16" customFormat="1" ht="72.75" customHeigh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1:17" s="16" customFormat="1" ht="9" customHeight="1">
      <c r="A3" s="67" t="s">
        <v>40</v>
      </c>
      <c r="B3" s="65" t="s">
        <v>0</v>
      </c>
      <c r="C3" s="67" t="s">
        <v>71</v>
      </c>
      <c r="D3" s="67" t="s">
        <v>70</v>
      </c>
      <c r="E3" s="67" t="s">
        <v>69</v>
      </c>
      <c r="F3" s="67" t="s">
        <v>1</v>
      </c>
      <c r="G3" s="67"/>
      <c r="H3" s="71" t="s">
        <v>87</v>
      </c>
      <c r="I3" s="72"/>
      <c r="J3" s="71" t="s">
        <v>88</v>
      </c>
      <c r="K3" s="72"/>
      <c r="L3" s="68" t="s">
        <v>48</v>
      </c>
      <c r="M3" s="68" t="s">
        <v>67</v>
      </c>
      <c r="N3" s="68" t="s">
        <v>68</v>
      </c>
      <c r="O3" s="68" t="s">
        <v>49</v>
      </c>
      <c r="P3" s="68" t="s">
        <v>65</v>
      </c>
    </row>
    <row r="4" spans="1:17" s="16" customFormat="1" ht="60.75" customHeight="1">
      <c r="A4" s="67"/>
      <c r="B4" s="65"/>
      <c r="C4" s="67"/>
      <c r="D4" s="67"/>
      <c r="E4" s="67"/>
      <c r="F4" s="67"/>
      <c r="G4" s="67"/>
      <c r="H4" s="73"/>
      <c r="I4" s="74"/>
      <c r="J4" s="73"/>
      <c r="K4" s="74"/>
      <c r="L4" s="69"/>
      <c r="M4" s="69"/>
      <c r="N4" s="69"/>
      <c r="O4" s="69"/>
      <c r="P4" s="69"/>
    </row>
    <row r="5" spans="1:17" s="16" customFormat="1" ht="48.75" customHeight="1">
      <c r="A5" s="67"/>
      <c r="B5" s="65"/>
      <c r="C5" s="67"/>
      <c r="D5" s="67"/>
      <c r="E5" s="67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0"/>
      <c r="M5" s="70"/>
      <c r="N5" s="70"/>
      <c r="O5" s="70"/>
      <c r="P5" s="69"/>
    </row>
    <row r="6" spans="1:17" s="17" customFormat="1" ht="34.5" customHeight="1">
      <c r="A6" s="67"/>
      <c r="B6" s="6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0"/>
    </row>
    <row r="7" spans="1:17" s="16" customFormat="1" ht="26.25">
      <c r="A7" s="61">
        <v>1</v>
      </c>
      <c r="B7" s="60">
        <f>+A7+1</f>
        <v>2</v>
      </c>
      <c r="C7" s="60">
        <v>3</v>
      </c>
      <c r="D7" s="61">
        <v>4</v>
      </c>
      <c r="E7" s="60">
        <v>5</v>
      </c>
      <c r="F7" s="60">
        <v>6</v>
      </c>
      <c r="G7" s="61">
        <v>7</v>
      </c>
      <c r="H7" s="60">
        <v>8</v>
      </c>
      <c r="I7" s="60">
        <v>9</v>
      </c>
      <c r="J7" s="61">
        <v>10</v>
      </c>
      <c r="K7" s="60">
        <v>11</v>
      </c>
      <c r="L7" s="60">
        <v>12</v>
      </c>
      <c r="M7" s="61">
        <v>13</v>
      </c>
      <c r="N7" s="60">
        <v>14</v>
      </c>
      <c r="O7" s="60">
        <v>15</v>
      </c>
      <c r="P7" s="61">
        <v>16</v>
      </c>
      <c r="Q7" s="60">
        <f t="shared" ref="Q7" si="0">+P7+1</f>
        <v>17</v>
      </c>
    </row>
    <row r="8" spans="1:17" ht="23.25" customHeight="1">
      <c r="A8" s="66" t="s">
        <v>55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7" ht="24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7" ht="63.75" customHeight="1">
      <c r="A10" s="11"/>
      <c r="B10" s="60" t="s">
        <v>29</v>
      </c>
      <c r="C10" s="60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1485.2*0.3048</f>
        <v>452.68896000000001</v>
      </c>
      <c r="I11" s="33">
        <v>348.2</v>
      </c>
      <c r="J11" s="8">
        <f>1485.1*0.3048</f>
        <v>452.65848</v>
      </c>
      <c r="K11" s="33">
        <v>352.27300000000002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</row>
    <row r="13" spans="1:17" ht="51" customHeight="1">
      <c r="A13" s="11"/>
      <c r="B13" s="60" t="s">
        <v>30</v>
      </c>
      <c r="C13" s="60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>
        <v>0</v>
      </c>
      <c r="M15" s="12">
        <v>0</v>
      </c>
      <c r="N15" s="11" t="s">
        <v>63</v>
      </c>
      <c r="O15" s="12">
        <v>0</v>
      </c>
      <c r="P15" s="27"/>
    </row>
    <row r="16" spans="1:17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12" t="s">
        <v>51</v>
      </c>
      <c r="J16" s="8" t="s">
        <v>51</v>
      </c>
      <c r="K16" s="12" t="s">
        <v>51</v>
      </c>
      <c r="L16" s="12">
        <v>0</v>
      </c>
      <c r="M16" s="12">
        <v>0</v>
      </c>
      <c r="N16" s="11" t="s">
        <v>63</v>
      </c>
      <c r="O16" s="12">
        <v>0</v>
      </c>
      <c r="P16" s="27"/>
    </row>
    <row r="17" spans="1:17" ht="63.75" customHeight="1">
      <c r="A17" s="11"/>
      <c r="B17" s="60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282.5</v>
      </c>
      <c r="I18" s="33">
        <v>471.98399999999998</v>
      </c>
      <c r="J18" s="8">
        <v>282.3</v>
      </c>
      <c r="K18" s="33">
        <v>444.01600000000002</v>
      </c>
      <c r="L18" s="12">
        <v>0</v>
      </c>
      <c r="M18" s="12">
        <v>20</v>
      </c>
      <c r="N18" s="11">
        <v>18000</v>
      </c>
      <c r="O18" s="9">
        <v>0</v>
      </c>
      <c r="P18" s="48" t="s">
        <v>89</v>
      </c>
      <c r="Q18" s="16"/>
    </row>
    <row r="19" spans="1:17" s="5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355.06</v>
      </c>
      <c r="I19" s="33">
        <v>279.51600000000002</v>
      </c>
      <c r="J19" s="46">
        <v>354.97</v>
      </c>
      <c r="K19" s="33">
        <v>269.24400000000003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5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236.2</v>
      </c>
      <c r="I20" s="50">
        <v>1695</v>
      </c>
      <c r="J20" s="49">
        <v>236.2</v>
      </c>
      <c r="K20" s="50">
        <v>1695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59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321.39999999999998</v>
      </c>
      <c r="I21" s="12">
        <v>141.488</v>
      </c>
      <c r="J21" s="8">
        <v>320.89999999999998</v>
      </c>
      <c r="K21" s="12">
        <v>124.38500000000001</v>
      </c>
      <c r="L21" s="33">
        <v>0</v>
      </c>
      <c r="M21" s="12">
        <v>20</v>
      </c>
      <c r="N21" s="11">
        <v>2500</v>
      </c>
      <c r="O21" s="45">
        <v>0</v>
      </c>
      <c r="P21" s="48"/>
      <c r="Q21" s="16"/>
    </row>
    <row r="22" spans="1:17" s="5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146.5</v>
      </c>
      <c r="I22" s="12">
        <v>514</v>
      </c>
      <c r="J22" s="8">
        <v>146.5</v>
      </c>
      <c r="K22" s="12">
        <v>514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5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354.3</v>
      </c>
      <c r="I23" s="12">
        <v>396.19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5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274.95</v>
      </c>
      <c r="I24" s="33">
        <v>291.37400000000002</v>
      </c>
      <c r="J24" s="8">
        <v>274.95</v>
      </c>
      <c r="K24" s="33">
        <v>291.37400000000002</v>
      </c>
      <c r="L24" s="12">
        <v>0</v>
      </c>
      <c r="M24" s="12">
        <v>10</v>
      </c>
      <c r="N24" s="11">
        <v>6900</v>
      </c>
      <c r="O24" s="45">
        <v>0</v>
      </c>
      <c r="P24" s="48"/>
      <c r="Q24" s="16"/>
    </row>
    <row r="25" spans="1:17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154.44999999999999</v>
      </c>
      <c r="I25" s="50">
        <v>445</v>
      </c>
      <c r="J25" s="46">
        <v>154.35</v>
      </c>
      <c r="K25" s="50">
        <v>432</v>
      </c>
      <c r="L25" s="12">
        <v>0</v>
      </c>
      <c r="M25" s="12">
        <v>3.11</v>
      </c>
      <c r="N25" s="11">
        <v>2000</v>
      </c>
      <c r="O25" s="12">
        <v>0</v>
      </c>
      <c r="P25" s="48"/>
      <c r="Q25" s="16"/>
    </row>
    <row r="26" spans="1:17" s="5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100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5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52" t="s">
        <v>63</v>
      </c>
      <c r="O27" s="9">
        <v>0</v>
      </c>
      <c r="P27" s="18" t="s">
        <v>59</v>
      </c>
      <c r="Q27" s="16"/>
    </row>
    <row r="28" spans="1:17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123.4</v>
      </c>
      <c r="K28" s="12">
        <v>679</v>
      </c>
      <c r="L28" s="53">
        <v>0</v>
      </c>
      <c r="M28" s="50">
        <v>99</v>
      </c>
      <c r="N28" s="9">
        <v>1000</v>
      </c>
      <c r="O28" s="45">
        <v>0</v>
      </c>
      <c r="P28" s="48" t="s">
        <v>90</v>
      </c>
      <c r="Q28" s="16"/>
    </row>
    <row r="29" spans="1:17" s="5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4">
        <v>150.5</v>
      </c>
      <c r="I29" s="50">
        <v>312</v>
      </c>
      <c r="J29" s="54">
        <v>150.5</v>
      </c>
      <c r="K29" s="50">
        <v>312</v>
      </c>
      <c r="L29" s="53">
        <v>0</v>
      </c>
      <c r="M29" s="53">
        <v>30</v>
      </c>
      <c r="N29" s="11">
        <v>2000</v>
      </c>
      <c r="O29" s="45">
        <v>0</v>
      </c>
      <c r="P29" s="48"/>
      <c r="Q29" s="16"/>
    </row>
    <row r="30" spans="1:17" ht="54" customHeight="1">
      <c r="A30" s="11"/>
      <c r="B30" s="60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155.9</v>
      </c>
      <c r="I32" s="12">
        <v>159.09</v>
      </c>
      <c r="J32" s="8">
        <v>155.9</v>
      </c>
      <c r="K32" s="12">
        <v>159.09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</row>
    <row r="34" spans="1:21" ht="63.75" customHeight="1">
      <c r="A34" s="11"/>
      <c r="B34" s="60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U37" s="1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78.34</v>
      </c>
      <c r="I40" s="12">
        <v>254.22</v>
      </c>
      <c r="J40" s="8">
        <v>78.290000000000006</v>
      </c>
      <c r="K40" s="12">
        <v>250.55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5">
        <v>70</v>
      </c>
      <c r="F41" s="8">
        <v>74</v>
      </c>
      <c r="G41" s="12">
        <v>730</v>
      </c>
      <c r="H41" s="8">
        <v>73.33</v>
      </c>
      <c r="I41" s="12">
        <v>603.64</v>
      </c>
      <c r="J41" s="8">
        <v>73.22</v>
      </c>
      <c r="K41" s="12">
        <v>584.64</v>
      </c>
      <c r="L41" s="12">
        <v>0</v>
      </c>
      <c r="M41" s="12">
        <v>46</v>
      </c>
      <c r="N41" s="11">
        <v>24700</v>
      </c>
      <c r="O41" s="9">
        <v>0</v>
      </c>
      <c r="P41" s="62"/>
      <c r="Q41" s="11"/>
    </row>
    <row r="42" spans="1:21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/>
      <c r="I43" s="12"/>
      <c r="J43" s="61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124.38</v>
      </c>
      <c r="I44" s="12">
        <v>675.89</v>
      </c>
      <c r="J44" s="8">
        <v>124.34</v>
      </c>
      <c r="K44" s="12">
        <v>675.19</v>
      </c>
      <c r="L44" s="11">
        <v>0</v>
      </c>
      <c r="M44" s="11">
        <v>20.2</v>
      </c>
      <c r="N44" s="11">
        <v>5000</v>
      </c>
      <c r="O44" s="56"/>
      <c r="P44" s="57" t="s">
        <v>78</v>
      </c>
      <c r="Q44" s="11"/>
    </row>
    <row r="45" spans="1:21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122.59</v>
      </c>
      <c r="I45" s="12">
        <v>7050</v>
      </c>
      <c r="J45" s="8">
        <v>122.52</v>
      </c>
      <c r="K45" s="12">
        <v>7000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67" t="s">
        <v>57</v>
      </c>
      <c r="B46" s="67"/>
      <c r="C46" s="18">
        <f t="shared" ref="C46" si="1">SUM(C11:C45)</f>
        <v>349775</v>
      </c>
      <c r="D46" s="18"/>
      <c r="E46" s="18"/>
      <c r="F46" s="61"/>
      <c r="G46" s="18">
        <f t="shared" ref="G46" si="2">SUM(G11:G45)</f>
        <v>46385.63</v>
      </c>
      <c r="H46" s="8"/>
      <c r="I46" s="18">
        <f>SUM(I11:I45)</f>
        <v>21115.462999999996</v>
      </c>
      <c r="J46" s="8"/>
      <c r="K46" s="18">
        <f>SUM(K11:K45)</f>
        <v>20893.432999999997</v>
      </c>
      <c r="L46" s="18">
        <f>SUM(L11:L45)</f>
        <v>100</v>
      </c>
      <c r="M46" s="18">
        <f>SUM(M11:M45)</f>
        <v>373.31</v>
      </c>
      <c r="N46" s="18">
        <f>SUM(N18:N45)</f>
        <v>124340</v>
      </c>
      <c r="O46" s="18"/>
      <c r="P46" s="61"/>
      <c r="Q46" s="44"/>
    </row>
    <row r="47" spans="1:21" s="3" customFormat="1" ht="39" customHeight="1">
      <c r="A47" s="65" t="s">
        <v>56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27"/>
    </row>
    <row r="48" spans="1:21" s="3" customFormat="1" ht="63.75" customHeight="1">
      <c r="A48" s="11"/>
      <c r="B48" s="60" t="s">
        <v>34</v>
      </c>
      <c r="C48" s="60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</v>
      </c>
      <c r="I50" s="46">
        <v>31.402999999999999</v>
      </c>
      <c r="J50" s="8">
        <v>386.22120000000001</v>
      </c>
      <c r="K50" s="46">
        <v>31.4025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1"/>
      <c r="B51" s="60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1668.9*0.3048</f>
        <v>508.68072000000006</v>
      </c>
      <c r="I52" s="12">
        <v>402.89</v>
      </c>
      <c r="J52" s="8">
        <f>1668.8*0.3048</f>
        <v>508.65024</v>
      </c>
      <c r="K52" s="12">
        <v>399.22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1"/>
      <c r="B53" s="60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0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92.31</v>
      </c>
      <c r="I56" s="12">
        <v>856</v>
      </c>
      <c r="J56" s="8">
        <v>92.26</v>
      </c>
      <c r="K56" s="12">
        <v>840</v>
      </c>
      <c r="L56" s="45">
        <v>0</v>
      </c>
      <c r="M56" s="45">
        <v>30</v>
      </c>
      <c r="N56" s="11">
        <v>17390</v>
      </c>
      <c r="O56" s="45">
        <v>0</v>
      </c>
      <c r="P56" s="62"/>
      <c r="Q56" s="61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115.23699999999999</v>
      </c>
      <c r="I57" s="12">
        <v>194.85</v>
      </c>
      <c r="J57" s="46">
        <v>115.217</v>
      </c>
      <c r="K57" s="12">
        <v>192.75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8"/>
      <c r="Q58" s="27"/>
    </row>
    <row r="59" spans="1:17" s="3" customFormat="1" ht="63.75" customHeight="1">
      <c r="A59" s="61"/>
      <c r="B59" s="60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1521.373</v>
      </c>
      <c r="J59" s="8"/>
      <c r="K59" s="18">
        <f t="shared" ref="K59" si="6">SUM(K49:K58)</f>
        <v>1499.6025</v>
      </c>
      <c r="L59" s="18">
        <f t="shared" ref="L59:M59" si="7">SUM(L49:L58)</f>
        <v>0</v>
      </c>
      <c r="M59" s="18">
        <f t="shared" si="7"/>
        <v>30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1"/>
      <c r="B60" s="60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22636.835999999996</v>
      </c>
      <c r="J60" s="8"/>
      <c r="K60" s="18">
        <f t="shared" si="10"/>
        <v>22393.035499999998</v>
      </c>
      <c r="L60" s="18">
        <f t="shared" ref="L60:M60" si="11">L59+L46</f>
        <v>100</v>
      </c>
      <c r="M60" s="18">
        <f t="shared" si="11"/>
        <v>403.31</v>
      </c>
      <c r="N60" s="18">
        <f>N59+N46</f>
        <v>182473</v>
      </c>
      <c r="O60" s="9"/>
      <c r="P60" s="11"/>
      <c r="Q60" s="27"/>
    </row>
    <row r="61" spans="1:17" s="3" customFormat="1" ht="23.25">
      <c r="A61" s="62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26"/>
      <c r="N61" s="11"/>
      <c r="O61" s="26"/>
      <c r="P61" s="27"/>
      <c r="Q61" s="27"/>
    </row>
    <row r="62" spans="1:17" s="3" customFormat="1" ht="15" customHeight="1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</row>
    <row r="63" spans="1:17" s="3" customFormat="1" ht="22.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</row>
    <row r="64" spans="1:17" s="3" customFormat="1" ht="15" hidden="1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2016-01-04T10:28:06Z</cp:lastPrinted>
  <dcterms:created xsi:type="dcterms:W3CDTF">2000-07-15T07:26:51Z</dcterms:created>
  <dcterms:modified xsi:type="dcterms:W3CDTF">2016-01-04T10:51:42Z</dcterms:modified>
</cp:coreProperties>
</file>