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/>
  <c r="H52"/>
  <c r="H11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<sst xmlns="http://schemas.openxmlformats.org/spreadsheetml/2006/main" count="216" uniqueCount="99">
  <si>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</si>
  <si>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</si>
  <si>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</si>
  <si>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</si>
  <si>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</si>
  <si>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</si>
  <si>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</si>
  <si>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</si>
  <si>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</si>
  <si>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</si>
  <si>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</si>
  <si>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</si>
  <si>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</si>
  <si>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</si>
  <si>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</si>
  <si>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</si>
  <si>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</si>
  <si>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</si>
  <si>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</si>
  <si>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</si>
  <si>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</si>
  <si>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</si>
  <si>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</si>
  <si>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</si>
  <si>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</si>
  <si>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</si>
  <si>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</si>
  <si>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</si>
  <si>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</si>
  <si>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</si>
  <si>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</si>
  <si>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</si>
  <si>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</si>
  <si>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</si>
  <si>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</si>
  <si>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</si>
  <si>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</si>
  <si>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</si>
  <si>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</si>
  <si>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</si>
  <si>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</si>
  <si>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</si>
  <si>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</si>
  <si>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</si>
  <si>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</si>
  <si>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</si>
  <si>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</si>
  <si>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</si>
  <si>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</si>
  <si>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</si>
  <si>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</si>
  <si>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</si>
  <si>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</si>
  <si>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</si>
  <si>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</si>
  <si>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</si>
  <si>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</si>
  <si>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</si>
  <si>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</si>
  <si>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</si>
  <si>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</si>
  <si>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</si>
  <si>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</si>
  <si>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</si>
  <si>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</si>
  <si>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</si>
  <si>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</si>
  <si>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</si>
  <si>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</si>
  <si>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</si>
  <si>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</si>
  <si>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</si>
  <si>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</si>
  <si>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</si>
  <si>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</si>
  <si>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</si>
  <si>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</si>
  <si>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</si>
  <si>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</si>
  <si>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</si>
  <si>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</si>
  <si>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</si>
  <si>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</si>
  <si>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</si>
  <si>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</si>
  <si>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</si>
  <si>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</si>
  <si>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</si>
  <si>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</si>
  <si>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</si>
  <si>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</si>
  <si>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</si>
  <si>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</si>
  <si>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98 cusecs</t>
  </si>
  <si>
    <t>Canal discharge 35 usecs</t>
  </si>
  <si>
    <t>Canal discharge 15 usecs</t>
  </si>
  <si>
    <t xml:space="preserve"> Water level i.e., on 03.04.2016</t>
  </si>
  <si>
    <t xml:space="preserve"> TELANGANA MEDIUM IRRIGATION PROJECTS (BASIN WISE) 
DAILY WATER LEVELS on 04.04.2016</t>
  </si>
  <si>
    <t xml:space="preserve"> Water level i.e., on 04.04.2016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</si>
</sst>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J57" sqref="J57:K5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7" t="s">
        <v>96</v>
      </c>
      <c r="I3" s="78"/>
      <c r="J3" s="77" t="s">
        <v>98</v>
      </c>
      <c r="K3" s="78"/>
      <c r="L3" s="74" t="s">
        <v>48</v>
      </c>
      <c r="M3" s="74" t="s">
        <v>67</v>
      </c>
      <c r="N3" s="74" t="s">
        <v>86</v>
      </c>
      <c r="O3" s="66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84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65" t="s">
        <v>2</v>
      </c>
      <c r="G5" s="65" t="s">
        <v>66</v>
      </c>
      <c r="H5" s="8" t="s">
        <v>2</v>
      </c>
      <c r="I5" s="65" t="s">
        <v>66</v>
      </c>
      <c r="J5" s="8" t="s">
        <v>2</v>
      </c>
      <c r="K5" s="65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65">
        <v>1</v>
      </c>
      <c r="B7" s="64">
        <f>+A7+1</f>
        <v>2</v>
      </c>
      <c r="C7" s="64">
        <v>3</v>
      </c>
      <c r="D7" s="65">
        <v>4</v>
      </c>
      <c r="E7" s="64">
        <v>5</v>
      </c>
      <c r="F7" s="64">
        <v>6</v>
      </c>
      <c r="G7" s="65">
        <v>7</v>
      </c>
      <c r="H7" s="64">
        <v>8</v>
      </c>
      <c r="I7" s="64">
        <v>9</v>
      </c>
      <c r="J7" s="65">
        <v>10</v>
      </c>
      <c r="K7" s="64">
        <v>11</v>
      </c>
      <c r="L7" s="64">
        <v>12</v>
      </c>
      <c r="M7" s="65">
        <v>13</v>
      </c>
      <c r="N7" s="64">
        <v>14</v>
      </c>
      <c r="O7" s="64">
        <v>15</v>
      </c>
      <c r="P7" s="64">
        <v>16</v>
      </c>
      <c r="Q7" s="65"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64" t="s">
        <v>29</v>
      </c>
      <c r="C10" s="64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5"/>
      <c r="O10" s="65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1482.8*0.3048</f>
        <v>451.95744000000002</v>
      </c>
      <c r="I11" s="33">
        <v>269.649</v>
      </c>
      <c r="J11" s="8">
        <f>1482.8*0.3048</f>
        <v>451.95744000000002</v>
      </c>
      <c r="K11" s="33">
        <v>269.649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4" t="s">
        <v>30</v>
      </c>
      <c r="C13" s="64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4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279.10000000000002</v>
      </c>
      <c r="I18" s="33">
        <v>141.899</v>
      </c>
      <c r="J18" s="8">
        <v>279.10000000000002</v>
      </c>
      <c r="K18" s="33">
        <v>141.899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353.68900000000002</v>
      </c>
      <c r="I19" s="33">
        <v>156.83199999999999</v>
      </c>
      <c r="J19" s="45">
        <v>353.68900000000002</v>
      </c>
      <c r="K19" s="33">
        <v>156.83199999999999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233.65</v>
      </c>
      <c r="I20" s="52">
        <v>1053.8489999999999</v>
      </c>
      <c r="J20" s="49">
        <v>233.65</v>
      </c>
      <c r="K20" s="52">
        <v>1053.8489999999999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144.69999999999999</v>
      </c>
      <c r="I22" s="12">
        <v>211</v>
      </c>
      <c r="J22" s="8">
        <v>144.69999999999999</v>
      </c>
      <c r="K22" s="12">
        <v>211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153.75</v>
      </c>
      <c r="I25" s="48">
        <v>364</v>
      </c>
      <c r="J25" s="45">
        <v>153.75</v>
      </c>
      <c r="K25" s="48">
        <v>364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238.6</v>
      </c>
      <c r="I26" s="12">
        <v>6425</v>
      </c>
      <c r="J26" s="49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122.2</v>
      </c>
      <c r="K28" s="12">
        <v>420</v>
      </c>
      <c r="L28" s="50">
        <v>0</v>
      </c>
      <c r="M28" s="48">
        <v>98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</v>
      </c>
      <c r="I29" s="52">
        <v>241.76400000000001</v>
      </c>
      <c r="J29" s="51">
        <v>149.6</v>
      </c>
      <c r="K29" s="52">
        <v>241.76400000000001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94</v>
      </c>
    </row>
    <row r="30" spans="1:17" ht="54" customHeight="1">
      <c r="A30" s="11"/>
      <c r="B30" s="64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153.55000000000001</v>
      </c>
      <c r="I32" s="33">
        <v>71.376000000000005</v>
      </c>
      <c r="J32" s="8">
        <v>153.55000000000001</v>
      </c>
      <c r="K32" s="33">
        <v>71.376000000000005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 t="s">
        <v>95</v>
      </c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4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8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8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8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5">
        <v>75.135000000000005</v>
      </c>
      <c r="I40" s="33" t="s">
        <v>51</v>
      </c>
      <c r="J40" s="65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70.56</v>
      </c>
      <c r="I41" s="33">
        <v>261.93</v>
      </c>
      <c r="J41" s="8">
        <v>70.56</v>
      </c>
      <c r="K41" s="33">
        <v>261.93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7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5">
        <v>105.45</v>
      </c>
      <c r="I42" s="33" t="s">
        <v>51</v>
      </c>
      <c r="J42" s="65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5" t="s">
        <v>51</v>
      </c>
      <c r="I43" s="33" t="s">
        <v>51</v>
      </c>
      <c r="J43" s="65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122.24</v>
      </c>
      <c r="I44" s="33">
        <v>623.54</v>
      </c>
      <c r="J44" s="8">
        <v>122.24</v>
      </c>
      <c r="K44" s="33">
        <v>623.54</v>
      </c>
      <c r="L44" s="12">
        <v>0</v>
      </c>
      <c r="M44" s="12">
        <v>40.4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120.55</v>
      </c>
      <c r="I45" s="33">
        <v>5550</v>
      </c>
      <c r="J45" s="8">
        <v>120.55</v>
      </c>
      <c r="K45" s="33">
        <v>5550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5"/>
      <c r="G46" s="18">
        <f t="shared" ref="G46" si="1">SUM(G11:G45)</f>
        <v>46385.63</v>
      </c>
      <c r="H46" s="8"/>
      <c r="I46" s="18">
        <f>SUM(I11:I45)</f>
        <v>16493.002</v>
      </c>
      <c r="J46" s="8"/>
      <c r="K46" s="18">
        <f>SUM(K11:K45)</f>
        <v>16493.002</v>
      </c>
      <c r="L46" s="18">
        <f>SUM(L11:L45)</f>
        <v>0</v>
      </c>
      <c r="M46" s="18">
        <f>SUM(M11:M45)</f>
        <v>476.58</v>
      </c>
      <c r="N46" s="18">
        <f>SUM(N18:N45)</f>
        <v>124340</v>
      </c>
      <c r="O46" s="18">
        <f>SUM(O18:O45)</f>
        <v>26100</v>
      </c>
      <c r="P46" s="18"/>
      <c r="Q46" s="65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64" t="s">
        <v>34</v>
      </c>
      <c r="C48" s="64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ht="63.75" customHeight="1">
      <c r="A51" s="65"/>
      <c r="B51" s="64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1667.25*0.3048</f>
        <v>508.17780000000005</v>
      </c>
      <c r="I52" s="12">
        <v>343.7</v>
      </c>
      <c r="J52" s="8">
        <f>1667.3*0.3048</f>
        <v>508.19304</v>
      </c>
      <c r="K52" s="12">
        <v>345.45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5"/>
      <c r="B53" s="64" t="s">
        <v>54</v>
      </c>
      <c r="C53" s="18"/>
      <c r="D53" s="34"/>
      <c r="E53" s="18"/>
      <c r="F53" s="8"/>
      <c r="G53" s="8"/>
      <c r="H53" s="65"/>
      <c r="I53" s="11"/>
      <c r="J53" s="65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4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91.19</v>
      </c>
      <c r="I56" s="33">
        <v>557</v>
      </c>
      <c r="J56" s="8">
        <v>91.19</v>
      </c>
      <c r="K56" s="33">
        <v>557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114.736</v>
      </c>
      <c r="I57" s="33">
        <v>137.578</v>
      </c>
      <c r="J57" s="45">
        <v>114.73</v>
      </c>
      <c r="K57" s="33">
        <v>137.512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5">
        <v>191.83</v>
      </c>
      <c r="I58" s="33">
        <v>25.794</v>
      </c>
      <c r="J58" s="65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5"/>
      <c r="B59" s="64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1092.6615000000002</v>
      </c>
      <c r="J59" s="8"/>
      <c r="K59" s="18">
        <f t="shared" ref="K59" si="4">SUM(K49:K58)</f>
        <v>1094.3455000000001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5"/>
      <c r="B60" s="64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17585.663500000002</v>
      </c>
      <c r="J60" s="8"/>
      <c r="K60" s="18">
        <f t="shared" si="8"/>
        <v>17587.3475</v>
      </c>
      <c r="L60" s="18">
        <f t="shared" ref="L60:M60" si="9">L59+L46</f>
        <v>0</v>
      </c>
      <c r="M60" s="18">
        <f t="shared" si="9"/>
        <v>476.58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2016-04-04T07:51:14Z</cp:lastPrinted>
  <dcterms:created xsi:type="dcterms:W3CDTF">2000-07-15T07:26:51Z</dcterms:created>
  <dcterms:modified xsi:type="dcterms:W3CDTF">2016-04-06T08:49:31Z</dcterms:modified>
</cp:coreProperties>
</file>