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I46"/>
  <c r="I60" s="1"/>
  <c r="H11"/>
  <c r="I59"/>
  <c r="J11"/>
  <c r="Q7" l="1"/>
  <c r="K59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<sst xmlns="http://schemas.openxmlformats.org/spreadsheetml/2006/main" count="166" uniqueCount="91">
  <si>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</si>
  <si>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</si>
  <si>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</si>
  <si>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</si>
  <si>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</si>
  <si>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</si>
  <si>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</si>
  <si>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</si>
  <si>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</si>
  <si>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</si>
  <si>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</si>
  <si>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</si>
  <si>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</si>
  <si>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</si>
  <si>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</si>
  <si>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</si>
  <si>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</si>
  <si>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</si>
  <si>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</si>
  <si>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</si>
  <si>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</si>
  <si>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</si>
  <si>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</si>
  <si>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</si>
  <si>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</si>
  <si>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</si>
  <si>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</si>
  <si>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</si>
  <si>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</si>
  <si>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</si>
  <si>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</si>
  <si>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</si>
  <si>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</si>
  <si>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</si>
  <si>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</si>
  <si>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</si>
  <si>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</si>
  <si>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</si>
  <si>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</si>
  <si>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</si>
  <si>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</si>
  <si>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</si>
  <si>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</si>
  <si>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</si>
  <si>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</si>
  <si>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</si>
  <si>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</si>
  <si>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</si>
  <si>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</si>
  <si>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</si>
  <si>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</si>
  <si>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</si>
  <si>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</si>
  <si>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</si>
  <si>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</si>
  <si>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</si>
  <si>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</si>
  <si>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</si>
  <si>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</si>
  <si>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</si>
  <si>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</si>
  <si>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</si>
  <si>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</si>
  <si>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</si>
  <si>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</si>
  <si>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</si>
  <si>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</si>
  <si>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</si>
  <si>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</si>
  <si>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</si>
  <si>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</si>
  <si>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</si>
  <si>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</si>
  <si>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</si>
  <si>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</si>
  <si>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</si>
  <si>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</si>
  <si>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</si>
  <si>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</si>
  <si>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</si>
  <si>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</si>
  <si>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</si>
  <si>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</si>
  <si>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</si>
  <si>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</si>
  <si>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</si>
  <si>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99 cusecs</t>
  </si>
  <si>
    <t xml:space="preserve"> Water level i.e., on 06.01.2016</t>
  </si>
  <si>
    <t>Canal discharge 110 cusecs</t>
  </si>
  <si>
    <t xml:space="preserve"> Water level i.e., on 07.01.2016</t>
  </si>
  <si>
    <t xml:space="preserve"> TELANGANA MEDIUM IRRIGATION PROJECTS (BASIN WISE) 
DAILY WATER LEVELS on 07.01.2016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</si>
</sst>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2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Arial"/>
      <family val="2"/>
    </font>
    <font>
      <sz val="20"/>
      <color rgb="FFFF0000"/>
      <name val="Arial"/>
      <family val="2"/>
    </font>
    <font>
      <b/>
      <sz val="18"/>
      <color rgb="FFFF0000"/>
      <name val="Arial"/>
      <family val="2"/>
    </font>
    <font>
      <sz val="16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1" xfId="1" applyNumberFormat="1" applyFont="1" applyFill="1" applyBorder="1" applyAlignment="1">
      <alignment horizontal="center" vertical="center" wrapText="1"/>
    </xf>
    <xf numFmtId="2" fontId="15" fillId="2" borderId="1" xfId="1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43" fontId="15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46" activePane="bottomLeft" state="frozen"/>
      <selection pane="bottomLeft" activeCell="M54" sqref="M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9" t="s">
        <v>90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1"/>
    </row>
    <row r="2" spans="1:17" s="16" customFormat="1" ht="72.75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</row>
    <row r="3" spans="1:17" s="16" customFormat="1" ht="9" customHeight="1">
      <c r="A3" s="70" t="s">
        <v>40</v>
      </c>
      <c r="B3" s="68" t="s">
        <v>0</v>
      </c>
      <c r="C3" s="70" t="s">
        <v>71</v>
      </c>
      <c r="D3" s="70" t="s">
        <v>70</v>
      </c>
      <c r="E3" s="70" t="s">
        <v>69</v>
      </c>
      <c r="F3" s="70" t="s">
        <v>1</v>
      </c>
      <c r="G3" s="70"/>
      <c r="H3" s="74" t="s">
        <v>87</v>
      </c>
      <c r="I3" s="75"/>
      <c r="J3" s="74" t="s">
        <v>89</v>
      </c>
      <c r="K3" s="75"/>
      <c r="L3" s="71" t="s">
        <v>48</v>
      </c>
      <c r="M3" s="71" t="s">
        <v>67</v>
      </c>
      <c r="N3" s="71" t="s">
        <v>68</v>
      </c>
      <c r="O3" s="71" t="s">
        <v>49</v>
      </c>
      <c r="P3" s="71" t="s">
        <v>65</v>
      </c>
    </row>
    <row r="4" spans="1:17" s="16" customFormat="1" ht="60.75" customHeight="1">
      <c r="A4" s="70"/>
      <c r="B4" s="68"/>
      <c r="C4" s="70"/>
      <c r="D4" s="70"/>
      <c r="E4" s="70"/>
      <c r="F4" s="70"/>
      <c r="G4" s="70"/>
      <c r="H4" s="76"/>
      <c r="I4" s="77"/>
      <c r="J4" s="76"/>
      <c r="K4" s="77"/>
      <c r="L4" s="72"/>
      <c r="M4" s="72"/>
      <c r="N4" s="72"/>
      <c r="O4" s="72"/>
      <c r="P4" s="72"/>
    </row>
    <row r="5" spans="1:17" s="16" customFormat="1" ht="48.75" customHeight="1">
      <c r="A5" s="70"/>
      <c r="B5" s="68"/>
      <c r="C5" s="70"/>
      <c r="D5" s="70"/>
      <c r="E5" s="70"/>
      <c r="F5" s="55" t="s">
        <v>2</v>
      </c>
      <c r="G5" s="55" t="s">
        <v>66</v>
      </c>
      <c r="H5" s="8" t="s">
        <v>2</v>
      </c>
      <c r="I5" s="55" t="s">
        <v>66</v>
      </c>
      <c r="J5" s="8" t="s">
        <v>2</v>
      </c>
      <c r="K5" s="55" t="s">
        <v>66</v>
      </c>
      <c r="L5" s="73"/>
      <c r="M5" s="73"/>
      <c r="N5" s="73"/>
      <c r="O5" s="73"/>
      <c r="P5" s="72"/>
    </row>
    <row r="6" spans="1:17" s="17" customFormat="1" ht="34.5" customHeight="1">
      <c r="A6" s="70"/>
      <c r="B6" s="68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3"/>
    </row>
    <row r="7" spans="1:17" s="16" customFormat="1" ht="26.25">
      <c r="A7" s="55">
        <v>1</v>
      </c>
      <c r="B7" s="56">
        <f>+A7+1</f>
        <v>2</v>
      </c>
      <c r="C7" s="56">
        <v>3</v>
      </c>
      <c r="D7" s="55">
        <v>4</v>
      </c>
      <c r="E7" s="56">
        <v>5</v>
      </c>
      <c r="F7" s="56">
        <v>6</v>
      </c>
      <c r="G7" s="55">
        <v>7</v>
      </c>
      <c r="H7" s="56">
        <v>8</v>
      </c>
      <c r="I7" s="56">
        <v>9</v>
      </c>
      <c r="J7" s="55">
        <v>10</v>
      </c>
      <c r="K7" s="56">
        <v>11</v>
      </c>
      <c r="L7" s="56">
        <v>12</v>
      </c>
      <c r="M7" s="55">
        <v>13</v>
      </c>
      <c r="N7" s="56">
        <v>14</v>
      </c>
      <c r="O7" s="56">
        <v>15</v>
      </c>
      <c r="P7" s="55">
        <v>16</v>
      </c>
      <c r="Q7" s="56">
        <f t="shared" ref="Q7" si="0">+P7+1</f>
        <v>17</v>
      </c>
    </row>
    <row r="8" spans="1:17" ht="23.25" customHeight="1">
      <c r="A8" s="69" t="s">
        <v>55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</row>
    <row r="9" spans="1:17" ht="24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7" ht="63.75" customHeight="1">
      <c r="A10" s="11"/>
      <c r="B10" s="56" t="s">
        <v>29</v>
      </c>
      <c r="C10" s="5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5"/>
      <c r="O10" s="33"/>
      <c r="P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1485.1*0.3048</f>
        <v>452.65848</v>
      </c>
      <c r="I11" s="33">
        <v>352.27300000000002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58" customFormat="1" ht="63.75" customHeight="1">
      <c r="A12" s="85">
        <v>2</v>
      </c>
      <c r="B12" s="86" t="s">
        <v>25</v>
      </c>
      <c r="C12" s="87">
        <v>21625</v>
      </c>
      <c r="D12" s="88">
        <v>4059</v>
      </c>
      <c r="E12" s="85">
        <v>459.94</v>
      </c>
      <c r="F12" s="89">
        <v>462.5</v>
      </c>
      <c r="G12" s="90">
        <v>200</v>
      </c>
      <c r="H12" s="89"/>
      <c r="I12" s="90"/>
      <c r="J12" s="89"/>
      <c r="K12" s="90"/>
      <c r="L12" s="90"/>
      <c r="M12" s="90"/>
      <c r="N12" s="85" t="s">
        <v>63</v>
      </c>
      <c r="O12" s="91">
        <v>0</v>
      </c>
      <c r="P12" s="93" t="s">
        <v>73</v>
      </c>
    </row>
    <row r="13" spans="1:17" ht="51" customHeight="1">
      <c r="A13" s="11"/>
      <c r="B13" s="56" t="s">
        <v>30</v>
      </c>
      <c r="C13" s="5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5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63">
        <v>453.8</v>
      </c>
      <c r="I16" s="64">
        <v>451</v>
      </c>
      <c r="J16" s="63">
        <v>453.8</v>
      </c>
      <c r="K16" s="64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5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282.2</v>
      </c>
      <c r="I18" s="33">
        <v>431.774</v>
      </c>
      <c r="J18" s="8">
        <v>282.2</v>
      </c>
      <c r="K18" s="33">
        <v>431.774</v>
      </c>
      <c r="L18" s="12">
        <v>0</v>
      </c>
      <c r="M18" s="12">
        <v>110</v>
      </c>
      <c r="N18" s="11">
        <v>18000</v>
      </c>
      <c r="O18" s="9">
        <v>0</v>
      </c>
      <c r="P18" s="48" t="s">
        <v>88</v>
      </c>
      <c r="Q18" s="16"/>
    </row>
    <row r="19" spans="1:17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354.93900000000002</v>
      </c>
      <c r="I19" s="33">
        <v>265.82</v>
      </c>
      <c r="J19" s="46">
        <v>354.93900000000002</v>
      </c>
      <c r="K19" s="33">
        <v>265.82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236.2</v>
      </c>
      <c r="I20" s="50">
        <v>1695</v>
      </c>
      <c r="J20" s="49">
        <v>236.2</v>
      </c>
      <c r="K20" s="50">
        <v>1695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59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320.8</v>
      </c>
      <c r="I21" s="12">
        <v>121.623</v>
      </c>
      <c r="J21" s="8">
        <v>320.8</v>
      </c>
      <c r="K21" s="12">
        <v>121.623</v>
      </c>
      <c r="L21" s="33">
        <v>0</v>
      </c>
      <c r="M21" s="12">
        <v>20</v>
      </c>
      <c r="N21" s="11">
        <v>2500</v>
      </c>
      <c r="O21" s="45">
        <v>0</v>
      </c>
      <c r="P21" s="48"/>
      <c r="Q21" s="16"/>
    </row>
    <row r="22" spans="1:17" s="59" customFormat="1" ht="63.75" customHeight="1">
      <c r="A22" s="85">
        <v>10</v>
      </c>
      <c r="B22" s="86" t="s">
        <v>28</v>
      </c>
      <c r="C22" s="87">
        <v>11000</v>
      </c>
      <c r="D22" s="88">
        <v>1107</v>
      </c>
      <c r="E22" s="90">
        <v>142</v>
      </c>
      <c r="F22" s="89">
        <v>147.5</v>
      </c>
      <c r="G22" s="90">
        <v>840</v>
      </c>
      <c r="H22" s="89">
        <v>146.4</v>
      </c>
      <c r="I22" s="90">
        <v>488</v>
      </c>
      <c r="J22" s="89">
        <v>146.4</v>
      </c>
      <c r="K22" s="90">
        <v>488</v>
      </c>
      <c r="L22" s="90">
        <v>0</v>
      </c>
      <c r="M22" s="90">
        <v>0</v>
      </c>
      <c r="N22" s="85">
        <v>6000</v>
      </c>
      <c r="O22" s="91">
        <v>0</v>
      </c>
      <c r="P22" s="94"/>
      <c r="Q22" s="60"/>
    </row>
    <row r="23" spans="1:17" s="5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5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274.5</v>
      </c>
      <c r="I24" s="33">
        <v>254.148</v>
      </c>
      <c r="J24" s="8">
        <v>274.5</v>
      </c>
      <c r="K24" s="33">
        <v>254.148</v>
      </c>
      <c r="L24" s="12">
        <v>0</v>
      </c>
      <c r="M24" s="12">
        <v>0</v>
      </c>
      <c r="N24" s="11">
        <v>6900</v>
      </c>
      <c r="O24" s="45">
        <v>0</v>
      </c>
      <c r="P24" s="48"/>
      <c r="Q24" s="16"/>
    </row>
    <row r="25" spans="1:17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154.35</v>
      </c>
      <c r="I25" s="50">
        <v>432</v>
      </c>
      <c r="J25" s="46">
        <v>154.35</v>
      </c>
      <c r="K25" s="50">
        <v>432</v>
      </c>
      <c r="L25" s="12">
        <v>0</v>
      </c>
      <c r="M25" s="12">
        <v>3.11</v>
      </c>
      <c r="N25" s="11">
        <v>2000</v>
      </c>
      <c r="O25" s="12">
        <v>0</v>
      </c>
      <c r="P25" s="48"/>
      <c r="Q25" s="16"/>
    </row>
    <row r="26" spans="1:17" s="59" customFormat="1" ht="63.75" customHeight="1">
      <c r="A26" s="85">
        <v>14</v>
      </c>
      <c r="B26" s="86" t="s">
        <v>43</v>
      </c>
      <c r="C26" s="87">
        <v>24500</v>
      </c>
      <c r="D26" s="88">
        <v>10393</v>
      </c>
      <c r="E26" s="90"/>
      <c r="F26" s="89">
        <v>243</v>
      </c>
      <c r="G26" s="90">
        <v>10393</v>
      </c>
      <c r="H26" s="95">
        <v>238.95</v>
      </c>
      <c r="I26" s="90">
        <v>6699</v>
      </c>
      <c r="J26" s="95">
        <v>238.95</v>
      </c>
      <c r="K26" s="90">
        <v>6699</v>
      </c>
      <c r="L26" s="88">
        <v>0</v>
      </c>
      <c r="M26" s="88">
        <v>50</v>
      </c>
      <c r="N26" s="85">
        <v>9500</v>
      </c>
      <c r="O26" s="96">
        <v>0</v>
      </c>
      <c r="P26" s="94" t="s">
        <v>85</v>
      </c>
      <c r="Q26" s="60"/>
    </row>
    <row r="27" spans="1:17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9" t="s">
        <v>63</v>
      </c>
      <c r="O27" s="9">
        <v>0</v>
      </c>
      <c r="P27" s="18" t="s">
        <v>59</v>
      </c>
      <c r="Q27" s="16"/>
    </row>
    <row r="28" spans="1:17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123.2</v>
      </c>
      <c r="I28" s="12">
        <v>630</v>
      </c>
      <c r="J28" s="8">
        <v>123.2</v>
      </c>
      <c r="K28" s="12">
        <v>630</v>
      </c>
      <c r="L28" s="52">
        <v>0</v>
      </c>
      <c r="M28" s="50">
        <v>99</v>
      </c>
      <c r="N28" s="9">
        <v>1000</v>
      </c>
      <c r="O28" s="45">
        <v>0</v>
      </c>
      <c r="P28" s="48" t="s">
        <v>86</v>
      </c>
      <c r="Q28" s="16"/>
    </row>
    <row r="29" spans="1:17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150.5</v>
      </c>
      <c r="I29" s="50">
        <v>312.26</v>
      </c>
      <c r="J29" s="53">
        <v>150.5</v>
      </c>
      <c r="K29" s="50">
        <v>312.26</v>
      </c>
      <c r="L29" s="52">
        <v>0</v>
      </c>
      <c r="M29" s="52">
        <v>30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5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58" customFormat="1" ht="63.75" customHeight="1">
      <c r="A32" s="85">
        <v>19</v>
      </c>
      <c r="B32" s="86" t="s">
        <v>14</v>
      </c>
      <c r="C32" s="87">
        <v>5150</v>
      </c>
      <c r="D32" s="88">
        <v>600</v>
      </c>
      <c r="E32" s="85">
        <v>151.18</v>
      </c>
      <c r="F32" s="89">
        <v>159.41</v>
      </c>
      <c r="G32" s="90">
        <v>406.62</v>
      </c>
      <c r="H32" s="89">
        <v>155.85</v>
      </c>
      <c r="I32" s="90">
        <v>156.667</v>
      </c>
      <c r="J32" s="89">
        <v>155.85</v>
      </c>
      <c r="K32" s="90">
        <v>156.667</v>
      </c>
      <c r="L32" s="90">
        <v>0</v>
      </c>
      <c r="M32" s="90">
        <v>0</v>
      </c>
      <c r="N32" s="85">
        <v>3500</v>
      </c>
      <c r="O32" s="91">
        <v>0</v>
      </c>
      <c r="P32" s="92"/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5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58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60" customFormat="1" ht="63.75" customHeight="1">
      <c r="A40" s="85">
        <v>24</v>
      </c>
      <c r="B40" s="85" t="s">
        <v>19</v>
      </c>
      <c r="C40" s="87">
        <v>16005</v>
      </c>
      <c r="D40" s="88">
        <v>2171</v>
      </c>
      <c r="E40" s="85">
        <v>74.42</v>
      </c>
      <c r="F40" s="89">
        <v>81.239999999999995</v>
      </c>
      <c r="G40" s="90">
        <v>558</v>
      </c>
      <c r="H40" s="89">
        <v>78.14</v>
      </c>
      <c r="I40" s="90">
        <v>239.42</v>
      </c>
      <c r="J40" s="89">
        <v>78.14</v>
      </c>
      <c r="K40" s="90">
        <v>239.42</v>
      </c>
      <c r="L40" s="90">
        <v>0</v>
      </c>
      <c r="M40" s="90">
        <v>21</v>
      </c>
      <c r="N40" s="85">
        <v>2360</v>
      </c>
      <c r="O40" s="96">
        <v>0</v>
      </c>
      <c r="P40" s="97" t="s">
        <v>81</v>
      </c>
      <c r="Q40" s="85"/>
    </row>
    <row r="41" spans="1:21" s="61" customFormat="1" ht="63.75" customHeight="1">
      <c r="A41" s="85">
        <v>25</v>
      </c>
      <c r="B41" s="85" t="s">
        <v>22</v>
      </c>
      <c r="C41" s="87">
        <v>24710</v>
      </c>
      <c r="D41" s="88">
        <v>4270</v>
      </c>
      <c r="E41" s="98">
        <v>70</v>
      </c>
      <c r="F41" s="89">
        <v>74</v>
      </c>
      <c r="G41" s="90">
        <v>730</v>
      </c>
      <c r="H41" s="89">
        <v>73.17</v>
      </c>
      <c r="I41" s="90">
        <v>576.02</v>
      </c>
      <c r="J41" s="89">
        <v>73.150000000000006</v>
      </c>
      <c r="K41" s="90">
        <v>572.55999999999995</v>
      </c>
      <c r="L41" s="90">
        <v>0</v>
      </c>
      <c r="M41" s="90">
        <v>40</v>
      </c>
      <c r="N41" s="85">
        <v>24700</v>
      </c>
      <c r="O41" s="91">
        <v>0</v>
      </c>
      <c r="P41" s="99"/>
      <c r="Q41" s="85"/>
    </row>
    <row r="42" spans="1:21" s="61" customFormat="1" ht="63.75" customHeight="1">
      <c r="A42" s="85">
        <v>26</v>
      </c>
      <c r="B42" s="85" t="s">
        <v>39</v>
      </c>
      <c r="C42" s="87">
        <v>2580</v>
      </c>
      <c r="D42" s="88">
        <v>367</v>
      </c>
      <c r="E42" s="85">
        <v>105.45</v>
      </c>
      <c r="F42" s="89">
        <v>116.7</v>
      </c>
      <c r="G42" s="90">
        <v>87.96</v>
      </c>
      <c r="H42" s="89">
        <v>105.45</v>
      </c>
      <c r="I42" s="90" t="s">
        <v>51</v>
      </c>
      <c r="J42" s="89">
        <v>105.45</v>
      </c>
      <c r="K42" s="90" t="s">
        <v>51</v>
      </c>
      <c r="L42" s="90">
        <v>0</v>
      </c>
      <c r="M42" s="90">
        <v>0</v>
      </c>
      <c r="N42" s="85">
        <v>1000</v>
      </c>
      <c r="O42" s="96">
        <v>0</v>
      </c>
      <c r="P42" s="97" t="s">
        <v>75</v>
      </c>
      <c r="Q42" s="85"/>
    </row>
    <row r="43" spans="1:21" s="61" customFormat="1" ht="63.75" customHeight="1">
      <c r="A43" s="85">
        <v>27</v>
      </c>
      <c r="B43" s="85" t="s">
        <v>47</v>
      </c>
      <c r="C43" s="87">
        <v>13591</v>
      </c>
      <c r="D43" s="88">
        <v>2047</v>
      </c>
      <c r="E43" s="85" t="s">
        <v>51</v>
      </c>
      <c r="F43" s="89" t="s">
        <v>51</v>
      </c>
      <c r="G43" s="90" t="s">
        <v>51</v>
      </c>
      <c r="H43" s="102"/>
      <c r="I43" s="90"/>
      <c r="J43" s="102"/>
      <c r="K43" s="90"/>
      <c r="L43" s="90" t="s">
        <v>51</v>
      </c>
      <c r="M43" s="90" t="s">
        <v>51</v>
      </c>
      <c r="N43" s="85" t="s">
        <v>63</v>
      </c>
      <c r="O43" s="90"/>
      <c r="P43" s="97" t="s">
        <v>74</v>
      </c>
      <c r="Q43" s="85"/>
    </row>
    <row r="44" spans="1:21" s="61" customFormat="1" ht="63.75" customHeight="1">
      <c r="A44" s="85">
        <v>28</v>
      </c>
      <c r="B44" s="85" t="s">
        <v>46</v>
      </c>
      <c r="C44" s="87">
        <v>10132</v>
      </c>
      <c r="D44" s="88">
        <v>2177</v>
      </c>
      <c r="E44" s="85"/>
      <c r="F44" s="89">
        <v>132.5</v>
      </c>
      <c r="G44" s="90">
        <v>1260</v>
      </c>
      <c r="H44" s="89">
        <v>124.32</v>
      </c>
      <c r="I44" s="90">
        <v>674.84</v>
      </c>
      <c r="J44" s="89">
        <v>124.31</v>
      </c>
      <c r="K44" s="90">
        <v>674.67</v>
      </c>
      <c r="L44" s="85">
        <v>0</v>
      </c>
      <c r="M44" s="85">
        <v>20.2</v>
      </c>
      <c r="N44" s="85">
        <v>5000</v>
      </c>
      <c r="O44" s="100"/>
      <c r="P44" s="101" t="s">
        <v>78</v>
      </c>
      <c r="Q44" s="85"/>
    </row>
    <row r="45" spans="1:21" s="61" customFormat="1" ht="63.75" customHeight="1">
      <c r="A45" s="85">
        <v>29</v>
      </c>
      <c r="B45" s="85" t="s">
        <v>41</v>
      </c>
      <c r="C45" s="91">
        <v>10000</v>
      </c>
      <c r="D45" s="88">
        <v>8140</v>
      </c>
      <c r="E45" s="85">
        <v>121.61</v>
      </c>
      <c r="F45" s="89">
        <v>124.05</v>
      </c>
      <c r="G45" s="90">
        <v>8400</v>
      </c>
      <c r="H45" s="89">
        <v>122.49</v>
      </c>
      <c r="I45" s="90">
        <v>6975</v>
      </c>
      <c r="J45" s="89">
        <v>122.46</v>
      </c>
      <c r="K45" s="90">
        <v>6950</v>
      </c>
      <c r="L45" s="91">
        <v>0</v>
      </c>
      <c r="M45" s="91">
        <v>40</v>
      </c>
      <c r="N45" s="85">
        <v>4500</v>
      </c>
      <c r="O45" s="90"/>
      <c r="P45" s="85"/>
      <c r="Q45" s="85"/>
    </row>
    <row r="46" spans="1:21" s="15" customFormat="1" ht="48" customHeight="1">
      <c r="A46" s="70" t="s">
        <v>57</v>
      </c>
      <c r="B46" s="70"/>
      <c r="C46" s="18">
        <f t="shared" ref="C46" si="1">SUM(C11:C45)</f>
        <v>349775</v>
      </c>
      <c r="D46" s="18"/>
      <c r="E46" s="18"/>
      <c r="F46" s="55"/>
      <c r="G46" s="18">
        <f t="shared" ref="G46" si="2">SUM(G11:G45)</f>
        <v>46385.63</v>
      </c>
      <c r="H46" s="8"/>
      <c r="I46" s="18">
        <f>SUM(I11:I45)</f>
        <v>21166.516</v>
      </c>
      <c r="J46" s="8"/>
      <c r="K46" s="18">
        <f>SUM(K11:K45)</f>
        <v>21137.885999999999</v>
      </c>
      <c r="L46" s="18">
        <f>SUM(L11:L45)</f>
        <v>0</v>
      </c>
      <c r="M46" s="18">
        <f>SUM(M11:M45)</f>
        <v>447.31</v>
      </c>
      <c r="N46" s="18">
        <f>SUM(N18:N45)</f>
        <v>124340</v>
      </c>
      <c r="O46" s="18"/>
      <c r="P46" s="55"/>
      <c r="Q46" s="44"/>
    </row>
    <row r="47" spans="1:21" s="3" customFormat="1" ht="39" customHeight="1">
      <c r="A47" s="68" t="s">
        <v>56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27"/>
    </row>
    <row r="48" spans="1:21" s="3" customFormat="1" ht="63.75" customHeight="1">
      <c r="A48" s="11"/>
      <c r="B48" s="56" t="s">
        <v>34</v>
      </c>
      <c r="C48" s="5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5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57" customFormat="1" ht="63.75" customHeight="1">
      <c r="A50" s="85">
        <v>2</v>
      </c>
      <c r="B50" s="86" t="s">
        <v>24</v>
      </c>
      <c r="C50" s="87">
        <v>12835</v>
      </c>
      <c r="D50" s="88">
        <v>3500</v>
      </c>
      <c r="E50" s="85">
        <v>385.64800000000002</v>
      </c>
      <c r="F50" s="89">
        <v>396.54500000000002</v>
      </c>
      <c r="G50" s="90">
        <v>2467</v>
      </c>
      <c r="H50" s="89">
        <v>386.22120000000001</v>
      </c>
      <c r="I50" s="103">
        <v>31.4025</v>
      </c>
      <c r="J50" s="89">
        <v>386.22120000000001</v>
      </c>
      <c r="K50" s="103">
        <v>31.4025</v>
      </c>
      <c r="L50" s="91" t="s">
        <v>61</v>
      </c>
      <c r="M50" s="91">
        <v>0</v>
      </c>
      <c r="N50" s="85" t="s">
        <v>63</v>
      </c>
      <c r="O50" s="91"/>
      <c r="P50" s="93"/>
      <c r="Q50" s="92"/>
    </row>
    <row r="51" spans="1:17" ht="63.75" customHeight="1">
      <c r="A51" s="55"/>
      <c r="B51" s="5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8" customFormat="1" ht="69" customHeight="1">
      <c r="A52" s="85">
        <v>3</v>
      </c>
      <c r="B52" s="86" t="s">
        <v>7</v>
      </c>
      <c r="C52" s="87">
        <v>9200</v>
      </c>
      <c r="D52" s="88">
        <v>2000</v>
      </c>
      <c r="E52" s="85">
        <v>507.49</v>
      </c>
      <c r="F52" s="89">
        <v>514.80999999999995</v>
      </c>
      <c r="G52" s="90">
        <v>1572</v>
      </c>
      <c r="H52" s="89">
        <f>1668.75*0.3048</f>
        <v>508.63500000000005</v>
      </c>
      <c r="I52" s="90">
        <v>397.39</v>
      </c>
      <c r="J52" s="89">
        <f>1668.7*0.3048</f>
        <v>508.61976000000004</v>
      </c>
      <c r="K52" s="90">
        <v>395.56</v>
      </c>
      <c r="L52" s="91">
        <v>0</v>
      </c>
      <c r="M52" s="91">
        <v>0</v>
      </c>
      <c r="N52" s="85" t="s">
        <v>63</v>
      </c>
      <c r="O52" s="91"/>
      <c r="P52" s="85" t="s">
        <v>76</v>
      </c>
      <c r="Q52" s="92"/>
    </row>
    <row r="53" spans="1:17" s="3" customFormat="1" ht="63.75" customHeight="1">
      <c r="A53" s="55"/>
      <c r="B53" s="56" t="s">
        <v>54</v>
      </c>
      <c r="C53" s="18"/>
      <c r="D53" s="34"/>
      <c r="E53" s="18"/>
      <c r="F53" s="8"/>
      <c r="G53" s="8"/>
      <c r="H53" s="65"/>
      <c r="I53" s="11"/>
      <c r="J53" s="55"/>
      <c r="K53" s="11"/>
      <c r="L53" s="9"/>
      <c r="M53" s="9"/>
      <c r="N53" s="11"/>
      <c r="O53" s="9"/>
      <c r="P53" s="27"/>
      <c r="Q53" s="27"/>
    </row>
    <row r="54" spans="1:17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5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2" customFormat="1" ht="63.75" customHeight="1">
      <c r="A56" s="85">
        <v>5</v>
      </c>
      <c r="B56" s="86" t="s">
        <v>20</v>
      </c>
      <c r="C56" s="87">
        <v>17391</v>
      </c>
      <c r="D56" s="88">
        <v>3700</v>
      </c>
      <c r="E56" s="85">
        <v>90.28</v>
      </c>
      <c r="F56" s="89">
        <v>95.86</v>
      </c>
      <c r="G56" s="90">
        <v>2537</v>
      </c>
      <c r="H56" s="89">
        <v>91.98</v>
      </c>
      <c r="I56" s="90">
        <v>758</v>
      </c>
      <c r="J56" s="89">
        <v>91.95</v>
      </c>
      <c r="K56" s="90">
        <v>750</v>
      </c>
      <c r="L56" s="96">
        <v>0</v>
      </c>
      <c r="M56" s="96">
        <v>65</v>
      </c>
      <c r="N56" s="85">
        <v>17390</v>
      </c>
      <c r="O56" s="96">
        <v>0</v>
      </c>
      <c r="P56" s="99"/>
      <c r="Q56" s="102">
        <v>516</v>
      </c>
    </row>
    <row r="57" spans="1:17" s="58" customFormat="1" ht="63.75" customHeight="1">
      <c r="A57" s="85">
        <v>6</v>
      </c>
      <c r="B57" s="86" t="s">
        <v>21</v>
      </c>
      <c r="C57" s="87">
        <v>7354</v>
      </c>
      <c r="D57" s="88">
        <v>1000</v>
      </c>
      <c r="E57" s="85">
        <v>113.39</v>
      </c>
      <c r="F57" s="89">
        <v>118.26</v>
      </c>
      <c r="G57" s="90">
        <v>665</v>
      </c>
      <c r="H57" s="103">
        <v>115.21</v>
      </c>
      <c r="I57" s="90">
        <v>191.91</v>
      </c>
      <c r="J57" s="103">
        <v>115.205</v>
      </c>
      <c r="K57" s="90">
        <v>191.49</v>
      </c>
      <c r="L57" s="96">
        <v>0</v>
      </c>
      <c r="M57" s="96">
        <v>0</v>
      </c>
      <c r="N57" s="85">
        <v>7350</v>
      </c>
      <c r="O57" s="96">
        <v>0</v>
      </c>
      <c r="P57" s="97" t="s">
        <v>82</v>
      </c>
      <c r="Q57" s="92"/>
    </row>
    <row r="58" spans="1:17" s="57" customFormat="1" ht="63.75" customHeight="1">
      <c r="A58" s="85">
        <v>7</v>
      </c>
      <c r="B58" s="86" t="s">
        <v>23</v>
      </c>
      <c r="C58" s="87">
        <v>7200</v>
      </c>
      <c r="D58" s="88">
        <v>5180</v>
      </c>
      <c r="E58" s="85">
        <v>190.62</v>
      </c>
      <c r="F58" s="89">
        <v>195.38</v>
      </c>
      <c r="G58" s="90">
        <v>397</v>
      </c>
      <c r="H58" s="89">
        <v>192.02</v>
      </c>
      <c r="I58" s="90">
        <v>36.229999999999997</v>
      </c>
      <c r="J58" s="89">
        <v>192.02</v>
      </c>
      <c r="K58" s="90">
        <v>36.229999999999997</v>
      </c>
      <c r="L58" s="96">
        <v>0</v>
      </c>
      <c r="M58" s="96">
        <v>0</v>
      </c>
      <c r="N58" s="85">
        <v>7200</v>
      </c>
      <c r="O58" s="90">
        <v>0</v>
      </c>
      <c r="P58" s="104"/>
      <c r="Q58" s="92"/>
    </row>
    <row r="59" spans="1:17" s="3" customFormat="1" ht="63.75" customHeight="1">
      <c r="A59" s="55"/>
      <c r="B59" s="56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1414.9325000000001</v>
      </c>
      <c r="J59" s="8"/>
      <c r="K59" s="18">
        <f t="shared" ref="K59" si="6">SUM(K49:K58)</f>
        <v>1404.6825000000001</v>
      </c>
      <c r="L59" s="18">
        <f t="shared" ref="L59:M59" si="7">SUM(L49:L58)</f>
        <v>0</v>
      </c>
      <c r="M59" s="18">
        <f t="shared" si="7"/>
        <v>65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55"/>
      <c r="B60" s="56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22581.448499999999</v>
      </c>
      <c r="J60" s="8"/>
      <c r="K60" s="18">
        <f t="shared" si="10"/>
        <v>22542.568499999998</v>
      </c>
      <c r="L60" s="18">
        <f t="shared" ref="L60:M60" si="11">L59+L46</f>
        <v>0</v>
      </c>
      <c r="M60" s="18">
        <f t="shared" si="11"/>
        <v>512.30999999999995</v>
      </c>
      <c r="N60" s="18">
        <f>N59+N46</f>
        <v>182473</v>
      </c>
      <c r="O60" s="9"/>
      <c r="P60" s="11"/>
      <c r="Q60" s="27"/>
    </row>
    <row r="61" spans="1:17" s="3" customFormat="1" ht="23.25">
      <c r="A61" s="54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26"/>
      <c r="N61" s="11"/>
      <c r="O61" s="26"/>
      <c r="P61" s="27"/>
      <c r="Q61" s="27"/>
    </row>
    <row r="62" spans="1:17" s="3" customFormat="1" ht="1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7" s="3" customFormat="1" ht="22.5" customHeight="1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7" s="3" customFormat="1" ht="15" hidden="1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2016-01-06T06:29:30Z</cp:lastPrinted>
  <dcterms:created xsi:type="dcterms:W3CDTF">2000-07-15T07:26:51Z</dcterms:created>
  <dcterms:modified xsi:type="dcterms:W3CDTF">2016-01-07T05:52:32Z</dcterms:modified>
</cp:coreProperties>
</file>