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31"/>
  <c r="H11"/>
  <c r="J11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<sst xmlns="http://schemas.openxmlformats.org/spreadsheetml/2006/main" count="215" uniqueCount="98">
  <si>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</si>
  <si>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</si>
  <si>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</si>
  <si>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</si>
  <si>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</si>
  <si>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</si>
  <si>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</si>
  <si>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</si>
  <si>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</si>
  <si>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</si>
  <si>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</si>
  <si>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</si>
  <si>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</si>
  <si>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</si>
  <si>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</si>
  <si>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</si>
  <si>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</si>
  <si>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</si>
  <si>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</si>
  <si>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</si>
  <si>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</si>
  <si>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</si>
  <si>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</si>
  <si>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</si>
  <si>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</si>
  <si>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</si>
  <si>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</si>
  <si>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</si>
  <si>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</si>
  <si>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</si>
  <si>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</si>
  <si>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</si>
  <si>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</si>
  <si>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</si>
  <si>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</si>
  <si>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</si>
  <si>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</si>
  <si>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</si>
  <si>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</si>
  <si>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</si>
  <si>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</si>
  <si>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</si>
  <si>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</si>
  <si>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</si>
  <si>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</si>
  <si>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</si>
  <si>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</si>
  <si>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</si>
  <si>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</si>
  <si>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</si>
  <si>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</si>
  <si>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</si>
  <si>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</si>
  <si>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</si>
  <si>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</si>
  <si>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</si>
  <si>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</si>
  <si>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</si>
  <si>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</si>
  <si>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</si>
  <si>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</si>
  <si>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</si>
  <si>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</si>
  <si>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</si>
  <si>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</si>
  <si>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</si>
  <si>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</si>
  <si>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</si>
  <si>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</si>
  <si>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</si>
  <si>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</si>
  <si>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</si>
  <si>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</si>
  <si>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</si>
  <si>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</si>
  <si>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</si>
  <si>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</si>
  <si>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</si>
  <si>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</si>
  <si>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</si>
  <si>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</si>
  <si>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</si>
  <si>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</si>
  <si>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</si>
  <si>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</si>
  <si>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</si>
  <si>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</si>
  <si>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</si>
  <si>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</si>
  <si>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</si>
  <si>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</si>
  <si>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</si>
  <si>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</si>
  <si>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98 cusecs</t>
  </si>
  <si>
    <t>Canal discharge 35 usecs</t>
  </si>
  <si>
    <t xml:space="preserve"> Water level i.e., on 05.04.2016</t>
  </si>
  <si>
    <t xml:space="preserve"> TELANGANA MEDIUM IRRIGATION PROJECTS (BASIN WISE) 
DAILY WATER LEVELS on 06.04.2016</t>
  </si>
  <si>
    <t xml:space="preserve"> Water level i.e., on 06.04.2016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</si>
</sst>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3" activePane="bottomLeft" state="frozen"/>
      <selection pane="bottomLeft" activeCell="K57" sqref="K57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2" t="s">
        <v>96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 spans="1:17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</row>
    <row r="3" spans="1:17" s="16" customFormat="1" ht="9" customHeight="1">
      <c r="A3" s="73" t="s">
        <v>40</v>
      </c>
      <c r="B3" s="71" t="s">
        <v>0</v>
      </c>
      <c r="C3" s="73" t="s">
        <v>70</v>
      </c>
      <c r="D3" s="73" t="s">
        <v>69</v>
      </c>
      <c r="E3" s="73" t="s">
        <v>68</v>
      </c>
      <c r="F3" s="73" t="s">
        <v>1</v>
      </c>
      <c r="G3" s="73"/>
      <c r="H3" s="77" t="s">
        <v>95</v>
      </c>
      <c r="I3" s="78"/>
      <c r="J3" s="77" t="s">
        <v>97</v>
      </c>
      <c r="K3" s="78"/>
      <c r="L3" s="74" t="s">
        <v>48</v>
      </c>
      <c r="M3" s="74" t="s">
        <v>67</v>
      </c>
      <c r="N3" s="74" t="s">
        <v>86</v>
      </c>
      <c r="O3" s="67"/>
      <c r="P3" s="74" t="s">
        <v>49</v>
      </c>
      <c r="Q3" s="74" t="s">
        <v>65</v>
      </c>
    </row>
    <row r="4" spans="1:17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 t="s">
        <v>84</v>
      </c>
      <c r="P4" s="75"/>
      <c r="Q4" s="75"/>
    </row>
    <row r="5" spans="1:17" s="16" customFormat="1" ht="48.75" customHeight="1">
      <c r="A5" s="73"/>
      <c r="B5" s="71"/>
      <c r="C5" s="73"/>
      <c r="D5" s="73"/>
      <c r="E5" s="73"/>
      <c r="F5" s="66" t="s">
        <v>2</v>
      </c>
      <c r="G5" s="66" t="s">
        <v>66</v>
      </c>
      <c r="H5" s="8" t="s">
        <v>2</v>
      </c>
      <c r="I5" s="66" t="s">
        <v>66</v>
      </c>
      <c r="J5" s="8" t="s">
        <v>2</v>
      </c>
      <c r="K5" s="66" t="s">
        <v>66</v>
      </c>
      <c r="L5" s="76"/>
      <c r="M5" s="76"/>
      <c r="N5" s="76"/>
      <c r="O5" s="76"/>
      <c r="P5" s="76"/>
      <c r="Q5" s="75"/>
    </row>
    <row r="6" spans="1:17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6"/>
    </row>
    <row r="7" spans="1:17" s="16" customFormat="1" ht="26.25">
      <c r="A7" s="66">
        <v>1</v>
      </c>
      <c r="B7" s="65">
        <f>+A7+1</f>
        <v>2</v>
      </c>
      <c r="C7" s="65">
        <v>3</v>
      </c>
      <c r="D7" s="66">
        <v>4</v>
      </c>
      <c r="E7" s="65">
        <v>5</v>
      </c>
      <c r="F7" s="65">
        <v>6</v>
      </c>
      <c r="G7" s="66">
        <v>7</v>
      </c>
      <c r="H7" s="65">
        <v>8</v>
      </c>
      <c r="I7" s="65">
        <v>9</v>
      </c>
      <c r="J7" s="66">
        <v>10</v>
      </c>
      <c r="K7" s="65">
        <v>11</v>
      </c>
      <c r="L7" s="65">
        <v>12</v>
      </c>
      <c r="M7" s="66">
        <v>13</v>
      </c>
      <c r="N7" s="65">
        <v>14</v>
      </c>
      <c r="O7" s="65">
        <v>15</v>
      </c>
      <c r="P7" s="65">
        <v>16</v>
      </c>
      <c r="Q7" s="66">
        <v>17</v>
      </c>
    </row>
    <row r="8" spans="1:17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63.75" customHeight="1">
      <c r="A10" s="11"/>
      <c r="B10" s="65" t="s">
        <v>29</v>
      </c>
      <c r="C10" s="6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6"/>
      <c r="O10" s="66"/>
      <c r="P10" s="33"/>
      <c r="Q10" s="11"/>
    </row>
    <row r="11" spans="1:17" s="5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1482.8*0.3048</f>
        <v>451.95744000000002</v>
      </c>
      <c r="I11" s="33">
        <v>269.649</v>
      </c>
      <c r="J11" s="8">
        <f>1482.8*0.3048</f>
        <v>451.95744000000002</v>
      </c>
      <c r="K11" s="33">
        <v>269.649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59" customFormat="1" ht="51" customHeight="1">
      <c r="A13" s="11"/>
      <c r="B13" s="65" t="s">
        <v>30</v>
      </c>
      <c r="C13" s="6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s="59" customFormat="1" ht="63.75" customHeight="1">
      <c r="A17" s="11"/>
      <c r="B17" s="6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279.10000000000002</v>
      </c>
      <c r="I18" s="33">
        <v>141.899</v>
      </c>
      <c r="J18" s="8">
        <v>279.05</v>
      </c>
      <c r="K18" s="33">
        <v>139.05199999999999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3</v>
      </c>
      <c r="Q18" s="26" t="s">
        <v>80</v>
      </c>
    </row>
    <row r="19" spans="1:17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353.65899999999999</v>
      </c>
      <c r="I19" s="33">
        <v>154.70400000000001</v>
      </c>
      <c r="J19" s="45">
        <v>353.65899999999999</v>
      </c>
      <c r="K19" s="33">
        <v>154.70400000000001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90</v>
      </c>
    </row>
    <row r="20" spans="1:17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233.65</v>
      </c>
      <c r="I20" s="52">
        <v>1053.8489999999999</v>
      </c>
      <c r="J20" s="49">
        <v>233.65</v>
      </c>
      <c r="K20" s="52">
        <v>1053.8489999999999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319.05</v>
      </c>
      <c r="I21" s="33">
        <v>77.022999999999996</v>
      </c>
      <c r="J21" s="8">
        <v>319.05</v>
      </c>
      <c r="K21" s="33">
        <v>77.022999999999996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144.5</v>
      </c>
      <c r="I22" s="12">
        <v>190</v>
      </c>
      <c r="J22" s="8">
        <v>144.5</v>
      </c>
      <c r="K22" s="12">
        <v>190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153.65</v>
      </c>
      <c r="I25" s="48">
        <v>352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238.6</v>
      </c>
      <c r="I26" s="12">
        <v>6425</v>
      </c>
      <c r="J26" s="49">
        <v>238.6</v>
      </c>
      <c r="K26" s="12">
        <v>6425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122.2</v>
      </c>
      <c r="I28" s="12">
        <v>420</v>
      </c>
      <c r="J28" s="8">
        <v>122.2</v>
      </c>
      <c r="K28" s="12">
        <v>420</v>
      </c>
      <c r="L28" s="50">
        <v>0</v>
      </c>
      <c r="M28" s="48">
        <v>98</v>
      </c>
      <c r="N28" s="9">
        <v>1000</v>
      </c>
      <c r="O28" s="11">
        <v>0</v>
      </c>
      <c r="P28" s="44">
        <v>0</v>
      </c>
      <c r="Q28" s="26" t="s">
        <v>93</v>
      </c>
    </row>
    <row r="29" spans="1:17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149.5</v>
      </c>
      <c r="I29" s="52">
        <v>234.8</v>
      </c>
      <c r="J29" s="51">
        <v>149.5</v>
      </c>
      <c r="K29" s="52">
        <v>234.8</v>
      </c>
      <c r="L29" s="50">
        <v>0</v>
      </c>
      <c r="M29" s="50">
        <v>35</v>
      </c>
      <c r="N29" s="11">
        <v>2000</v>
      </c>
      <c r="O29" s="11">
        <v>1000</v>
      </c>
      <c r="P29" s="44">
        <v>0</v>
      </c>
      <c r="Q29" s="26" t="s">
        <v>94</v>
      </c>
    </row>
    <row r="30" spans="1:17" s="59" customFormat="1" ht="54" customHeight="1">
      <c r="A30" s="11"/>
      <c r="B30" s="6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9.5*0.3048+C31</f>
        <v>7573.8955999999998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153.5</v>
      </c>
      <c r="I32" s="33">
        <v>70.197000000000003</v>
      </c>
      <c r="J32" s="8">
        <v>153.5</v>
      </c>
      <c r="K32" s="33">
        <v>70.197000000000003</v>
      </c>
      <c r="L32" s="12">
        <v>0</v>
      </c>
      <c r="M32" s="12">
        <v>0</v>
      </c>
      <c r="N32" s="11">
        <v>3500</v>
      </c>
      <c r="O32" s="11">
        <v>1000</v>
      </c>
      <c r="P32" s="9">
        <v>0</v>
      </c>
      <c r="Q32" s="26"/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59" customFormat="1" ht="63.75" customHeight="1">
      <c r="A34" s="11"/>
      <c r="B34" s="6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64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64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64"/>
      <c r="U37" s="5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0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6">
        <v>75.135000000000005</v>
      </c>
      <c r="I40" s="33" t="s">
        <v>51</v>
      </c>
      <c r="J40" s="66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70.55</v>
      </c>
      <c r="I41" s="33">
        <v>261.08699999999999</v>
      </c>
      <c r="J41" s="8">
        <v>70.53</v>
      </c>
      <c r="K41" s="33">
        <v>259.48899999999998</v>
      </c>
      <c r="L41" s="12">
        <v>0</v>
      </c>
      <c r="M41" s="12">
        <v>19</v>
      </c>
      <c r="N41" s="11">
        <v>24700</v>
      </c>
      <c r="O41" s="11">
        <v>5000</v>
      </c>
      <c r="P41" s="9">
        <v>0</v>
      </c>
      <c r="Q41" s="68"/>
    </row>
    <row r="42" spans="1:21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6">
        <v>105.45</v>
      </c>
      <c r="I42" s="33" t="s">
        <v>51</v>
      </c>
      <c r="J42" s="66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6" t="s">
        <v>51</v>
      </c>
      <c r="I43" s="33" t="s">
        <v>51</v>
      </c>
      <c r="J43" s="66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122.06</v>
      </c>
      <c r="I44" s="33">
        <v>615.24</v>
      </c>
      <c r="J44" s="8">
        <v>122.06</v>
      </c>
      <c r="K44" s="33">
        <v>615.24</v>
      </c>
      <c r="L44" s="12">
        <v>0</v>
      </c>
      <c r="M44" s="12">
        <v>60.6</v>
      </c>
      <c r="N44" s="11">
        <v>5000</v>
      </c>
      <c r="O44" s="11">
        <v>500</v>
      </c>
      <c r="P44" s="54"/>
      <c r="Q44" s="47" t="s">
        <v>76</v>
      </c>
    </row>
    <row r="45" spans="1:21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120.51</v>
      </c>
      <c r="I45" s="33">
        <v>5537</v>
      </c>
      <c r="J45" s="8">
        <v>120.51</v>
      </c>
      <c r="K45" s="33">
        <v>5537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6"/>
      <c r="G46" s="18">
        <f t="shared" ref="G46" si="1">SUM(G11:G45)</f>
        <v>46385.63</v>
      </c>
      <c r="H46" s="8"/>
      <c r="I46" s="18">
        <f>SUM(I11:I45)</f>
        <v>16427.588</v>
      </c>
      <c r="J46" s="8"/>
      <c r="K46" s="18">
        <f>SUM(K11:K45)</f>
        <v>16423.142999999996</v>
      </c>
      <c r="L46" s="18">
        <f>SUM(L11:L45)</f>
        <v>0</v>
      </c>
      <c r="M46" s="18">
        <f>SUM(M11:M45)</f>
        <v>496.78000000000003</v>
      </c>
      <c r="N46" s="18">
        <f>SUM(N18:N45)</f>
        <v>124340</v>
      </c>
      <c r="O46" s="18">
        <f>SUM(O18:O45)</f>
        <v>26100</v>
      </c>
      <c r="P46" s="18"/>
      <c r="Q46" s="66"/>
    </row>
    <row r="47" spans="1:21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</row>
    <row r="48" spans="1:21" s="3" customFormat="1" ht="63.75" customHeight="1">
      <c r="A48" s="11"/>
      <c r="B48" s="65" t="s">
        <v>34</v>
      </c>
      <c r="C48" s="6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 t="s">
        <v>78</v>
      </c>
    </row>
    <row r="51" spans="1:20" ht="63.75" customHeight="1">
      <c r="A51" s="66"/>
      <c r="B51" s="6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8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1667.25*0.3048</f>
        <v>508.17780000000005</v>
      </c>
      <c r="I52" s="12">
        <v>343.7</v>
      </c>
      <c r="J52" s="8">
        <f>1667.2*0.3048</f>
        <v>508.16256000000004</v>
      </c>
      <c r="K52" s="12">
        <v>341.96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6"/>
      <c r="B53" s="65" t="s">
        <v>54</v>
      </c>
      <c r="C53" s="18"/>
      <c r="D53" s="34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11"/>
      <c r="P53" s="9"/>
      <c r="Q53" s="27"/>
    </row>
    <row r="54" spans="1:20" s="5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8" t="s">
        <v>77</v>
      </c>
    </row>
    <row r="55" spans="1:20" ht="63.75" customHeight="1">
      <c r="A55" s="11"/>
      <c r="B55" s="6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3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91.11</v>
      </c>
      <c r="I56" s="33">
        <v>545</v>
      </c>
      <c r="J56" s="8">
        <v>91.11</v>
      </c>
      <c r="K56" s="33">
        <v>545</v>
      </c>
      <c r="L56" s="12">
        <v>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5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114.723</v>
      </c>
      <c r="I57" s="33">
        <v>137.47800000000001</v>
      </c>
      <c r="J57" s="45">
        <v>114.717</v>
      </c>
      <c r="K57" s="33">
        <v>137.423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8">
        <f>8.46*0.3048+113.39</f>
        <v>115.968608</v>
      </c>
    </row>
    <row r="58" spans="1:20" s="6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6">
        <v>191.83</v>
      </c>
      <c r="I58" s="33">
        <v>25.794</v>
      </c>
      <c r="J58" s="66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6"/>
      <c r="B59" s="6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1080.5615</v>
      </c>
      <c r="J59" s="8"/>
      <c r="K59" s="18">
        <f t="shared" ref="K59" si="4">SUM(K49:K58)</f>
        <v>1078.7665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6"/>
      <c r="B60" s="6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17508.1495</v>
      </c>
      <c r="J60" s="8"/>
      <c r="K60" s="18">
        <f t="shared" si="8"/>
        <v>17501.909499999998</v>
      </c>
      <c r="L60" s="18">
        <f t="shared" ref="L60:M60" si="9">L59+L46</f>
        <v>0</v>
      </c>
      <c r="M60" s="18">
        <f t="shared" si="9"/>
        <v>496.78000000000003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7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11"/>
      <c r="P61" s="26"/>
      <c r="Q61" s="27"/>
    </row>
    <row r="62" spans="1:20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3" spans="1:20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20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2016-04-06T07:09:57Z</cp:lastPrinted>
  <dcterms:created xsi:type="dcterms:W3CDTF">2000-07-15T07:26:51Z</dcterms:created>
  <dcterms:modified xsi:type="dcterms:W3CDTF">2016-04-06T08:51:19Z</dcterms:modified>
</cp:coreProperties>
</file>