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J31"/>
  <c r="H11"/>
  <c r="J11"/>
  <c r="H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<sst xmlns="http://schemas.openxmlformats.org/spreadsheetml/2006/main" count="215" uniqueCount="97">
  <si>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</si>
  <si>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</si>
  <si>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</si>
  <si>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</si>
  <si>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</si>
  <si>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</si>
  <si>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</si>
  <si>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</si>
  <si>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</si>
  <si>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</si>
  <si>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</si>
  <si>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</si>
  <si>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</si>
  <si>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</si>
  <si>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</si>
  <si>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</si>
  <si>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</si>
  <si>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</si>
  <si>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</si>
  <si>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</si>
  <si>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</si>
  <si>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</si>
  <si>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</si>
  <si>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</si>
  <si>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</si>
  <si>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</si>
  <si>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</si>
  <si>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</si>
  <si>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</si>
  <si>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</si>
  <si>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</si>
  <si>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</si>
  <si>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</si>
  <si>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</si>
  <si>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</si>
  <si>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</si>
  <si>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</si>
  <si>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</si>
  <si>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</si>
  <si>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</si>
  <si>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</si>
  <si>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</si>
  <si>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</si>
  <si>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</si>
  <si>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</si>
  <si>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</si>
  <si>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</si>
  <si>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</si>
  <si>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</si>
  <si>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</si>
  <si>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</si>
  <si>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</si>
  <si>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</si>
  <si>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</si>
  <si>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</si>
  <si>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</si>
  <si>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</si>
  <si>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</si>
  <si>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</si>
  <si>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</si>
  <si>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</si>
  <si>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</si>
  <si>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</si>
  <si>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</si>
  <si>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</si>
  <si>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</si>
  <si>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</si>
  <si>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</si>
  <si>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</si>
  <si>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</si>
  <si>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</si>
  <si>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</si>
  <si>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</si>
  <si>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</si>
  <si>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</si>
  <si>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</si>
  <si>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</si>
  <si>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</si>
  <si>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</si>
  <si>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</si>
  <si>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</si>
  <si>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</si>
  <si>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</si>
  <si>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</si>
  <si>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</si>
  <si>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</si>
  <si>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</si>
  <si>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</si>
  <si>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</si>
  <si>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</si>
  <si>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</si>
  <si>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</si>
  <si>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</si>
  <si>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103 cusecs</t>
  </si>
  <si>
    <t xml:space="preserve"> Water level on 12.04.2016</t>
  </si>
  <si>
    <t xml:space="preserve"> TELANGANA MEDIUM IRRIGATION PROJECTS (BASIN WISE) 
DAILY WATER LEVELS on 13.04.2016</t>
  </si>
  <si>
    <t xml:space="preserve"> Water level on 13.04.2016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</si>
</sst>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M55" sqref="M5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67" t="s">
        <v>95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/>
    </row>
    <row r="2" spans="1:17" s="16" customFormat="1" ht="72.75" customHeight="1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1:17" s="16" customFormat="1" ht="9" customHeight="1">
      <c r="A3" s="76" t="s">
        <v>40</v>
      </c>
      <c r="B3" s="83" t="s">
        <v>0</v>
      </c>
      <c r="C3" s="76" t="s">
        <v>70</v>
      </c>
      <c r="D3" s="76" t="s">
        <v>69</v>
      </c>
      <c r="E3" s="76" t="s">
        <v>68</v>
      </c>
      <c r="F3" s="76" t="s">
        <v>1</v>
      </c>
      <c r="G3" s="76"/>
      <c r="H3" s="77" t="s">
        <v>94</v>
      </c>
      <c r="I3" s="78"/>
      <c r="J3" s="77" t="s">
        <v>96</v>
      </c>
      <c r="K3" s="78"/>
      <c r="L3" s="73" t="s">
        <v>48</v>
      </c>
      <c r="M3" s="73" t="s">
        <v>67</v>
      </c>
      <c r="N3" s="73" t="s">
        <v>86</v>
      </c>
      <c r="O3" s="58"/>
      <c r="P3" s="73" t="s">
        <v>49</v>
      </c>
      <c r="Q3" s="73" t="s">
        <v>65</v>
      </c>
    </row>
    <row r="4" spans="1:17" s="16" customFormat="1" ht="60.75" customHeight="1">
      <c r="A4" s="76"/>
      <c r="B4" s="83"/>
      <c r="C4" s="76"/>
      <c r="D4" s="76"/>
      <c r="E4" s="76"/>
      <c r="F4" s="76"/>
      <c r="G4" s="76"/>
      <c r="H4" s="79"/>
      <c r="I4" s="80"/>
      <c r="J4" s="79"/>
      <c r="K4" s="80"/>
      <c r="L4" s="74"/>
      <c r="M4" s="74"/>
      <c r="N4" s="74"/>
      <c r="O4" s="74" t="s">
        <v>84</v>
      </c>
      <c r="P4" s="74"/>
      <c r="Q4" s="74"/>
    </row>
    <row r="5" spans="1:17" s="16" customFormat="1" ht="48.75" customHeight="1">
      <c r="A5" s="76"/>
      <c r="B5" s="83"/>
      <c r="C5" s="76"/>
      <c r="D5" s="76"/>
      <c r="E5" s="76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75"/>
      <c r="M5" s="75"/>
      <c r="N5" s="75"/>
      <c r="O5" s="75"/>
      <c r="P5" s="75"/>
      <c r="Q5" s="74"/>
    </row>
    <row r="6" spans="1:17" s="17" customFormat="1" ht="34.5" customHeight="1">
      <c r="A6" s="76"/>
      <c r="B6" s="83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5"/>
    </row>
    <row r="7" spans="1:17" s="16" customFormat="1" ht="26.25">
      <c r="A7" s="59">
        <v>1</v>
      </c>
      <c r="B7" s="60">
        <f>+A7+1</f>
        <v>2</v>
      </c>
      <c r="C7" s="60">
        <v>3</v>
      </c>
      <c r="D7" s="59">
        <v>4</v>
      </c>
      <c r="E7" s="60">
        <v>5</v>
      </c>
      <c r="F7" s="60">
        <v>6</v>
      </c>
      <c r="G7" s="59">
        <v>7</v>
      </c>
      <c r="H7" s="60">
        <v>8</v>
      </c>
      <c r="I7" s="60">
        <v>9</v>
      </c>
      <c r="J7" s="59">
        <v>10</v>
      </c>
      <c r="K7" s="60">
        <v>11</v>
      </c>
      <c r="L7" s="60">
        <v>12</v>
      </c>
      <c r="M7" s="59">
        <v>13</v>
      </c>
      <c r="N7" s="60">
        <v>14</v>
      </c>
      <c r="O7" s="60">
        <v>15</v>
      </c>
      <c r="P7" s="60">
        <v>16</v>
      </c>
      <c r="Q7" s="59">
        <v>17</v>
      </c>
    </row>
    <row r="8" spans="1:17" ht="23.25" customHeight="1">
      <c r="A8" s="84" t="s">
        <v>55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7" ht="24" customHeight="1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7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59"/>
      <c r="P10" s="33"/>
      <c r="Q10" s="11"/>
    </row>
    <row r="11" spans="1:17" s="62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1482.7*0.3048</f>
        <v>451.92696000000001</v>
      </c>
      <c r="I11" s="33">
        <v>266.56099999999998</v>
      </c>
      <c r="J11" s="8">
        <f>1482.7*0.3048</f>
        <v>451.92696000000001</v>
      </c>
      <c r="K11" s="33">
        <v>266.56099999999998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62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62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62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62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62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</v>
      </c>
      <c r="I18" s="33">
        <v>136.26400000000001</v>
      </c>
      <c r="J18" s="8">
        <v>279</v>
      </c>
      <c r="K18" s="33">
        <v>136.26400000000001</v>
      </c>
      <c r="L18" s="12">
        <v>0</v>
      </c>
      <c r="M18" s="12">
        <v>0</v>
      </c>
      <c r="N18" s="11">
        <v>18000</v>
      </c>
      <c r="O18" s="11" t="s">
        <v>63</v>
      </c>
      <c r="P18" s="44">
        <v>0</v>
      </c>
      <c r="Q18" s="26" t="s">
        <v>80</v>
      </c>
    </row>
    <row r="19" spans="1:17" s="62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353.59800000000001</v>
      </c>
      <c r="I19" s="33">
        <v>150.44800000000001</v>
      </c>
      <c r="J19" s="45">
        <v>353.59800000000001</v>
      </c>
      <c r="K19" s="33">
        <v>150.44800000000001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62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233.25</v>
      </c>
      <c r="I20" s="52">
        <v>972</v>
      </c>
      <c r="J20" s="49">
        <v>233.25</v>
      </c>
      <c r="K20" s="52">
        <v>972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62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318.85000000000002</v>
      </c>
      <c r="I21" s="33">
        <v>72.858000000000004</v>
      </c>
      <c r="J21" s="8">
        <v>318.85000000000002</v>
      </c>
      <c r="K21" s="33">
        <v>72.858000000000004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62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143.9</v>
      </c>
      <c r="I22" s="12">
        <v>133</v>
      </c>
      <c r="J22" s="8">
        <v>143.80000000000001</v>
      </c>
      <c r="K22" s="12">
        <v>125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62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62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62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62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238.55</v>
      </c>
      <c r="I26" s="12">
        <v>6388</v>
      </c>
      <c r="J26" s="49">
        <v>238.55</v>
      </c>
      <c r="K26" s="12">
        <v>6388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62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62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</v>
      </c>
      <c r="I28" s="12">
        <v>381</v>
      </c>
      <c r="J28" s="8">
        <v>122</v>
      </c>
      <c r="K28" s="12">
        <v>381</v>
      </c>
      <c r="L28" s="50">
        <v>0</v>
      </c>
      <c r="M28" s="48">
        <v>103</v>
      </c>
      <c r="N28" s="9">
        <v>1000</v>
      </c>
      <c r="O28" s="11">
        <v>0</v>
      </c>
      <c r="P28" s="44">
        <v>0</v>
      </c>
      <c r="Q28" s="26" t="s">
        <v>93</v>
      </c>
    </row>
    <row r="29" spans="1:17" s="62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</v>
      </c>
      <c r="I29" s="52">
        <v>202.511</v>
      </c>
      <c r="J29" s="51">
        <v>149</v>
      </c>
      <c r="K29" s="52">
        <v>202.511</v>
      </c>
      <c r="L29" s="50">
        <v>0</v>
      </c>
      <c r="M29" s="50">
        <v>50</v>
      </c>
      <c r="N29" s="11">
        <v>2000</v>
      </c>
      <c r="O29" s="11">
        <v>1000</v>
      </c>
      <c r="P29" s="44">
        <v>0</v>
      </c>
      <c r="Q29" s="26" t="s">
        <v>92</v>
      </c>
    </row>
    <row r="30" spans="1:17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62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62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153.4</v>
      </c>
      <c r="I32" s="33">
        <v>67.839399999999998</v>
      </c>
      <c r="J32" s="8">
        <v>153.35</v>
      </c>
      <c r="K32" s="33">
        <v>66.66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26" t="s">
        <v>81</v>
      </c>
    </row>
    <row r="33" spans="1:21" s="62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62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7"/>
    </row>
    <row r="36" spans="1:21" s="62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7"/>
    </row>
    <row r="37" spans="1:21" s="62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7"/>
      <c r="U37" s="62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9">
        <v>75.135000000000005</v>
      </c>
      <c r="I40" s="33" t="s">
        <v>51</v>
      </c>
      <c r="J40" s="59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70.430000000000007</v>
      </c>
      <c r="I41" s="33">
        <v>251.655</v>
      </c>
      <c r="J41" s="8">
        <v>70.42</v>
      </c>
      <c r="K41" s="33">
        <v>250.87799999999999</v>
      </c>
      <c r="L41" s="12">
        <v>0</v>
      </c>
      <c r="M41" s="12">
        <v>9</v>
      </c>
      <c r="N41" s="11">
        <v>24700</v>
      </c>
      <c r="O41" s="11">
        <v>5000</v>
      </c>
      <c r="P41" s="9">
        <v>0</v>
      </c>
      <c r="Q41" s="61"/>
    </row>
    <row r="42" spans="1:21" s="6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59">
        <v>105.45</v>
      </c>
      <c r="I42" s="33" t="s">
        <v>51</v>
      </c>
      <c r="J42" s="59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9" t="s">
        <v>51</v>
      </c>
      <c r="I43" s="33" t="s">
        <v>51</v>
      </c>
      <c r="J43" s="59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121.88</v>
      </c>
      <c r="I44" s="33">
        <v>612.24</v>
      </c>
      <c r="J44" s="8">
        <v>121.84</v>
      </c>
      <c r="K44" s="33">
        <v>611.19000000000005</v>
      </c>
      <c r="L44" s="12">
        <v>0</v>
      </c>
      <c r="M44" s="12">
        <v>20.2</v>
      </c>
      <c r="N44" s="11">
        <v>5000</v>
      </c>
      <c r="O44" s="11">
        <v>500</v>
      </c>
      <c r="P44" s="54"/>
      <c r="Q44" s="47" t="s">
        <v>76</v>
      </c>
    </row>
    <row r="45" spans="1:21" s="6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120.33</v>
      </c>
      <c r="I45" s="33">
        <v>5410</v>
      </c>
      <c r="J45" s="8">
        <v>119.51</v>
      </c>
      <c r="K45" s="33">
        <v>5380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6" t="s">
        <v>57</v>
      </c>
      <c r="B46" s="76"/>
      <c r="C46" s="18">
        <f t="shared" ref="C46" si="0">SUM(C11:C45)</f>
        <v>349775</v>
      </c>
      <c r="D46" s="18"/>
      <c r="E46" s="18"/>
      <c r="F46" s="59"/>
      <c r="G46" s="18">
        <f t="shared" ref="G46" si="1">SUM(G11:G45)</f>
        <v>46385.63</v>
      </c>
      <c r="H46" s="8"/>
      <c r="I46" s="18">
        <f>SUM(I11:I45)</f>
        <v>16021.516400000002</v>
      </c>
      <c r="J46" s="8"/>
      <c r="K46" s="18">
        <f>SUM(K11:K45)</f>
        <v>15980.510000000002</v>
      </c>
      <c r="L46" s="18">
        <f>SUM(L11:L45)</f>
        <v>0</v>
      </c>
      <c r="M46" s="18">
        <f>SUM(M11:M45)</f>
        <v>481.38</v>
      </c>
      <c r="N46" s="18">
        <f>SUM(N18:N45)</f>
        <v>124340</v>
      </c>
      <c r="O46" s="18">
        <f>SUM(O18:O45)</f>
        <v>26100</v>
      </c>
      <c r="P46" s="18"/>
      <c r="Q46" s="59"/>
    </row>
    <row r="47" spans="1:21" s="3" customFormat="1" ht="39" customHeight="1">
      <c r="A47" s="83" t="s">
        <v>56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</row>
    <row r="48" spans="1:21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5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5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59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62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1666.9*0.3048</f>
        <v>508.07112000000006</v>
      </c>
      <c r="I52" s="12">
        <v>331.64</v>
      </c>
      <c r="J52" s="8">
        <f>1666.8*0.3048</f>
        <v>508.04064</v>
      </c>
      <c r="K52" s="12">
        <v>328.31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59"/>
      <c r="B53" s="60" t="s">
        <v>54</v>
      </c>
      <c r="C53" s="18"/>
      <c r="D53" s="34"/>
      <c r="E53" s="18"/>
      <c r="F53" s="8"/>
      <c r="G53" s="8"/>
      <c r="H53" s="59"/>
      <c r="I53" s="11"/>
      <c r="J53" s="59"/>
      <c r="K53" s="11"/>
      <c r="L53" s="9"/>
      <c r="M53" s="9"/>
      <c r="N53" s="11"/>
      <c r="O53" s="11"/>
      <c r="P53" s="9"/>
      <c r="Q53" s="27"/>
    </row>
    <row r="54" spans="1:20" s="62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62" t="s">
        <v>77</v>
      </c>
    </row>
    <row r="55" spans="1:20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6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91.82</v>
      </c>
      <c r="I56" s="33">
        <v>715</v>
      </c>
      <c r="J56" s="8">
        <v>92.13</v>
      </c>
      <c r="K56" s="33">
        <v>801</v>
      </c>
      <c r="L56" s="12">
        <v>995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62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114.68300000000001</v>
      </c>
      <c r="I57" s="33">
        <v>137.15</v>
      </c>
      <c r="J57" s="45">
        <v>114.9</v>
      </c>
      <c r="K57" s="33">
        <v>162.29</v>
      </c>
      <c r="L57" s="12">
        <v>290.93700000000001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62">
        <f>8.46*0.3048+113.39</f>
        <v>115.968608</v>
      </c>
    </row>
    <row r="58" spans="1:20" s="65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59">
        <v>191.83</v>
      </c>
      <c r="I58" s="33">
        <v>25.794</v>
      </c>
      <c r="J58" s="59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59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1238.1735000000001</v>
      </c>
      <c r="J59" s="8"/>
      <c r="K59" s="18">
        <f t="shared" ref="K59" si="4">SUM(K49:K58)</f>
        <v>1345.9835</v>
      </c>
      <c r="L59" s="18">
        <f t="shared" ref="L59:M59" si="5">SUM(L49:L58)</f>
        <v>1285.9369999999999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59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17259.689900000001</v>
      </c>
      <c r="J60" s="8"/>
      <c r="K60" s="18">
        <f t="shared" si="8"/>
        <v>17326.4935</v>
      </c>
      <c r="L60" s="18">
        <f t="shared" ref="L60:M60" si="9">L59+L46</f>
        <v>1285.9369999999999</v>
      </c>
      <c r="M60" s="18">
        <f t="shared" si="9"/>
        <v>481.38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61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26"/>
      <c r="N61" s="11"/>
      <c r="O61" s="11"/>
      <c r="P61" s="26"/>
      <c r="Q61" s="27"/>
    </row>
    <row r="62" spans="1:20" s="3" customFormat="1" ht="15" customHeight="1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1:20" s="3" customFormat="1" ht="22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1:20" s="3" customFormat="1" ht="15" hidden="1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2016-04-13T08:06:34Z</cp:lastPrinted>
  <dcterms:created xsi:type="dcterms:W3CDTF">2000-07-15T07:26:51Z</dcterms:created>
  <dcterms:modified xsi:type="dcterms:W3CDTF">2016-04-13T08:06:35Z</dcterms:modified>
</cp:coreProperties>
</file>