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H52"/>
  <c r="H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<sst xmlns="http://schemas.openxmlformats.org/spreadsheetml/2006/main" count="218" uniqueCount="95">
  <si>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</si>
  <si>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</si>
  <si>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</si>
  <si>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</si>
  <si>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</si>
  <si>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</si>
  <si>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</si>
  <si>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</si>
  <si>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</si>
  <si>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</si>
  <si>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</si>
  <si>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</si>
  <si>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</si>
  <si>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</si>
  <si>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</si>
  <si>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</si>
  <si>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</si>
  <si>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</si>
  <si>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</si>
  <si>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</si>
  <si>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</si>
  <si>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</si>
  <si>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</si>
  <si>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</si>
  <si>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</si>
  <si>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</si>
  <si>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</si>
  <si>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</si>
  <si>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</si>
  <si>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</si>
  <si>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</si>
  <si>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</si>
  <si>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</si>
  <si>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</si>
  <si>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</si>
  <si>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</si>
  <si>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</si>
  <si>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</si>
  <si>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</si>
  <si>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</si>
  <si>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</si>
  <si>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</si>
  <si>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</si>
  <si>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</si>
  <si>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</si>
  <si>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</si>
  <si>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</si>
  <si>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</si>
  <si>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</si>
  <si>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</si>
  <si>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</si>
  <si>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</si>
  <si>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</si>
  <si>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</si>
  <si>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</si>
  <si>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</si>
  <si>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</si>
  <si>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</si>
  <si>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</si>
  <si>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</si>
  <si>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</si>
  <si>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</si>
  <si>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</si>
  <si>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</si>
  <si>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</si>
  <si>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</si>
  <si>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</si>
  <si>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</si>
  <si>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</si>
  <si>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</si>
  <si>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</si>
  <si>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</si>
  <si>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</si>
  <si>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</si>
  <si>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</si>
  <si>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</si>
  <si>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</si>
  <si>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</si>
  <si>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</si>
  <si>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</si>
  <si>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</si>
  <si>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</si>
  <si>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</si>
  <si>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</si>
  <si>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</si>
  <si>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</si>
  <si>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</si>
  <si>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</si>
  <si>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</si>
  <si>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Water level is below FRL
Canals closed</t>
  </si>
  <si>
    <t>Canals closed. 
Leakages</t>
  </si>
  <si>
    <t xml:space="preserve"> Water level on 14.06.2016</t>
  </si>
  <si>
    <t xml:space="preserve"> TELANGANA MEDIUM IRRIGATION PROJECTS (BASIN WISE) 
DAILY WATER LEVELS on 15.06.2016</t>
  </si>
  <si>
    <t xml:space="preserve"> Water level on 15.06.2016</t>
  </si>
  <si>
    <t>Jowlinala Leakages 6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</si>
</sst>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19" activePane="bottomLeft" state="frozen"/>
      <selection pane="bottomLeft" activeCell="Q20" sqref="Q20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44" t="s">
        <v>92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6"/>
    </row>
    <row r="2" spans="1:17" ht="60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 ht="9" customHeight="1">
      <c r="A3" s="53" t="s">
        <v>40</v>
      </c>
      <c r="B3" s="53" t="s">
        <v>0</v>
      </c>
      <c r="C3" s="53" t="s">
        <v>70</v>
      </c>
      <c r="D3" s="53" t="s">
        <v>69</v>
      </c>
      <c r="E3" s="53" t="s">
        <v>68</v>
      </c>
      <c r="F3" s="53" t="s">
        <v>1</v>
      </c>
      <c r="G3" s="53"/>
      <c r="H3" s="54" t="s">
        <v>91</v>
      </c>
      <c r="I3" s="55"/>
      <c r="J3" s="54" t="s">
        <v>93</v>
      </c>
      <c r="K3" s="55"/>
      <c r="L3" s="50" t="s">
        <v>48</v>
      </c>
      <c r="M3" s="50" t="s">
        <v>67</v>
      </c>
      <c r="N3" s="50" t="s">
        <v>84</v>
      </c>
      <c r="O3" s="42"/>
      <c r="P3" s="50" t="s">
        <v>49</v>
      </c>
      <c r="Q3" s="50" t="s">
        <v>65</v>
      </c>
    </row>
    <row r="4" spans="1:17" ht="60.75" customHeight="1">
      <c r="A4" s="53"/>
      <c r="B4" s="53"/>
      <c r="C4" s="53"/>
      <c r="D4" s="53"/>
      <c r="E4" s="53"/>
      <c r="F4" s="53"/>
      <c r="G4" s="53"/>
      <c r="H4" s="56"/>
      <c r="I4" s="57"/>
      <c r="J4" s="56"/>
      <c r="K4" s="57"/>
      <c r="L4" s="51"/>
      <c r="M4" s="51"/>
      <c r="N4" s="51"/>
      <c r="O4" s="51" t="s">
        <v>82</v>
      </c>
      <c r="P4" s="51"/>
      <c r="Q4" s="51"/>
    </row>
    <row r="5" spans="1:17" ht="48.75" customHeight="1">
      <c r="A5" s="53"/>
      <c r="B5" s="53"/>
      <c r="C5" s="53"/>
      <c r="D5" s="53"/>
      <c r="E5" s="53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2"/>
      <c r="M5" s="52"/>
      <c r="N5" s="52"/>
      <c r="O5" s="52"/>
      <c r="P5" s="52"/>
      <c r="Q5" s="51"/>
    </row>
    <row r="6" spans="1:17" ht="34.5" customHeight="1">
      <c r="A6" s="53"/>
      <c r="B6" s="53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2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60" t="s">
        <v>55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</row>
    <row r="9" spans="1:17" ht="24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1480.8*0.3048</f>
        <v>451.34784000000002</v>
      </c>
      <c r="I11" s="10">
        <v>210.54400000000001</v>
      </c>
      <c r="J11" s="6">
        <f>1480.8*0.3048</f>
        <v>451.34784000000002</v>
      </c>
      <c r="K11" s="10">
        <v>210.54400000000001</v>
      </c>
      <c r="L11" s="9">
        <v>31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353.964</v>
      </c>
      <c r="I19" s="10">
        <v>176.76599999999999</v>
      </c>
      <c r="J19" s="13">
        <v>353.964</v>
      </c>
      <c r="K19" s="10">
        <v>176.76599999999999</v>
      </c>
      <c r="L19" s="9">
        <v>0</v>
      </c>
      <c r="M19" s="9">
        <v>6</v>
      </c>
      <c r="N19" s="8">
        <v>1000</v>
      </c>
      <c r="O19" s="4" t="s">
        <v>63</v>
      </c>
      <c r="P19" s="12">
        <v>0</v>
      </c>
      <c r="Q19" s="4" t="s">
        <v>94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90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89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149.44999999999999</v>
      </c>
      <c r="I25" s="37">
        <v>185</v>
      </c>
      <c r="J25" s="6">
        <v>149.44999999999999</v>
      </c>
      <c r="K25" s="37">
        <v>185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</v>
      </c>
      <c r="I26" s="9">
        <v>6001</v>
      </c>
      <c r="J26" s="14">
        <v>238</v>
      </c>
      <c r="K26" s="9">
        <v>6001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121.15</v>
      </c>
      <c r="I28" s="9">
        <v>273</v>
      </c>
      <c r="J28" s="6">
        <v>120.9</v>
      </c>
      <c r="K28" s="9">
        <v>249</v>
      </c>
      <c r="L28" s="26">
        <v>0</v>
      </c>
      <c r="M28" s="37">
        <v>0</v>
      </c>
      <c r="N28" s="8">
        <v>1000</v>
      </c>
      <c r="O28" s="4">
        <v>0</v>
      </c>
      <c r="P28" s="9">
        <v>0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9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2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3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3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3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117.78</v>
      </c>
      <c r="I44" s="9">
        <v>513.79999999999995</v>
      </c>
      <c r="J44" s="6">
        <v>117.74</v>
      </c>
      <c r="K44" s="9">
        <v>513.29999999999995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119.11</v>
      </c>
      <c r="I45" s="9">
        <v>4660</v>
      </c>
      <c r="J45" s="6">
        <v>119.08</v>
      </c>
      <c r="K45" s="9">
        <v>4640</v>
      </c>
      <c r="L45" s="9">
        <v>0</v>
      </c>
      <c r="M45" s="9">
        <v>0</v>
      </c>
      <c r="N45" s="4">
        <v>4500</v>
      </c>
      <c r="O45" s="4" t="s">
        <v>63</v>
      </c>
      <c r="P45" s="9">
        <v>0</v>
      </c>
      <c r="Q45" s="8" t="s">
        <v>87</v>
      </c>
    </row>
    <row r="46" spans="1:21" s="1" customFormat="1" ht="48" customHeight="1">
      <c r="A46" s="53" t="s">
        <v>57</v>
      </c>
      <c r="B46" s="53"/>
      <c r="C46" s="41">
        <f t="shared" ref="C46" si="0">SUM(C11:C45)</f>
        <v>349775</v>
      </c>
      <c r="D46" s="41"/>
      <c r="E46" s="41"/>
      <c r="F46" s="40"/>
      <c r="G46" s="41">
        <f t="shared" ref="G46" si="1">SUM(G11:G45)</f>
        <v>46385.63</v>
      </c>
      <c r="H46" s="6"/>
      <c r="I46" s="41">
        <f>SUM(I11:I45)</f>
        <v>13580.734299999998</v>
      </c>
      <c r="J46" s="6"/>
      <c r="K46" s="41">
        <f>SUM(K11:K45)</f>
        <v>13536.234299999998</v>
      </c>
      <c r="L46" s="41">
        <f>SUM(L11:L45)</f>
        <v>31</v>
      </c>
      <c r="M46" s="41">
        <f>SUM(M11:M45)</f>
        <v>106</v>
      </c>
      <c r="N46" s="41">
        <f>SUM(N18:N45)</f>
        <v>124340</v>
      </c>
      <c r="O46" s="41">
        <f>SUM(O18:O45)</f>
        <v>26100</v>
      </c>
      <c r="P46" s="41"/>
      <c r="Q46" s="40"/>
    </row>
    <row r="47" spans="1:21" s="30" customFormat="1" ht="39" customHeight="1">
      <c r="A47" s="53" t="s">
        <v>56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1"/>
      <c r="O48" s="41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>
        <v>0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1"/>
      <c r="D53" s="11"/>
      <c r="E53" s="41"/>
      <c r="F53" s="6"/>
      <c r="G53" s="6"/>
      <c r="H53" s="43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91.96</v>
      </c>
      <c r="I56" s="10">
        <v>758</v>
      </c>
      <c r="J56" s="6">
        <v>91.96</v>
      </c>
      <c r="K56" s="10">
        <v>758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114.44499999999999</v>
      </c>
      <c r="I57" s="9">
        <v>119.69</v>
      </c>
      <c r="J57" s="13">
        <v>114.43600000000001</v>
      </c>
      <c r="K57" s="9">
        <v>118.89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3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0" customFormat="1" ht="63.75" customHeight="1">
      <c r="A59" s="40"/>
      <c r="B59" s="40" t="s">
        <v>3</v>
      </c>
      <c r="C59" s="41">
        <f t="shared" ref="C59" si="2">SUM(C49:C58)</f>
        <v>87419</v>
      </c>
      <c r="D59" s="41"/>
      <c r="E59" s="41"/>
      <c r="F59" s="41"/>
      <c r="G59" s="41">
        <f t="shared" ref="G59" si="3">SUM(G49:G58)</f>
        <v>10777</v>
      </c>
      <c r="H59" s="6"/>
      <c r="I59" s="41">
        <f>SUM(I49:I58)</f>
        <v>1170.5319999999999</v>
      </c>
      <c r="J59" s="6"/>
      <c r="K59" s="41">
        <f t="shared" ref="K59" si="4">SUM(K49:K58)</f>
        <v>1169.732</v>
      </c>
      <c r="L59" s="41">
        <f t="shared" ref="L59:M59" si="5">SUM(L49:L58)</f>
        <v>0</v>
      </c>
      <c r="M59" s="41">
        <f t="shared" si="5"/>
        <v>0</v>
      </c>
      <c r="N59" s="41">
        <f>SUM(N49:N58)</f>
        <v>40743</v>
      </c>
      <c r="O59" s="41">
        <f>SUM(O49:O58)</f>
        <v>12000</v>
      </c>
      <c r="P59" s="8"/>
      <c r="Q59" s="4"/>
    </row>
    <row r="60" spans="1:20" s="30" customFormat="1" ht="63.75" customHeight="1">
      <c r="A60" s="40"/>
      <c r="B60" s="40" t="s">
        <v>58</v>
      </c>
      <c r="C60" s="41">
        <f t="shared" ref="C60" si="6">C59+C46</f>
        <v>437194</v>
      </c>
      <c r="D60" s="41"/>
      <c r="E60" s="41"/>
      <c r="F60" s="41"/>
      <c r="G60" s="41">
        <f t="shared" ref="G60" si="7">G59+G46</f>
        <v>57162.63</v>
      </c>
      <c r="H60" s="6"/>
      <c r="I60" s="41">
        <f t="shared" ref="I60:K60" si="8">I59+I46</f>
        <v>14751.266299999997</v>
      </c>
      <c r="J60" s="6"/>
      <c r="K60" s="41">
        <f t="shared" si="8"/>
        <v>14705.966299999998</v>
      </c>
      <c r="L60" s="41">
        <f t="shared" ref="L60:M60" si="9">L59+L46</f>
        <v>31</v>
      </c>
      <c r="M60" s="41">
        <f t="shared" si="9"/>
        <v>106</v>
      </c>
      <c r="N60" s="41">
        <f>N59+N46</f>
        <v>165083</v>
      </c>
      <c r="O60" s="41">
        <f>O59+O46</f>
        <v>38100</v>
      </c>
      <c r="P60" s="8"/>
      <c r="Q60" s="4"/>
    </row>
    <row r="61" spans="1:20" s="30" customFormat="1">
      <c r="A61" s="31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4"/>
      <c r="N61" s="4"/>
      <c r="O61" s="4"/>
      <c r="P61" s="4"/>
      <c r="Q61" s="4"/>
    </row>
    <row r="62" spans="1:20" s="30" customFormat="1" ht="15" customHeight="1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</row>
    <row r="63" spans="1:20" s="30" customFormat="1" ht="22.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</row>
    <row r="64" spans="1:20" s="30" customFormat="1" ht="15" hidden="1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2016-06-15T05:53:03Z</cp:lastPrinted>
  <dcterms:created xsi:type="dcterms:W3CDTF">2000-07-15T07:26:51Z</dcterms:created>
  <dcterms:modified xsi:type="dcterms:W3CDTF">2016-06-15T05:53:04Z</dcterms:modified>
</cp:coreProperties>
</file>