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J52"/>
  <c r="H52"/>
  <c r="H31"/>
  <c r="H1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<sst xmlns="http://schemas.openxmlformats.org/spreadsheetml/2006/main" count="213" uniqueCount="96">
  <si>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</si>
  <si>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</si>
  <si>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</si>
  <si>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</si>
  <si>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</si>
  <si>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</si>
  <si>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</si>
  <si>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</si>
  <si>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</si>
  <si>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</si>
  <si>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</si>
  <si>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</si>
  <si>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</si>
  <si>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</si>
  <si>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</si>
  <si>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</si>
  <si>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</si>
  <si>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</si>
  <si>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</si>
  <si>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</si>
  <si>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</si>
  <si>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</si>
  <si>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</si>
  <si>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</si>
  <si>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</si>
  <si>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</si>
  <si>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</si>
  <si>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</si>
  <si>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</si>
  <si>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</si>
  <si>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</si>
  <si>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</si>
  <si>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</si>
  <si>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</si>
  <si>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</si>
  <si>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</si>
  <si>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</si>
  <si>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</si>
  <si>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</si>
  <si>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</si>
  <si>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</si>
  <si>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</si>
  <si>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</si>
  <si>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</si>
  <si>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</si>
  <si>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</si>
  <si>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</si>
  <si>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</si>
  <si>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</si>
  <si>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</si>
  <si>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</si>
  <si>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</si>
  <si>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</si>
  <si>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</si>
  <si>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</si>
  <si>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</si>
  <si>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</si>
  <si>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</si>
  <si>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</si>
  <si>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</si>
  <si>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</si>
  <si>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</si>
  <si>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</si>
  <si>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</si>
  <si>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</si>
  <si>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</si>
  <si>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</si>
  <si>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</si>
  <si>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</si>
  <si>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</si>
  <si>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</si>
  <si>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</si>
  <si>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</si>
  <si>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</si>
  <si>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</si>
  <si>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</si>
  <si>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</si>
  <si>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</si>
  <si>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</si>
  <si>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</si>
  <si>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</si>
  <si>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</si>
  <si>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</si>
  <si>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</si>
  <si>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</si>
  <si>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</si>
  <si>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</si>
  <si>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</si>
  <si>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</si>
  <si>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11.18 cusecs</t>
  </si>
  <si>
    <t>Canal discharge 45 cusecs</t>
  </si>
  <si>
    <t>Canal discharge 50 cusecs</t>
  </si>
  <si>
    <t xml:space="preserve"> Water level on 15.04.2016</t>
  </si>
  <si>
    <t xml:space="preserve"> TELANGANA MEDIUM IRRIGATION PROJECTS (BASIN WISE) 
DAILY WATER LEVELS on 16.04.2016</t>
  </si>
  <si>
    <t xml:space="preserve"> Water level on 16.04.2016</t>
  </si>
  <si>
    <t>Jowlinala Leakages 11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</si>
</sst>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22" activePane="bottomLeft" state="frozen"/>
      <selection pane="bottomLeft" activeCell="J27" sqref="J27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77" t="s">
        <v>93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9"/>
    </row>
    <row r="2" spans="1:17" s="16" customFormat="1" ht="72.75" customHeight="1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2"/>
    </row>
    <row r="3" spans="1:17" s="16" customFormat="1" ht="9" customHeight="1">
      <c r="A3" s="68" t="s">
        <v>40</v>
      </c>
      <c r="B3" s="66" t="s">
        <v>0</v>
      </c>
      <c r="C3" s="68" t="s">
        <v>70</v>
      </c>
      <c r="D3" s="68" t="s">
        <v>69</v>
      </c>
      <c r="E3" s="68" t="s">
        <v>68</v>
      </c>
      <c r="F3" s="68" t="s">
        <v>1</v>
      </c>
      <c r="G3" s="68"/>
      <c r="H3" s="72" t="s">
        <v>92</v>
      </c>
      <c r="I3" s="73"/>
      <c r="J3" s="72" t="s">
        <v>94</v>
      </c>
      <c r="K3" s="73"/>
      <c r="L3" s="69" t="s">
        <v>48</v>
      </c>
      <c r="M3" s="69" t="s">
        <v>67</v>
      </c>
      <c r="N3" s="69" t="s">
        <v>86</v>
      </c>
      <c r="O3" s="60"/>
      <c r="P3" s="69" t="s">
        <v>49</v>
      </c>
      <c r="Q3" s="69" t="s">
        <v>65</v>
      </c>
    </row>
    <row r="4" spans="1:17" s="16" customFormat="1" ht="60.75" customHeight="1">
      <c r="A4" s="68"/>
      <c r="B4" s="66"/>
      <c r="C4" s="68"/>
      <c r="D4" s="68"/>
      <c r="E4" s="68"/>
      <c r="F4" s="68"/>
      <c r="G4" s="68"/>
      <c r="H4" s="74"/>
      <c r="I4" s="75"/>
      <c r="J4" s="74"/>
      <c r="K4" s="75"/>
      <c r="L4" s="70"/>
      <c r="M4" s="70"/>
      <c r="N4" s="70"/>
      <c r="O4" s="70" t="s">
        <v>84</v>
      </c>
      <c r="P4" s="70"/>
      <c r="Q4" s="70"/>
    </row>
    <row r="5" spans="1:17" s="16" customFormat="1" ht="48.75" customHeight="1">
      <c r="A5" s="68"/>
      <c r="B5" s="66"/>
      <c r="C5" s="68"/>
      <c r="D5" s="68"/>
      <c r="E5" s="68"/>
      <c r="F5" s="61" t="s">
        <v>2</v>
      </c>
      <c r="G5" s="61" t="s">
        <v>66</v>
      </c>
      <c r="H5" s="8" t="s">
        <v>2</v>
      </c>
      <c r="I5" s="61" t="s">
        <v>66</v>
      </c>
      <c r="J5" s="8" t="s">
        <v>2</v>
      </c>
      <c r="K5" s="61" t="s">
        <v>66</v>
      </c>
      <c r="L5" s="71"/>
      <c r="M5" s="71"/>
      <c r="N5" s="71"/>
      <c r="O5" s="71"/>
      <c r="P5" s="71"/>
      <c r="Q5" s="70"/>
    </row>
    <row r="6" spans="1:17" s="17" customFormat="1" ht="34.5" customHeight="1">
      <c r="A6" s="68"/>
      <c r="B6" s="6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1"/>
    </row>
    <row r="7" spans="1:17" s="16" customFormat="1" ht="26.25">
      <c r="A7" s="61">
        <v>1</v>
      </c>
      <c r="B7" s="62">
        <f>+A7+1</f>
        <v>2</v>
      </c>
      <c r="C7" s="62">
        <v>3</v>
      </c>
      <c r="D7" s="61">
        <v>4</v>
      </c>
      <c r="E7" s="62">
        <v>5</v>
      </c>
      <c r="F7" s="62">
        <v>6</v>
      </c>
      <c r="G7" s="61">
        <v>7</v>
      </c>
      <c r="H7" s="62">
        <v>8</v>
      </c>
      <c r="I7" s="62">
        <v>9</v>
      </c>
      <c r="J7" s="61">
        <v>10</v>
      </c>
      <c r="K7" s="62">
        <v>11</v>
      </c>
      <c r="L7" s="62">
        <v>12</v>
      </c>
      <c r="M7" s="61">
        <v>13</v>
      </c>
      <c r="N7" s="62">
        <v>14</v>
      </c>
      <c r="O7" s="62">
        <v>15</v>
      </c>
      <c r="P7" s="62">
        <v>16</v>
      </c>
      <c r="Q7" s="61">
        <v>17</v>
      </c>
    </row>
    <row r="8" spans="1:17" ht="23.25" customHeight="1">
      <c r="A8" s="67" t="s">
        <v>55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24" customHeight="1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63.75" customHeight="1">
      <c r="A10" s="11"/>
      <c r="B10" s="62" t="s">
        <v>29</v>
      </c>
      <c r="C10" s="62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1"/>
      <c r="O10" s="61"/>
      <c r="P10" s="33"/>
      <c r="Q10" s="11"/>
    </row>
    <row r="11" spans="1:17" s="83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1482.7*0.3048</f>
        <v>451.92696000000001</v>
      </c>
      <c r="I11" s="33">
        <v>266.56099999999998</v>
      </c>
      <c r="J11" s="8">
        <f>1482.5*0.3048</f>
        <v>451.86600000000004</v>
      </c>
      <c r="K11" s="33">
        <v>260.38299999999998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/>
    </row>
    <row r="12" spans="1:17" s="83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s="84" customFormat="1" ht="51" customHeight="1">
      <c r="A13" s="11"/>
      <c r="B13" s="62" t="s">
        <v>30</v>
      </c>
      <c r="C13" s="62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83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83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83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2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83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</v>
      </c>
      <c r="I18" s="33">
        <v>136.26400000000001</v>
      </c>
      <c r="J18" s="8">
        <v>279</v>
      </c>
      <c r="K18" s="33">
        <v>136.26400000000001</v>
      </c>
      <c r="L18" s="12">
        <v>0</v>
      </c>
      <c r="M18" s="12">
        <v>0</v>
      </c>
      <c r="N18" s="11">
        <v>18000</v>
      </c>
      <c r="O18" s="11" t="s">
        <v>63</v>
      </c>
      <c r="P18" s="44">
        <v>0</v>
      </c>
      <c r="Q18" s="26" t="s">
        <v>80</v>
      </c>
    </row>
    <row r="19" spans="1:17" s="83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353.59800000000001</v>
      </c>
      <c r="I19" s="33">
        <v>150.44800000000001</v>
      </c>
      <c r="J19" s="45">
        <v>353.50700000000001</v>
      </c>
      <c r="K19" s="33">
        <v>144.494</v>
      </c>
      <c r="L19" s="12">
        <v>0</v>
      </c>
      <c r="M19" s="12">
        <v>11</v>
      </c>
      <c r="N19" s="9">
        <v>1000</v>
      </c>
      <c r="O19" s="11" t="s">
        <v>63</v>
      </c>
      <c r="P19" s="44">
        <v>0</v>
      </c>
      <c r="Q19" s="26" t="s">
        <v>95</v>
      </c>
    </row>
    <row r="20" spans="1:17" s="5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232.85</v>
      </c>
      <c r="I20" s="52">
        <v>896.12</v>
      </c>
      <c r="J20" s="49">
        <v>232.85</v>
      </c>
      <c r="K20" s="52">
        <v>896.12</v>
      </c>
      <c r="L20" s="12">
        <v>0</v>
      </c>
      <c r="M20" s="12">
        <v>150</v>
      </c>
      <c r="N20" s="11">
        <v>15000</v>
      </c>
      <c r="O20" s="11">
        <v>5000</v>
      </c>
      <c r="P20" s="44">
        <v>0</v>
      </c>
      <c r="Q20" s="26" t="s">
        <v>82</v>
      </c>
    </row>
    <row r="21" spans="1:17" s="5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318.85000000000002</v>
      </c>
      <c r="I21" s="33">
        <v>72.858000000000004</v>
      </c>
      <c r="J21" s="8">
        <v>318.85000000000002</v>
      </c>
      <c r="K21" s="33">
        <v>72.858000000000004</v>
      </c>
      <c r="L21" s="33">
        <v>0</v>
      </c>
      <c r="M21" s="12">
        <v>15</v>
      </c>
      <c r="N21" s="11">
        <v>2500</v>
      </c>
      <c r="O21" s="11" t="s">
        <v>63</v>
      </c>
      <c r="P21" s="44">
        <v>0</v>
      </c>
      <c r="Q21" s="26" t="s">
        <v>81</v>
      </c>
    </row>
    <row r="22" spans="1:17" s="83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143.80000000000001</v>
      </c>
      <c r="I22" s="12">
        <v>125</v>
      </c>
      <c r="J22" s="8">
        <v>143.35</v>
      </c>
      <c r="K22" s="12">
        <v>92</v>
      </c>
      <c r="L22" s="12">
        <v>0</v>
      </c>
      <c r="M22" s="12">
        <v>45</v>
      </c>
      <c r="N22" s="11">
        <v>6000</v>
      </c>
      <c r="O22" s="11">
        <v>3700</v>
      </c>
      <c r="P22" s="9">
        <v>0</v>
      </c>
      <c r="Q22" s="26" t="s">
        <v>90</v>
      </c>
    </row>
    <row r="23" spans="1:17" s="5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83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153.65</v>
      </c>
      <c r="I25" s="48">
        <v>352</v>
      </c>
      <c r="J25" s="45">
        <v>153.65</v>
      </c>
      <c r="K25" s="48">
        <v>352</v>
      </c>
      <c r="L25" s="12">
        <v>0</v>
      </c>
      <c r="M25" s="33">
        <v>11.18</v>
      </c>
      <c r="N25" s="11">
        <v>2000</v>
      </c>
      <c r="O25" s="11">
        <v>900</v>
      </c>
      <c r="P25" s="12">
        <v>0</v>
      </c>
      <c r="Q25" s="26" t="s">
        <v>89</v>
      </c>
    </row>
    <row r="26" spans="1:17" s="83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238.55</v>
      </c>
      <c r="I26" s="12">
        <v>6388</v>
      </c>
      <c r="J26" s="49">
        <v>238.5</v>
      </c>
      <c r="K26" s="12">
        <v>6351</v>
      </c>
      <c r="L26" s="34">
        <v>0</v>
      </c>
      <c r="M26" s="34">
        <v>50</v>
      </c>
      <c r="N26" s="11">
        <v>9500</v>
      </c>
      <c r="O26" s="11">
        <v>1500</v>
      </c>
      <c r="P26" s="44">
        <v>0</v>
      </c>
      <c r="Q26" s="26" t="s">
        <v>91</v>
      </c>
    </row>
    <row r="27" spans="1:17" s="5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83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</v>
      </c>
      <c r="I28" s="12">
        <v>381</v>
      </c>
      <c r="J28" s="8">
        <v>122</v>
      </c>
      <c r="K28" s="12">
        <v>381</v>
      </c>
      <c r="L28" s="50">
        <v>0</v>
      </c>
      <c r="M28" s="48">
        <v>0</v>
      </c>
      <c r="N28" s="9">
        <v>1000</v>
      </c>
      <c r="O28" s="11">
        <v>0</v>
      </c>
      <c r="P28" s="44">
        <v>0</v>
      </c>
      <c r="Q28" s="26"/>
    </row>
    <row r="29" spans="1:17" s="83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149</v>
      </c>
      <c r="I29" s="52">
        <v>202.511</v>
      </c>
      <c r="J29" s="51">
        <v>148.1</v>
      </c>
      <c r="K29" s="52">
        <v>152.815</v>
      </c>
      <c r="L29" s="50">
        <v>0</v>
      </c>
      <c r="M29" s="50">
        <v>50</v>
      </c>
      <c r="N29" s="11">
        <v>2000</v>
      </c>
      <c r="O29" s="11">
        <v>1000</v>
      </c>
      <c r="P29" s="44">
        <v>0</v>
      </c>
      <c r="Q29" s="26" t="s">
        <v>91</v>
      </c>
    </row>
    <row r="30" spans="1:17" ht="54" customHeight="1">
      <c r="A30" s="11"/>
      <c r="B30" s="62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83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153.30000000000001</v>
      </c>
      <c r="I32" s="33">
        <v>65.480999999999995</v>
      </c>
      <c r="J32" s="8">
        <v>153.25</v>
      </c>
      <c r="K32" s="33">
        <v>64.213099999999997</v>
      </c>
      <c r="L32" s="12">
        <v>0</v>
      </c>
      <c r="M32" s="12">
        <v>15</v>
      </c>
      <c r="N32" s="11">
        <v>3500</v>
      </c>
      <c r="O32" s="11">
        <v>1000</v>
      </c>
      <c r="P32" s="9">
        <v>0</v>
      </c>
      <c r="Q32" s="26"/>
    </row>
    <row r="33" spans="1:21" s="5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ht="63.75" customHeight="1">
      <c r="A34" s="11"/>
      <c r="B34" s="62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7"/>
    </row>
    <row r="36" spans="1:21" s="5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>
        <v>4000</v>
      </c>
      <c r="P36" s="9">
        <v>0</v>
      </c>
      <c r="Q36" s="57"/>
    </row>
    <row r="37" spans="1:21" s="5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>
        <v>3500</v>
      </c>
      <c r="P37" s="9">
        <v>0</v>
      </c>
      <c r="Q37" s="57"/>
      <c r="U37" s="58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7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87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1">
        <v>75.135000000000005</v>
      </c>
      <c r="I40" s="33" t="s">
        <v>51</v>
      </c>
      <c r="J40" s="61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88</v>
      </c>
    </row>
    <row r="41" spans="1:21" s="85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3">
        <v>70</v>
      </c>
      <c r="F41" s="8">
        <v>74</v>
      </c>
      <c r="G41" s="12">
        <v>730</v>
      </c>
      <c r="H41" s="8">
        <v>70.38</v>
      </c>
      <c r="I41" s="33">
        <v>248.65299999999999</v>
      </c>
      <c r="J41" s="8">
        <v>70.37</v>
      </c>
      <c r="K41" s="33">
        <v>247.17</v>
      </c>
      <c r="L41" s="12">
        <v>0</v>
      </c>
      <c r="M41" s="12">
        <v>12</v>
      </c>
      <c r="N41" s="11">
        <v>24700</v>
      </c>
      <c r="O41" s="11">
        <v>5000</v>
      </c>
      <c r="P41" s="9">
        <v>0</v>
      </c>
      <c r="Q41" s="63"/>
    </row>
    <row r="42" spans="1:21" s="85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1">
        <v>105.45</v>
      </c>
      <c r="I42" s="33" t="s">
        <v>51</v>
      </c>
      <c r="J42" s="61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85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1" t="s">
        <v>51</v>
      </c>
      <c r="I43" s="33" t="s">
        <v>51</v>
      </c>
      <c r="J43" s="61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85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121.76</v>
      </c>
      <c r="I44" s="33">
        <v>609.09</v>
      </c>
      <c r="J44" s="8">
        <v>121.72</v>
      </c>
      <c r="K44" s="33">
        <v>608.14</v>
      </c>
      <c r="L44" s="12">
        <v>0</v>
      </c>
      <c r="M44" s="12">
        <v>20.2</v>
      </c>
      <c r="N44" s="11">
        <v>5000</v>
      </c>
      <c r="O44" s="11">
        <v>500</v>
      </c>
      <c r="P44" s="54"/>
      <c r="Q44" s="47" t="s">
        <v>76</v>
      </c>
    </row>
    <row r="45" spans="1:21" s="85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119.23</v>
      </c>
      <c r="I45" s="33">
        <v>5350</v>
      </c>
      <c r="J45" s="8">
        <v>119.2</v>
      </c>
      <c r="K45" s="33">
        <v>5330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7" t="s">
        <v>87</v>
      </c>
    </row>
    <row r="46" spans="1:21" s="15" customFormat="1" ht="48" customHeight="1">
      <c r="A46" s="68" t="s">
        <v>57</v>
      </c>
      <c r="B46" s="68"/>
      <c r="C46" s="18">
        <f t="shared" ref="C46" si="0">SUM(C11:C45)</f>
        <v>349775</v>
      </c>
      <c r="D46" s="18"/>
      <c r="E46" s="18"/>
      <c r="F46" s="61"/>
      <c r="G46" s="18">
        <f t="shared" ref="G46" si="1">SUM(G11:G45)</f>
        <v>46385.63</v>
      </c>
      <c r="H46" s="8"/>
      <c r="I46" s="18">
        <f>SUM(I11:I45)</f>
        <v>15869.126</v>
      </c>
      <c r="J46" s="8"/>
      <c r="K46" s="18">
        <f>SUM(K11:K45)</f>
        <v>15713.597100000001</v>
      </c>
      <c r="L46" s="18">
        <f>SUM(L11:L45)</f>
        <v>0</v>
      </c>
      <c r="M46" s="18">
        <f>SUM(M11:M45)</f>
        <v>379.38</v>
      </c>
      <c r="N46" s="18">
        <f>SUM(N18:N45)</f>
        <v>124340</v>
      </c>
      <c r="O46" s="18">
        <f>SUM(O18:O45)</f>
        <v>26100</v>
      </c>
      <c r="P46" s="18"/>
      <c r="Q46" s="61"/>
    </row>
    <row r="47" spans="1:21" s="3" customFormat="1" ht="39" customHeight="1">
      <c r="A47" s="66" t="s">
        <v>56</v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</row>
    <row r="48" spans="1:21" s="3" customFormat="1" ht="63.75" customHeight="1">
      <c r="A48" s="11"/>
      <c r="B48" s="62" t="s">
        <v>34</v>
      </c>
      <c r="C48" s="62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86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>
        <v>5500</v>
      </c>
      <c r="P49" s="12"/>
      <c r="Q49" s="47" t="s">
        <v>80</v>
      </c>
    </row>
    <row r="50" spans="1:20" s="59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61"/>
      <c r="B51" s="62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83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1666.55*0.3048</f>
        <v>507.96444000000002</v>
      </c>
      <c r="I52" s="12">
        <v>319.99</v>
      </c>
      <c r="J52" s="8">
        <f>1666.45*0.3048</f>
        <v>507.93396000000001</v>
      </c>
      <c r="K52" s="12">
        <v>316.67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89" customFormat="1" ht="63.75" customHeight="1">
      <c r="A53" s="61"/>
      <c r="B53" s="62" t="s">
        <v>54</v>
      </c>
      <c r="C53" s="18"/>
      <c r="D53" s="34"/>
      <c r="E53" s="18"/>
      <c r="F53" s="8"/>
      <c r="G53" s="8"/>
      <c r="H53" s="61"/>
      <c r="I53" s="11"/>
      <c r="J53" s="61"/>
      <c r="K53" s="11"/>
      <c r="L53" s="9"/>
      <c r="M53" s="9"/>
      <c r="N53" s="11"/>
      <c r="O53" s="11"/>
      <c r="P53" s="9"/>
      <c r="Q53" s="27"/>
    </row>
    <row r="54" spans="1:20" s="83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>
        <v>6500</v>
      </c>
      <c r="P54" s="44">
        <v>0</v>
      </c>
      <c r="Q54" s="27"/>
      <c r="T54" s="83" t="s">
        <v>77</v>
      </c>
    </row>
    <row r="55" spans="1:20" ht="63.75" customHeight="1">
      <c r="A55" s="11"/>
      <c r="B55" s="62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88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92.41</v>
      </c>
      <c r="I56" s="33">
        <v>888</v>
      </c>
      <c r="J56" s="8">
        <v>92.41</v>
      </c>
      <c r="K56" s="33">
        <v>888</v>
      </c>
      <c r="L56" s="12">
        <v>445</v>
      </c>
      <c r="M56" s="12">
        <v>0</v>
      </c>
      <c r="N56" s="55" t="s">
        <v>85</v>
      </c>
      <c r="O56" s="11" t="s">
        <v>63</v>
      </c>
      <c r="P56" s="44">
        <v>0</v>
      </c>
      <c r="Q56" s="46"/>
    </row>
    <row r="57" spans="1:20" s="83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115.01900000000001</v>
      </c>
      <c r="I57" s="33">
        <v>173.22</v>
      </c>
      <c r="J57" s="45">
        <v>115.01</v>
      </c>
      <c r="K57" s="33">
        <v>172.15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83">
        <f>8.46*0.3048+113.39</f>
        <v>115.968608</v>
      </c>
    </row>
    <row r="58" spans="1:20" s="86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1">
        <v>191.83</v>
      </c>
      <c r="I58" s="33">
        <v>25.794</v>
      </c>
      <c r="J58" s="61">
        <v>191.83</v>
      </c>
      <c r="K58" s="33">
        <v>25.794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6"/>
    </row>
    <row r="59" spans="1:20" s="3" customFormat="1" ht="63.75" customHeight="1">
      <c r="A59" s="61"/>
      <c r="B59" s="62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1435.5935000000002</v>
      </c>
      <c r="J59" s="8"/>
      <c r="K59" s="18">
        <f t="shared" ref="K59" si="4">SUM(K49:K58)</f>
        <v>1431.2035000000003</v>
      </c>
      <c r="L59" s="18">
        <f t="shared" ref="L59:M59" si="5">SUM(L49:L58)</f>
        <v>445</v>
      </c>
      <c r="M59" s="18">
        <f t="shared" si="5"/>
        <v>0</v>
      </c>
      <c r="N59" s="18">
        <f>SUM(N49:N58)</f>
        <v>40743</v>
      </c>
      <c r="O59" s="18">
        <f>SUM(O49:O58)</f>
        <v>12000</v>
      </c>
      <c r="P59" s="9"/>
      <c r="Q59" s="11"/>
    </row>
    <row r="60" spans="1:20" s="3" customFormat="1" ht="63.75" customHeight="1">
      <c r="A60" s="61"/>
      <c r="B60" s="62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17304.719499999999</v>
      </c>
      <c r="J60" s="8"/>
      <c r="K60" s="18">
        <f t="shared" si="8"/>
        <v>17144.800600000002</v>
      </c>
      <c r="L60" s="18">
        <f t="shared" ref="L60:M60" si="9">L59+L46</f>
        <v>445</v>
      </c>
      <c r="M60" s="18">
        <f t="shared" si="9"/>
        <v>379.38</v>
      </c>
      <c r="N60" s="18">
        <f>N59+N46</f>
        <v>165083</v>
      </c>
      <c r="O60" s="18">
        <f>O59+O46</f>
        <v>38100</v>
      </c>
      <c r="P60" s="9"/>
      <c r="Q60" s="11"/>
    </row>
    <row r="61" spans="1:20" s="3" customFormat="1" ht="23.25">
      <c r="A61" s="63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26"/>
      <c r="N61" s="11"/>
      <c r="O61" s="11"/>
      <c r="P61" s="26"/>
      <c r="Q61" s="27"/>
    </row>
    <row r="62" spans="1:20" s="3" customFormat="1" ht="15" customHeight="1">
      <c r="A62" s="64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</row>
    <row r="63" spans="1:20" s="3" customFormat="1" ht="22.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</row>
    <row r="64" spans="1:20" s="3" customFormat="1" ht="15" hidden="1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2016-04-16T07:18:34Z</cp:lastPrinted>
  <dcterms:created xsi:type="dcterms:W3CDTF">2000-07-15T07:26:51Z</dcterms:created>
  <dcterms:modified xsi:type="dcterms:W3CDTF">2016-04-16T07:19:42Z</dcterms:modified>
</cp:coreProperties>
</file>