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<sst xmlns="http://schemas.openxmlformats.org/spreadsheetml/2006/main" count="217" uniqueCount="97">
  <si>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</si>
  <si>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</si>
  <si>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</si>
  <si>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</si>
  <si>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</si>
  <si>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</si>
  <si>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</si>
  <si>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</si>
  <si>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</si>
  <si>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</si>
  <si>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</si>
  <si>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</si>
  <si>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</si>
  <si>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</si>
  <si>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</si>
  <si>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</si>
  <si>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</si>
  <si>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</si>
  <si>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</si>
  <si>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</si>
  <si>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</si>
  <si>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</si>
  <si>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</si>
  <si>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</si>
  <si>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</si>
  <si>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</si>
  <si>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</si>
  <si>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</si>
  <si>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</si>
  <si>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</si>
  <si>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</si>
  <si>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</si>
  <si>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</si>
  <si>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</si>
  <si>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</si>
  <si>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</si>
  <si>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</si>
  <si>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</si>
  <si>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</si>
  <si>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</si>
  <si>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</si>
  <si>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</si>
  <si>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</si>
  <si>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</si>
  <si>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</si>
  <si>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</si>
  <si>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</si>
  <si>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</si>
  <si>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</si>
  <si>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</si>
  <si>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</si>
  <si>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</si>
  <si>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</si>
  <si>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</si>
  <si>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</si>
  <si>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</si>
  <si>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</si>
  <si>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</si>
  <si>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</si>
  <si>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</si>
  <si>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</si>
  <si>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</si>
  <si>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</si>
  <si>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</si>
  <si>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</si>
  <si>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</si>
  <si>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</si>
  <si>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</si>
  <si>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</si>
  <si>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</si>
  <si>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</si>
  <si>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</si>
  <si>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</si>
  <si>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</si>
  <si>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</si>
  <si>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</si>
  <si>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</si>
  <si>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</si>
  <si>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</si>
  <si>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</si>
  <si>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</si>
  <si>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</si>
  <si>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</si>
  <si>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</si>
  <si>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</si>
  <si>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</si>
  <si>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</si>
  <si>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</si>
  <si>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</si>
  <si>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</si>
  <si>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</si>
  <si>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9.589 cusecs</t>
  </si>
  <si>
    <t>Canal discharge 99 cusecs</t>
  </si>
  <si>
    <t xml:space="preserve"> Water level i.e., on 16.03.2016</t>
  </si>
  <si>
    <t>Canal discharge 40 usecs</t>
  </si>
  <si>
    <t xml:space="preserve"> TELANGANA MEDIUM IRRIGATION PROJECTS (BASIN WISE) 
DAILY WATER LEVELS on 17.03.2016</t>
  </si>
  <si>
    <t xml:space="preserve"> Water level i.e., on 17.03.2016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</si>
</sst>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1" activePane="bottomLeft" state="frozen"/>
      <selection pane="bottomLeft" activeCell="K23" sqref="K2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93</v>
      </c>
      <c r="I3" s="78"/>
      <c r="J3" s="77" t="s">
        <v>96</v>
      </c>
      <c r="K3" s="78"/>
      <c r="L3" s="74" t="s">
        <v>48</v>
      </c>
      <c r="M3" s="74" t="s">
        <v>67</v>
      </c>
      <c r="N3" s="74" t="s">
        <v>89</v>
      </c>
      <c r="O3" s="60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87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59">
        <v>1</v>
      </c>
      <c r="B7" s="58">
        <f>+A7+1</f>
        <v>2</v>
      </c>
      <c r="C7" s="58">
        <v>3</v>
      </c>
      <c r="D7" s="59">
        <v>4</v>
      </c>
      <c r="E7" s="58">
        <v>5</v>
      </c>
      <c r="F7" s="58">
        <v>6</v>
      </c>
      <c r="G7" s="59">
        <v>7</v>
      </c>
      <c r="H7" s="58">
        <v>8</v>
      </c>
      <c r="I7" s="58">
        <v>9</v>
      </c>
      <c r="J7" s="59">
        <v>10</v>
      </c>
      <c r="K7" s="58">
        <v>11</v>
      </c>
      <c r="L7" s="58">
        <v>12</v>
      </c>
      <c r="M7" s="59">
        <v>13</v>
      </c>
      <c r="N7" s="58">
        <v>14</v>
      </c>
      <c r="O7" s="58">
        <v>15</v>
      </c>
      <c r="P7" s="58">
        <v>16</v>
      </c>
      <c r="Q7" s="59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59"/>
      <c r="P10" s="33"/>
      <c r="Q10" s="11"/>
    </row>
    <row r="11" spans="1:17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62" t="s">
        <v>80</v>
      </c>
    </row>
    <row r="19" spans="1:17" s="5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353.964</v>
      </c>
      <c r="I19" s="33">
        <v>176.76599999999999</v>
      </c>
      <c r="J19" s="45">
        <v>353.964</v>
      </c>
      <c r="K19" s="33">
        <v>176.76599999999999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63" t="s">
        <v>81</v>
      </c>
    </row>
    <row r="20" spans="1:17" s="5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4">
        <v>234.3</v>
      </c>
      <c r="I20" s="65">
        <v>1196</v>
      </c>
      <c r="J20" s="64">
        <v>234.2</v>
      </c>
      <c r="K20" s="65">
        <v>1173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62" t="s">
        <v>84</v>
      </c>
    </row>
    <row r="21" spans="1:17" s="5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319.25</v>
      </c>
      <c r="I21" s="33">
        <v>81.522999999999996</v>
      </c>
      <c r="J21" s="8">
        <v>319.25</v>
      </c>
      <c r="K21" s="33">
        <v>81.522999999999996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62" t="s">
        <v>83</v>
      </c>
    </row>
    <row r="22" spans="1:17" s="5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145.77500000000001</v>
      </c>
      <c r="I22" s="12">
        <v>358.5</v>
      </c>
      <c r="J22" s="45">
        <v>145.77500000000001</v>
      </c>
      <c r="K22" s="12">
        <v>358.5</v>
      </c>
      <c r="L22" s="12">
        <v>0</v>
      </c>
      <c r="M22" s="12">
        <v>45</v>
      </c>
      <c r="N22" s="11">
        <v>6000</v>
      </c>
      <c r="O22" s="11"/>
      <c r="P22" s="9">
        <v>0</v>
      </c>
      <c r="Q22" s="62" t="s">
        <v>90</v>
      </c>
    </row>
    <row r="23" spans="1:17" s="5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62" t="s">
        <v>80</v>
      </c>
    </row>
    <row r="25" spans="1:17" s="5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153.85</v>
      </c>
      <c r="I25" s="65">
        <v>376</v>
      </c>
      <c r="J25" s="45">
        <v>153.85</v>
      </c>
      <c r="K25" s="65">
        <v>376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62" t="s">
        <v>91</v>
      </c>
    </row>
    <row r="26" spans="1:17" s="5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4">
        <v>238.65</v>
      </c>
      <c r="I26" s="12">
        <v>6462</v>
      </c>
      <c r="J26" s="64">
        <v>238.65</v>
      </c>
      <c r="K26" s="12">
        <v>6462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62" t="s">
        <v>82</v>
      </c>
    </row>
    <row r="27" spans="1:17" s="5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5" t="s">
        <v>51</v>
      </c>
      <c r="I27" s="65" t="s">
        <v>51</v>
      </c>
      <c r="J27" s="65" t="s">
        <v>51</v>
      </c>
      <c r="K27" s="65" t="s">
        <v>51</v>
      </c>
      <c r="L27" s="65" t="s">
        <v>51</v>
      </c>
      <c r="M27" s="65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66">
        <v>0</v>
      </c>
      <c r="M28" s="65">
        <v>99</v>
      </c>
      <c r="N28" s="9">
        <v>1000</v>
      </c>
      <c r="O28" s="11"/>
      <c r="P28" s="44">
        <v>0</v>
      </c>
      <c r="Q28" s="62" t="s">
        <v>92</v>
      </c>
    </row>
    <row r="29" spans="1:17" s="5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7">
        <v>149.69999999999999</v>
      </c>
      <c r="I29" s="68">
        <v>248.89</v>
      </c>
      <c r="J29" s="67">
        <v>149.69999999999999</v>
      </c>
      <c r="K29" s="68">
        <v>248.89</v>
      </c>
      <c r="L29" s="66">
        <v>0</v>
      </c>
      <c r="M29" s="66">
        <v>40</v>
      </c>
      <c r="N29" s="11">
        <v>2000</v>
      </c>
      <c r="O29" s="11">
        <v>2000</v>
      </c>
      <c r="P29" s="44">
        <v>3.6</v>
      </c>
      <c r="Q29" s="62" t="s">
        <v>94</v>
      </c>
    </row>
    <row r="30" spans="1:17" ht="54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154.25</v>
      </c>
      <c r="I32" s="33">
        <v>92.272000000000006</v>
      </c>
      <c r="J32" s="8">
        <v>154.19999999999999</v>
      </c>
      <c r="K32" s="33">
        <v>90.350099999999998</v>
      </c>
      <c r="L32" s="12">
        <v>0</v>
      </c>
      <c r="M32" s="12">
        <v>23</v>
      </c>
      <c r="N32" s="11">
        <v>3500</v>
      </c>
      <c r="O32" s="11">
        <v>1000</v>
      </c>
      <c r="P32" s="9">
        <v>0</v>
      </c>
      <c r="Q32" s="46"/>
    </row>
    <row r="33" spans="1:21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2"/>
    </row>
    <row r="36" spans="1:21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62"/>
    </row>
    <row r="37" spans="1:21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62"/>
      <c r="U37" s="54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9">
        <v>75.14</v>
      </c>
      <c r="I40" s="33">
        <v>87.411000000000001</v>
      </c>
      <c r="J40" s="59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8">
        <v>70</v>
      </c>
      <c r="F41" s="8">
        <v>74</v>
      </c>
      <c r="G41" s="12">
        <v>730</v>
      </c>
      <c r="H41" s="8">
        <v>71.38</v>
      </c>
      <c r="I41" s="33">
        <v>335.952</v>
      </c>
      <c r="J41" s="8">
        <v>71.38</v>
      </c>
      <c r="K41" s="33">
        <v>335.952</v>
      </c>
      <c r="L41" s="12">
        <v>0</v>
      </c>
      <c r="M41" s="12">
        <v>101</v>
      </c>
      <c r="N41" s="11">
        <v>24700</v>
      </c>
      <c r="O41" s="11" t="s">
        <v>63</v>
      </c>
      <c r="P41" s="9">
        <v>0</v>
      </c>
      <c r="Q41" s="61"/>
    </row>
    <row r="42" spans="1:21" s="5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9">
        <v>105.45</v>
      </c>
      <c r="I42" s="33" t="s">
        <v>51</v>
      </c>
      <c r="J42" s="59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 t="s">
        <v>51</v>
      </c>
      <c r="I43" s="33" t="s">
        <v>51</v>
      </c>
      <c r="J43" s="59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122.92</v>
      </c>
      <c r="I44" s="33">
        <v>646.24</v>
      </c>
      <c r="J44" s="8">
        <v>122.92</v>
      </c>
      <c r="K44" s="33">
        <v>646.24</v>
      </c>
      <c r="L44" s="12">
        <v>0</v>
      </c>
      <c r="M44" s="12">
        <v>40.4</v>
      </c>
      <c r="N44" s="11">
        <v>5000</v>
      </c>
      <c r="O44" s="11" t="s">
        <v>63</v>
      </c>
      <c r="P44" s="49"/>
      <c r="Q44" s="50" t="s">
        <v>76</v>
      </c>
    </row>
    <row r="45" spans="1:21" s="5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9">
        <v>121.03</v>
      </c>
      <c r="I45" s="33">
        <v>5912</v>
      </c>
      <c r="J45" s="59">
        <v>121.03</v>
      </c>
      <c r="K45" s="33">
        <v>5912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17525.055999999997</v>
      </c>
      <c r="J46" s="8"/>
      <c r="K46" s="18">
        <f>SUM(K11:K45)</f>
        <v>17496.613099999999</v>
      </c>
      <c r="L46" s="18">
        <f>SUM(L11:L45)</f>
        <v>0</v>
      </c>
      <c r="M46" s="18">
        <f>SUM(M11:M45)</f>
        <v>586.98899999999992</v>
      </c>
      <c r="N46" s="18">
        <f>SUM(N18:N45)</f>
        <v>124340</v>
      </c>
      <c r="O46" s="18">
        <f>SUM(O18:O45)</f>
        <v>3000</v>
      </c>
      <c r="P46" s="18"/>
      <c r="Q46" s="59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5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9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4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1667.65*0.3048</f>
        <v>508.29972000000004</v>
      </c>
      <c r="I52" s="12">
        <v>357.68</v>
      </c>
      <c r="J52" s="8">
        <f>1667.65*0.3048</f>
        <v>508.29972000000004</v>
      </c>
      <c r="K52" s="12">
        <v>357.68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9"/>
      <c r="B53" s="58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11"/>
      <c r="P53" s="9"/>
      <c r="Q53" s="27"/>
    </row>
    <row r="54" spans="1:20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4" t="s">
        <v>77</v>
      </c>
    </row>
    <row r="55" spans="1:20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91.32</v>
      </c>
      <c r="I56" s="33">
        <v>586</v>
      </c>
      <c r="J56" s="8">
        <v>91.32</v>
      </c>
      <c r="K56" s="33">
        <v>586</v>
      </c>
      <c r="L56" s="12">
        <v>0</v>
      </c>
      <c r="M56" s="12">
        <v>0</v>
      </c>
      <c r="N56" s="51" t="s">
        <v>88</v>
      </c>
      <c r="O56" s="11" t="s">
        <v>63</v>
      </c>
      <c r="P56" s="44">
        <v>0</v>
      </c>
      <c r="Q56" s="46"/>
    </row>
    <row r="57" spans="1:20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114.869</v>
      </c>
      <c r="I57" s="33">
        <v>154.19999999999999</v>
      </c>
      <c r="J57" s="45">
        <v>114.869</v>
      </c>
      <c r="K57" s="33">
        <v>154.19999999999999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4">
        <f>8.46*0.3048+113.39</f>
        <v>115.968608</v>
      </c>
    </row>
    <row r="58" spans="1:20" s="5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9">
        <v>191.91</v>
      </c>
      <c r="I58" s="33">
        <v>29.013000000000002</v>
      </c>
      <c r="J58" s="59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2"/>
    </row>
    <row r="59" spans="1:20" s="3" customFormat="1" ht="63.75" customHeight="1">
      <c r="A59" s="59"/>
      <c r="B59" s="5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1155.4824999999998</v>
      </c>
      <c r="J59" s="8"/>
      <c r="K59" s="18">
        <f t="shared" ref="K59" si="4">SUM(K49:K58)</f>
        <v>1155.4824999999998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9"/>
      <c r="B60" s="5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18680.538499999995</v>
      </c>
      <c r="J60" s="8"/>
      <c r="K60" s="18">
        <f t="shared" si="8"/>
        <v>18652.095599999997</v>
      </c>
      <c r="L60" s="18">
        <f t="shared" ref="L60:M60" si="9">L59+L46</f>
        <v>0</v>
      </c>
      <c r="M60" s="18">
        <f t="shared" si="9"/>
        <v>586.98899999999992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47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2016-03-17T06:59:05Z</cp:lastPrinted>
  <dcterms:created xsi:type="dcterms:W3CDTF">2000-07-15T07:26:51Z</dcterms:created>
  <dcterms:modified xsi:type="dcterms:W3CDTF">2016-03-17T07:25:06Z</dcterms:modified>
</cp:coreProperties>
</file>