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17"/>
  <c r="J46" l="1"/>
  <c r="J63" l="1"/>
  <c r="J61"/>
  <c r="J59" l="1"/>
  <c r="J36"/>
  <c r="J11" l="1"/>
  <c r="J40" l="1"/>
  <c r="Q69" l="1"/>
  <c r="M69"/>
  <c r="L69"/>
  <c r="K69"/>
  <c r="I69"/>
  <c r="G69"/>
  <c r="D69"/>
  <c r="C69"/>
  <c r="J32"/>
  <c r="J13" l="1"/>
  <c r="J41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<sst xmlns="http://schemas.openxmlformats.org/spreadsheetml/2006/main" count="163" uniqueCount="105">
  <si>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</si>
  <si>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</si>
  <si>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</si>
  <si>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</si>
  <si>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</si>
  <si>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</si>
  <si>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</si>
  <si>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</si>
  <si>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</si>
  <si>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</si>
  <si>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</si>
  <si>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</si>
  <si>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</si>
  <si>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</si>
  <si>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</si>
  <si>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</si>
  <si>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</si>
  <si>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</si>
  <si>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</si>
  <si>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</si>
  <si>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</si>
  <si>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</si>
  <si>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</si>
  <si>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</si>
  <si>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</si>
  <si>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</si>
  <si>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</si>
  <si>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</si>
  <si>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</si>
  <si>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</si>
  <si>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</si>
  <si>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</si>
  <si>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</si>
  <si>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</si>
  <si>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</si>
  <si>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</si>
  <si>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</si>
  <si>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</si>
  <si>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</si>
  <si>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</si>
  <si>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</si>
  <si>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</si>
  <si>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</si>
  <si>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</si>
  <si>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</si>
  <si>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</si>
  <si>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</si>
  <si>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</si>
  <si>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</si>
  <si>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</si>
  <si>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</si>
  <si>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</si>
  <si>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</si>
  <si>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</si>
  <si>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</si>
  <si>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</si>
  <si>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</si>
  <si>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</si>
  <si>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</si>
  <si>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</si>
  <si>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</si>
  <si>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</si>
  <si>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</si>
  <si>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</si>
  <si>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</si>
  <si>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</si>
  <si>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</si>
  <si>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</si>
  <si>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</si>
  <si>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</si>
  <si>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</si>
  <si>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</si>
  <si>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</si>
  <si>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</si>
  <si>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</si>
  <si>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</si>
  <si>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</si>
  <si>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</si>
  <si>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</si>
  <si>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</si>
  <si>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</si>
  <si>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</si>
  <si>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</si>
  <si>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</si>
  <si>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</si>
  <si>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</si>
  <si>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</si>
  <si>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</si>
  <si>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</si>
  <si>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</si>
  <si>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</si>
  <si>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</si>
  <si>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</si>
  <si>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</si>
  <si>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</si>
  <si>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</si>
  <si>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3' _0 Ft</t>
  </si>
  <si>
    <t>RF 10c/s, 
LF 15 c/s</t>
  </si>
  <si>
    <t xml:space="preserve">RF 75 c/s </t>
  </si>
  <si>
    <t>Surplus Nil, c/s, 50 c/s thru canals</t>
  </si>
  <si>
    <t xml:space="preserve">LF 10 
</t>
  </si>
  <si>
    <t xml:space="preserve"> RF 10 c/s, LF 3 c/s</t>
  </si>
  <si>
    <t xml:space="preserve"> Water level on 16.12.2016</t>
  </si>
  <si>
    <t xml:space="preserve"> TELANGANA MEDIUM IRRIGATION PROJECTS (BASIN WISE) 
DAILY WATER LEVELS on 17.12.2016</t>
  </si>
  <si>
    <t xml:space="preserve"> Water level on 17.12.2016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</si>
</sst>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11" activePane="bottomLeft" state="frozen"/>
      <selection pane="bottomLeft" activeCell="F13" sqref="F1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1" t="s">
        <v>103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>
      <c r="A3" s="47" t="s">
        <v>36</v>
      </c>
      <c r="B3" s="47" t="s">
        <v>0</v>
      </c>
      <c r="C3" s="47" t="s">
        <v>61</v>
      </c>
      <c r="D3" s="47" t="s">
        <v>60</v>
      </c>
      <c r="E3" s="47" t="s">
        <v>59</v>
      </c>
      <c r="F3" s="47" t="s">
        <v>1</v>
      </c>
      <c r="G3" s="47"/>
      <c r="H3" s="48" t="s">
        <v>102</v>
      </c>
      <c r="I3" s="49"/>
      <c r="J3" s="55" t="s">
        <v>104</v>
      </c>
      <c r="K3" s="55"/>
      <c r="L3" s="47" t="s">
        <v>44</v>
      </c>
      <c r="M3" s="47" t="s">
        <v>58</v>
      </c>
      <c r="N3" s="47" t="s">
        <v>64</v>
      </c>
      <c r="O3" s="47" t="s">
        <v>65</v>
      </c>
      <c r="P3" s="47" t="s">
        <v>45</v>
      </c>
      <c r="Q3" s="47" t="s">
        <v>67</v>
      </c>
      <c r="R3" s="47" t="s">
        <v>56</v>
      </c>
    </row>
    <row r="4" spans="1:18" ht="71.25" customHeight="1">
      <c r="A4" s="47"/>
      <c r="B4" s="47"/>
      <c r="C4" s="47"/>
      <c r="D4" s="47"/>
      <c r="E4" s="47"/>
      <c r="F4" s="47"/>
      <c r="G4" s="47"/>
      <c r="H4" s="50"/>
      <c r="I4" s="51"/>
      <c r="J4" s="55"/>
      <c r="K4" s="55"/>
      <c r="L4" s="47"/>
      <c r="M4" s="47"/>
      <c r="N4" s="47"/>
      <c r="O4" s="47"/>
      <c r="P4" s="47"/>
      <c r="Q4" s="47"/>
      <c r="R4" s="47"/>
    </row>
    <row r="5" spans="1:18" ht="48.75" customHeight="1">
      <c r="A5" s="47"/>
      <c r="B5" s="47"/>
      <c r="C5" s="47"/>
      <c r="D5" s="47"/>
      <c r="E5" s="47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7"/>
      <c r="M5" s="47"/>
      <c r="N5" s="47"/>
      <c r="O5" s="47"/>
      <c r="P5" s="47"/>
      <c r="Q5" s="47"/>
      <c r="R5" s="47"/>
    </row>
    <row r="6" spans="1:18" ht="34.5" customHeight="1">
      <c r="A6" s="47"/>
      <c r="B6" s="47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7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54" t="s">
        <v>50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>
      <c r="A10" s="17"/>
      <c r="B10" s="36" t="s">
        <v>77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78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79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446.08699200000001</v>
      </c>
      <c r="I17" s="4">
        <v>1743</v>
      </c>
      <c r="J17" s="15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457.5</v>
      </c>
      <c r="I18" s="4">
        <v>1117</v>
      </c>
      <c r="J18" s="15">
        <v>457.5</v>
      </c>
      <c r="K18" s="4">
        <v>1117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284.7</v>
      </c>
      <c r="I20" s="4">
        <v>843.67399999999998</v>
      </c>
      <c r="J20" s="15">
        <v>284.7</v>
      </c>
      <c r="K20" s="4">
        <v>843.67399999999998</v>
      </c>
      <c r="L20" s="4">
        <v>0</v>
      </c>
      <c r="M20" s="4">
        <v>75</v>
      </c>
      <c r="N20" s="1"/>
      <c r="O20" s="1"/>
      <c r="P20" s="4">
        <v>0</v>
      </c>
      <c r="Q20" s="3" t="s">
        <v>68</v>
      </c>
      <c r="R20" s="19" t="s">
        <v>98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277.2</v>
      </c>
      <c r="I21" s="4">
        <v>531.10199999999998</v>
      </c>
      <c r="J21" s="15">
        <v>277.2</v>
      </c>
      <c r="K21" s="4">
        <v>531.10199999999998</v>
      </c>
      <c r="L21" s="4">
        <v>0</v>
      </c>
      <c r="M21" s="4">
        <v>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80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91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81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94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323.2</v>
      </c>
      <c r="I27" s="4">
        <v>207</v>
      </c>
      <c r="J27" s="15">
        <v>323.14999999999998</v>
      </c>
      <c r="K27" s="4">
        <v>205.471</v>
      </c>
      <c r="L27" s="4">
        <v>0</v>
      </c>
      <c r="M27" s="4">
        <v>13</v>
      </c>
      <c r="N27" s="1"/>
      <c r="O27" s="1"/>
      <c r="P27" s="7">
        <v>0</v>
      </c>
      <c r="Q27" s="3">
        <v>2000</v>
      </c>
      <c r="R27" s="17" t="s">
        <v>101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76</v>
      </c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>
        <v>480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82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97</v>
      </c>
    </row>
    <row r="35" spans="1:19" ht="54" customHeight="1">
      <c r="A35" s="17"/>
      <c r="B35" s="36" t="s">
        <v>84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85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123.38</v>
      </c>
      <c r="I42" s="4">
        <v>619.70000000000005</v>
      </c>
      <c r="J42" s="9">
        <v>123.05</v>
      </c>
      <c r="K42" s="4">
        <v>607.29999999999995</v>
      </c>
      <c r="L42" s="4">
        <v>0</v>
      </c>
      <c r="M42" s="4">
        <v>50</v>
      </c>
      <c r="N42" s="1"/>
      <c r="O42" s="1"/>
      <c r="P42" s="12">
        <v>0</v>
      </c>
      <c r="Q42" s="31">
        <v>0</v>
      </c>
      <c r="R42" s="19" t="s">
        <v>99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95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83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87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78.834999999999994</v>
      </c>
      <c r="I49" s="4">
        <v>294.11200000000002</v>
      </c>
      <c r="J49" s="9">
        <v>78.734999999999999</v>
      </c>
      <c r="K49" s="4">
        <v>285.77</v>
      </c>
      <c r="L49" s="4">
        <v>0</v>
      </c>
      <c r="M49" s="4">
        <v>42</v>
      </c>
      <c r="N49" s="1"/>
      <c r="O49" s="1"/>
      <c r="P49" s="4">
        <v>0</v>
      </c>
      <c r="Q49" s="3">
        <v>0</v>
      </c>
      <c r="R49" s="17" t="s">
        <v>70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71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123.32</v>
      </c>
      <c r="I51" s="4">
        <v>7730</v>
      </c>
      <c r="J51" s="15">
        <v>123.29</v>
      </c>
      <c r="K51" s="4">
        <v>7700</v>
      </c>
      <c r="L51" s="4">
        <v>0</v>
      </c>
      <c r="M51" s="4">
        <v>10</v>
      </c>
      <c r="N51" s="1"/>
      <c r="O51" s="1"/>
      <c r="P51" s="4">
        <v>0</v>
      </c>
      <c r="Q51" s="3">
        <f>4200+1300</f>
        <v>5500</v>
      </c>
      <c r="R51" s="19" t="s">
        <v>100</v>
      </c>
      <c r="S51" s="37"/>
    </row>
    <row r="52" spans="1:19" s="22" customFormat="1" ht="48" customHeight="1">
      <c r="A52" s="47" t="s">
        <v>51</v>
      </c>
      <c r="B52" s="47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37086.112999999998</v>
      </c>
      <c r="J52" s="15"/>
      <c r="K52" s="14">
        <f>SUM(K11:K51)</f>
        <v>37173.271999999997</v>
      </c>
      <c r="L52" s="14">
        <f>SUM(L11:L51)</f>
        <v>566</v>
      </c>
      <c r="M52" s="14">
        <f>SUM(M11:M51)</f>
        <v>1224.4000000000001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7" t="s">
        <v>92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387.99</v>
      </c>
      <c r="I55" s="4">
        <v>129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19" s="34" customFormat="1" ht="65.25" customHeight="1">
      <c r="A56" s="17"/>
      <c r="B56" s="36" t="s">
        <v>90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96</v>
      </c>
      <c r="S57" s="37"/>
    </row>
    <row r="58" spans="1:19" s="34" customFormat="1" ht="65.25" customHeight="1">
      <c r="A58" s="17"/>
      <c r="B58" s="36" t="s">
        <v>89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68</v>
      </c>
      <c r="R59" s="17"/>
      <c r="S59" s="37"/>
    </row>
    <row r="60" spans="1:19" ht="63.75" customHeight="1">
      <c r="A60" s="36"/>
      <c r="B60" s="36" t="s">
        <v>93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514.10616000000005</v>
      </c>
      <c r="I61" s="1">
        <v>1401.51</v>
      </c>
      <c r="J61" s="15">
        <f>1686.7*0.3048</f>
        <v>514.10616000000005</v>
      </c>
      <c r="K61" s="1">
        <v>1401.51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19" s="34" customFormat="1" ht="63.75" customHeight="1">
      <c r="A62" s="36"/>
      <c r="B62" s="36" t="s">
        <v>86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252.20740000000001</v>
      </c>
      <c r="I63" s="4">
        <v>2710.61</v>
      </c>
      <c r="J63" s="15">
        <f>(7/12+27)*0.3048+E63</f>
        <v>252.20740000000001</v>
      </c>
      <c r="K63" s="4">
        <v>2710.61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94.725999999999999</v>
      </c>
      <c r="I65" s="4">
        <v>1868.3</v>
      </c>
      <c r="J65" s="15">
        <v>94.676000000000002</v>
      </c>
      <c r="K65" s="4">
        <v>1841.2</v>
      </c>
      <c r="L65" s="4">
        <v>160</v>
      </c>
      <c r="M65" s="4">
        <v>310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72</v>
      </c>
    </row>
    <row r="67" spans="1:19" ht="65.25" customHeight="1">
      <c r="A67" s="17"/>
      <c r="B67" s="36" t="s">
        <v>88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11049.900000000001</v>
      </c>
      <c r="J69" s="15"/>
      <c r="K69" s="14">
        <f>SUM(K55:K68)</f>
        <v>11022.800000000003</v>
      </c>
      <c r="L69" s="14">
        <f>SUM(L55:L68)</f>
        <v>173</v>
      </c>
      <c r="M69" s="14">
        <f>SUM(M55:M68)</f>
        <v>354.56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48136.012999999999</v>
      </c>
      <c r="J70" s="15"/>
      <c r="K70" s="14">
        <f>K69+K52</f>
        <v>48196.072</v>
      </c>
      <c r="L70" s="14">
        <f>L69+L52</f>
        <v>739</v>
      </c>
      <c r="M70" s="14">
        <f>M69+M52</f>
        <v>1578.96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7"/>
      <c r="N71" s="17"/>
      <c r="O71" s="17"/>
      <c r="P71" s="17"/>
      <c r="Q71" s="17"/>
      <c r="R71" s="17"/>
    </row>
    <row r="72" spans="1:19" s="34" customFormat="1" ht="15" customHeight="1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 spans="1:19" s="34" customFormat="1" ht="22.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 spans="1:19" s="34" customFormat="1" ht="15" hidden="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2016-12-17T05:44:28Z</cp:lastPrinted>
  <dcterms:created xsi:type="dcterms:W3CDTF">2000-07-15T07:26:51Z</dcterms:created>
  <dcterms:modified xsi:type="dcterms:W3CDTF">2016-12-19T05:40:43Z</dcterms:modified>
</cp:coreProperties>
</file>