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/>
  <c r="R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<sst xmlns="http://schemas.openxmlformats.org/spreadsheetml/2006/main" count="181" uniqueCount="95">
  <si>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</si>
  <si>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</si>
  <si>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</si>
  <si>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</si>
  <si>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</si>
  <si>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</si>
  <si>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</si>
  <si>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</si>
  <si>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</si>
  <si>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</si>
  <si>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</si>
  <si>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</si>
  <si>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</si>
  <si>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</si>
  <si>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</si>
  <si>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</si>
  <si>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</si>
  <si>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</si>
  <si>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</si>
  <si>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</si>
  <si>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</si>
  <si>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</si>
  <si>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</si>
  <si>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</si>
  <si>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</si>
  <si>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</si>
  <si>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</si>
  <si>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</si>
  <si>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</si>
  <si>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</si>
  <si>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</si>
  <si>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</si>
  <si>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</si>
  <si>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</si>
  <si>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</si>
  <si>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</si>
  <si>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</si>
  <si>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</si>
  <si>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</si>
  <si>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</si>
  <si>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</si>
  <si>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</si>
  <si>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</si>
  <si>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</si>
  <si>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</si>
  <si>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</si>
  <si>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</si>
  <si>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</si>
  <si>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</si>
  <si>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</si>
  <si>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</si>
  <si>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</si>
  <si>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</si>
  <si>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</si>
  <si>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</si>
  <si>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</si>
  <si>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</si>
  <si>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</si>
  <si>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</si>
  <si>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</si>
  <si>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</si>
  <si>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</si>
  <si>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</si>
  <si>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</si>
  <si>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</si>
  <si>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</si>
  <si>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</si>
  <si>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</si>
  <si>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</si>
  <si>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</si>
  <si>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</si>
  <si>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</si>
  <si>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</si>
  <si>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</si>
  <si>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</si>
  <si>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</si>
  <si>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</si>
  <si>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</si>
  <si>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</si>
  <si>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</si>
  <si>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</si>
  <si>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</si>
  <si>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</si>
  <si>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</si>
  <si>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</si>
  <si>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</si>
  <si>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</si>
  <si>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 xml:space="preserve"> Water level i.e., on 17.02.2016</t>
  </si>
  <si>
    <t>Leakage water added</t>
  </si>
  <si>
    <t>600 acres Rabi</t>
  </si>
  <si>
    <t>Canal discharge 90 cusecs</t>
  </si>
  <si>
    <t>Rabi nil</t>
  </si>
  <si>
    <t>ID Crop</t>
  </si>
  <si>
    <t xml:space="preserve"> TELANGANA MEDIUM IRRIGATION PROJECTS (BASIN WISE) 
DAILY WATER LEVELS on 18.02.2016</t>
  </si>
  <si>
    <t xml:space="preserve"> Water level i.e., on 18.02.2016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</si>
</sst>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28" activePane="bottomLeft" state="frozen"/>
      <selection pane="bottomLeft" activeCell="X4" sqref="X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81" t="s">
        <v>93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6" s="16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6" s="16" customFormat="1" ht="9" customHeight="1">
      <c r="A3" s="72" t="s">
        <v>40</v>
      </c>
      <c r="B3" s="70" t="s">
        <v>0</v>
      </c>
      <c r="C3" s="72" t="s">
        <v>71</v>
      </c>
      <c r="D3" s="72" t="s">
        <v>70</v>
      </c>
      <c r="E3" s="72" t="s">
        <v>69</v>
      </c>
      <c r="F3" s="72" t="s">
        <v>1</v>
      </c>
      <c r="G3" s="72"/>
      <c r="H3" s="76" t="s">
        <v>87</v>
      </c>
      <c r="I3" s="77"/>
      <c r="J3" s="76" t="s">
        <v>94</v>
      </c>
      <c r="K3" s="77"/>
      <c r="L3" s="73" t="s">
        <v>48</v>
      </c>
      <c r="M3" s="73" t="s">
        <v>67</v>
      </c>
      <c r="N3" s="73" t="s">
        <v>68</v>
      </c>
      <c r="O3" s="73" t="s">
        <v>49</v>
      </c>
      <c r="P3" s="73" t="s">
        <v>65</v>
      </c>
    </row>
    <row r="4" spans="1:16" s="16" customFormat="1" ht="60.75" customHeight="1">
      <c r="A4" s="72"/>
      <c r="B4" s="70"/>
      <c r="C4" s="72"/>
      <c r="D4" s="72"/>
      <c r="E4" s="72"/>
      <c r="F4" s="72"/>
      <c r="G4" s="72"/>
      <c r="H4" s="78"/>
      <c r="I4" s="79"/>
      <c r="J4" s="78"/>
      <c r="K4" s="79"/>
      <c r="L4" s="74"/>
      <c r="M4" s="74"/>
      <c r="N4" s="74"/>
      <c r="O4" s="74"/>
      <c r="P4" s="74"/>
    </row>
    <row r="5" spans="1:16" s="16" customFormat="1" ht="48.75" customHeight="1">
      <c r="A5" s="72"/>
      <c r="B5" s="70"/>
      <c r="C5" s="72"/>
      <c r="D5" s="72"/>
      <c r="E5" s="72"/>
      <c r="F5" s="66" t="s">
        <v>2</v>
      </c>
      <c r="G5" s="66" t="s">
        <v>66</v>
      </c>
      <c r="H5" s="8" t="s">
        <v>2</v>
      </c>
      <c r="I5" s="66" t="s">
        <v>66</v>
      </c>
      <c r="J5" s="8" t="s">
        <v>2</v>
      </c>
      <c r="K5" s="66" t="s">
        <v>66</v>
      </c>
      <c r="L5" s="75"/>
      <c r="M5" s="75"/>
      <c r="N5" s="75"/>
      <c r="O5" s="75"/>
      <c r="P5" s="74"/>
    </row>
    <row r="6" spans="1:16" s="17" customFormat="1" ht="34.5" customHeight="1">
      <c r="A6" s="72"/>
      <c r="B6" s="7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5"/>
    </row>
    <row r="7" spans="1:16" s="16" customFormat="1" ht="26.25">
      <c r="A7" s="66">
        <v>1</v>
      </c>
      <c r="B7" s="65">
        <f>+A7+1</f>
        <v>2</v>
      </c>
      <c r="C7" s="65">
        <v>3</v>
      </c>
      <c r="D7" s="66">
        <v>4</v>
      </c>
      <c r="E7" s="65">
        <v>5</v>
      </c>
      <c r="F7" s="65">
        <v>6</v>
      </c>
      <c r="G7" s="66">
        <v>7</v>
      </c>
      <c r="H7" s="65">
        <v>8</v>
      </c>
      <c r="I7" s="65">
        <v>9</v>
      </c>
      <c r="J7" s="66">
        <v>10</v>
      </c>
      <c r="K7" s="65">
        <v>11</v>
      </c>
      <c r="L7" s="65">
        <v>12</v>
      </c>
      <c r="M7" s="66">
        <v>13</v>
      </c>
      <c r="N7" s="65">
        <v>14</v>
      </c>
      <c r="O7" s="65">
        <v>15</v>
      </c>
      <c r="P7" s="66">
        <v>16</v>
      </c>
    </row>
    <row r="8" spans="1:16" ht="23.25" customHeight="1">
      <c r="A8" s="71" t="s">
        <v>55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</row>
    <row r="9" spans="1:16" ht="24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63.75" customHeight="1">
      <c r="A10" s="11"/>
      <c r="B10" s="65" t="s">
        <v>29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6"/>
      <c r="O10" s="33"/>
      <c r="P10" s="11"/>
    </row>
    <row r="11" spans="1:16" s="5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1484.4*0.3048</f>
        <v>452.44512000000003</v>
      </c>
      <c r="I11" s="33">
        <v>325.8</v>
      </c>
      <c r="J11" s="8">
        <f>1484.4*0.3048</f>
        <v>452.44512000000003</v>
      </c>
      <c r="K11" s="33">
        <v>325.8</v>
      </c>
      <c r="L11" s="12">
        <v>0</v>
      </c>
      <c r="M11" s="12">
        <v>0</v>
      </c>
      <c r="N11" s="11" t="s">
        <v>63</v>
      </c>
      <c r="O11" s="9">
        <v>0</v>
      </c>
      <c r="P11" s="55" t="s">
        <v>91</v>
      </c>
    </row>
    <row r="12" spans="1:16" s="5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5" t="s">
        <v>73</v>
      </c>
    </row>
    <row r="13" spans="1:16" s="53" customFormat="1" ht="51" customHeight="1">
      <c r="A13" s="11"/>
      <c r="B13" s="65" t="s">
        <v>30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5" t="s">
        <v>79</v>
      </c>
    </row>
    <row r="15" spans="1:16" s="5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33" t="s">
        <v>51</v>
      </c>
      <c r="J16" s="8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279.89999999999998</v>
      </c>
      <c r="I18" s="33">
        <v>196.1</v>
      </c>
      <c r="J18" s="8">
        <v>279.89999999999998</v>
      </c>
      <c r="K18" s="33">
        <v>196.1</v>
      </c>
      <c r="L18" s="12">
        <v>0</v>
      </c>
      <c r="M18" s="12">
        <v>90</v>
      </c>
      <c r="N18" s="11">
        <v>18000</v>
      </c>
      <c r="O18" s="9">
        <v>0</v>
      </c>
      <c r="P18" s="46" t="s">
        <v>90</v>
      </c>
    </row>
    <row r="19" spans="1:16" s="54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354.33100000000002</v>
      </c>
      <c r="I19" s="33">
        <v>206.61600000000001</v>
      </c>
      <c r="J19" s="45">
        <v>354.33100000000002</v>
      </c>
      <c r="K19" s="33">
        <v>206.61600000000001</v>
      </c>
      <c r="L19" s="12">
        <v>0</v>
      </c>
      <c r="M19" s="12">
        <v>14</v>
      </c>
      <c r="N19" s="9">
        <v>1000</v>
      </c>
      <c r="O19" s="44">
        <v>0</v>
      </c>
      <c r="P19" s="49" t="s">
        <v>83</v>
      </c>
    </row>
    <row r="20" spans="1:16" s="5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235.33</v>
      </c>
      <c r="I20" s="47">
        <v>1443</v>
      </c>
      <c r="J20" s="48">
        <v>235.33</v>
      </c>
      <c r="K20" s="47">
        <v>1443</v>
      </c>
      <c r="L20" s="12">
        <v>0</v>
      </c>
      <c r="M20" s="12">
        <v>150</v>
      </c>
      <c r="N20" s="11">
        <v>15000</v>
      </c>
      <c r="O20" s="44">
        <v>0</v>
      </c>
      <c r="P20" s="46" t="s">
        <v>86</v>
      </c>
    </row>
    <row r="21" spans="1:16" s="54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319.89999999999998</v>
      </c>
      <c r="I21" s="33">
        <v>96.149000000000001</v>
      </c>
      <c r="J21" s="8">
        <v>319.89999999999998</v>
      </c>
      <c r="K21" s="33">
        <v>96.149000000000001</v>
      </c>
      <c r="L21" s="33">
        <v>0</v>
      </c>
      <c r="M21" s="12">
        <v>15</v>
      </c>
      <c r="N21" s="11">
        <v>2500</v>
      </c>
      <c r="O21" s="44">
        <v>0</v>
      </c>
      <c r="P21" s="46" t="s">
        <v>85</v>
      </c>
    </row>
    <row r="22" spans="1:16" s="5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146.125</v>
      </c>
      <c r="I22" s="12">
        <v>426</v>
      </c>
      <c r="J22" s="45">
        <v>146.125</v>
      </c>
      <c r="K22" s="12">
        <v>426</v>
      </c>
      <c r="L22" s="12">
        <v>0</v>
      </c>
      <c r="M22" s="12">
        <v>45</v>
      </c>
      <c r="N22" s="11">
        <v>6000</v>
      </c>
      <c r="O22" s="9">
        <v>0</v>
      </c>
      <c r="P22" s="46"/>
    </row>
    <row r="23" spans="1:16" s="5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46" t="s">
        <v>82</v>
      </c>
    </row>
    <row r="25" spans="1:16" s="5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47">
        <v>411</v>
      </c>
      <c r="J25" s="45">
        <v>154.15</v>
      </c>
      <c r="K25" s="47">
        <v>411</v>
      </c>
      <c r="L25" s="12">
        <v>0</v>
      </c>
      <c r="M25" s="12">
        <v>9.36</v>
      </c>
      <c r="N25" s="11">
        <v>2000</v>
      </c>
      <c r="O25" s="12">
        <v>0</v>
      </c>
      <c r="P25" s="46"/>
    </row>
    <row r="26" spans="1:16" s="5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238.8</v>
      </c>
      <c r="I26" s="12">
        <v>6581</v>
      </c>
      <c r="J26" s="48">
        <v>238.8</v>
      </c>
      <c r="K26" s="12">
        <v>6581</v>
      </c>
      <c r="L26" s="34">
        <v>0</v>
      </c>
      <c r="M26" s="34">
        <v>50</v>
      </c>
      <c r="N26" s="11">
        <v>9500</v>
      </c>
      <c r="O26" s="44">
        <v>0</v>
      </c>
      <c r="P26" s="46" t="s">
        <v>84</v>
      </c>
    </row>
    <row r="27" spans="1:16" s="5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7" t="s">
        <v>51</v>
      </c>
      <c r="I27" s="47" t="s">
        <v>51</v>
      </c>
      <c r="J27" s="47" t="s">
        <v>51</v>
      </c>
      <c r="K27" s="47" t="s">
        <v>51</v>
      </c>
      <c r="L27" s="47" t="s">
        <v>51</v>
      </c>
      <c r="M27" s="47" t="s">
        <v>51</v>
      </c>
      <c r="N27" s="9" t="s">
        <v>63</v>
      </c>
      <c r="O27" s="9">
        <v>0</v>
      </c>
      <c r="P27" s="18" t="s">
        <v>59</v>
      </c>
    </row>
    <row r="28" spans="1:16" s="5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7">
        <v>0</v>
      </c>
      <c r="N28" s="9">
        <v>1000</v>
      </c>
      <c r="O28" s="44">
        <v>0</v>
      </c>
      <c r="P28" s="46"/>
    </row>
    <row r="29" spans="1:16" s="5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150</v>
      </c>
      <c r="I29" s="64">
        <v>271.30799999999999</v>
      </c>
      <c r="J29" s="51">
        <v>150</v>
      </c>
      <c r="K29" s="64">
        <v>271.30799999999999</v>
      </c>
      <c r="L29" s="50">
        <v>0</v>
      </c>
      <c r="M29" s="50">
        <v>55</v>
      </c>
      <c r="N29" s="11">
        <v>2000</v>
      </c>
      <c r="O29" s="44">
        <v>0</v>
      </c>
      <c r="P29" s="46"/>
    </row>
    <row r="30" spans="1:16" ht="54" customHeight="1">
      <c r="A30" s="11"/>
      <c r="B30" s="6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348.31</v>
      </c>
      <c r="I31" s="33">
        <v>52.98</v>
      </c>
      <c r="J31" s="8">
        <v>348.31</v>
      </c>
      <c r="K31" s="33">
        <v>52.98</v>
      </c>
      <c r="L31" s="12">
        <v>0</v>
      </c>
      <c r="M31" s="12">
        <v>0</v>
      </c>
      <c r="N31" s="11" t="s">
        <v>63</v>
      </c>
      <c r="O31" s="9">
        <v>0</v>
      </c>
      <c r="P31" s="55" t="s">
        <v>88</v>
      </c>
    </row>
    <row r="32" spans="1:16" s="5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</v>
      </c>
      <c r="I32" s="12">
        <v>119.64400000000001</v>
      </c>
      <c r="J32" s="8">
        <v>155</v>
      </c>
      <c r="K32" s="12">
        <v>119.64400000000001</v>
      </c>
      <c r="L32" s="12">
        <v>0</v>
      </c>
      <c r="M32" s="12">
        <v>0</v>
      </c>
      <c r="N32" s="11">
        <v>3500</v>
      </c>
      <c r="O32" s="9">
        <v>0</v>
      </c>
      <c r="P32" s="55" t="s">
        <v>89</v>
      </c>
    </row>
    <row r="33" spans="1:20" s="5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5" t="s">
        <v>76</v>
      </c>
    </row>
    <row r="34" spans="1:20" ht="63.75" customHeight="1">
      <c r="A34" s="11"/>
      <c r="B34" s="6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46"/>
    </row>
    <row r="36" spans="1:20" s="5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6"/>
    </row>
    <row r="37" spans="1:20" s="5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6"/>
      <c r="T37" s="54" t="s">
        <v>78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6">
        <v>75.39</v>
      </c>
      <c r="I40" s="33">
        <v>96.328999999999994</v>
      </c>
      <c r="J40" s="66">
        <v>75.39</v>
      </c>
      <c r="K40" s="33">
        <v>96.328999999999994</v>
      </c>
      <c r="L40" s="12">
        <v>0</v>
      </c>
      <c r="M40" s="12">
        <v>0</v>
      </c>
      <c r="N40" s="11">
        <v>2360</v>
      </c>
      <c r="O40" s="44">
        <v>0</v>
      </c>
      <c r="P40" s="26" t="s">
        <v>80</v>
      </c>
    </row>
    <row r="41" spans="1:20" s="6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72.44</v>
      </c>
      <c r="I41" s="11">
        <v>463.61500000000001</v>
      </c>
      <c r="J41" s="8">
        <v>72.44</v>
      </c>
      <c r="K41" s="11">
        <v>463.61500000000001</v>
      </c>
      <c r="L41" s="12">
        <v>0</v>
      </c>
      <c r="M41" s="12">
        <v>90</v>
      </c>
      <c r="N41" s="11">
        <v>24700</v>
      </c>
      <c r="O41" s="9">
        <v>0</v>
      </c>
      <c r="P41" s="67"/>
    </row>
    <row r="42" spans="1:20" s="6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11">
        <v>105.45</v>
      </c>
      <c r="I42" s="11"/>
      <c r="J42" s="11">
        <v>105.45</v>
      </c>
      <c r="K42" s="11"/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6"/>
      <c r="I43" s="12"/>
      <c r="J43" s="66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123.91</v>
      </c>
      <c r="I44" s="11">
        <v>667.67</v>
      </c>
      <c r="J44" s="8">
        <v>123.91</v>
      </c>
      <c r="K44" s="11">
        <v>667.67</v>
      </c>
      <c r="L44" s="11">
        <v>0</v>
      </c>
      <c r="M44" s="11">
        <v>20.2</v>
      </c>
      <c r="N44" s="11">
        <v>5000</v>
      </c>
      <c r="O44" s="57"/>
      <c r="P44" s="58" t="s">
        <v>77</v>
      </c>
    </row>
    <row r="45" spans="1:20" s="6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121.67</v>
      </c>
      <c r="I45" s="12">
        <v>6385</v>
      </c>
      <c r="J45" s="8">
        <v>121.67</v>
      </c>
      <c r="K45" s="12">
        <v>6385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2" t="s">
        <v>57</v>
      </c>
      <c r="B46" s="72"/>
      <c r="C46" s="18">
        <f t="shared" ref="C46" si="0">SUM(C11:C45)</f>
        <v>349775</v>
      </c>
      <c r="D46" s="18"/>
      <c r="E46" s="18"/>
      <c r="F46" s="66"/>
      <c r="G46" s="18">
        <f t="shared" ref="G46" si="1">SUM(G11:G45)</f>
        <v>46385.63</v>
      </c>
      <c r="H46" s="8"/>
      <c r="I46" s="18">
        <f>SUM(I11:I45)</f>
        <v>18856.159</v>
      </c>
      <c r="J46" s="8"/>
      <c r="K46" s="18">
        <f>SUM(K11:K45)</f>
        <v>18856.159</v>
      </c>
      <c r="L46" s="18">
        <f>SUM(L11:L45)</f>
        <v>0</v>
      </c>
      <c r="M46" s="18">
        <f>SUM(M11:M45)</f>
        <v>578.56000000000006</v>
      </c>
      <c r="N46" s="18">
        <f>SUM(N18:N45)</f>
        <v>124340</v>
      </c>
      <c r="O46" s="18"/>
      <c r="P46" s="66"/>
    </row>
    <row r="47" spans="1:20" s="3" customFormat="1" ht="39" customHeight="1">
      <c r="A47" s="70" t="s">
        <v>56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</row>
    <row r="48" spans="1:20" s="3" customFormat="1" ht="63.75" customHeight="1">
      <c r="A48" s="11"/>
      <c r="B48" s="65" t="s">
        <v>34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5" t="s">
        <v>82</v>
      </c>
    </row>
    <row r="50" spans="1:19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55"/>
    </row>
    <row r="51" spans="1:19" ht="63.75" customHeight="1">
      <c r="A51" s="66"/>
      <c r="B51" s="6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54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1668.05*0.3048</f>
        <v>508.42164000000002</v>
      </c>
      <c r="I52" s="12">
        <v>371.74</v>
      </c>
      <c r="J52" s="8">
        <f>1668.05*0.3048</f>
        <v>508.42164000000002</v>
      </c>
      <c r="K52" s="12">
        <v>371.74</v>
      </c>
      <c r="L52" s="9">
        <v>0</v>
      </c>
      <c r="M52" s="9">
        <v>0</v>
      </c>
      <c r="N52" s="11" t="s">
        <v>63</v>
      </c>
      <c r="O52" s="9"/>
      <c r="P52" s="11" t="s">
        <v>91</v>
      </c>
    </row>
    <row r="53" spans="1:19" s="3" customFormat="1" ht="63.75" customHeight="1">
      <c r="A53" s="66"/>
      <c r="B53" s="65" t="s">
        <v>54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9"/>
      <c r="P53" s="27"/>
    </row>
    <row r="54" spans="1:19" s="5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54" t="s">
        <v>78</v>
      </c>
    </row>
    <row r="55" spans="1:19" s="53" customFormat="1" ht="63.75" customHeight="1">
      <c r="A55" s="11"/>
      <c r="B55" s="6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0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91.67</v>
      </c>
      <c r="I56" s="12">
        <v>675</v>
      </c>
      <c r="J56" s="8">
        <v>91.67</v>
      </c>
      <c r="K56" s="12">
        <v>675</v>
      </c>
      <c r="L56" s="44">
        <v>0</v>
      </c>
      <c r="M56" s="44">
        <v>0</v>
      </c>
      <c r="N56" s="11">
        <v>17390</v>
      </c>
      <c r="O56" s="44">
        <v>0</v>
      </c>
      <c r="P56" s="55" t="s">
        <v>92</v>
      </c>
    </row>
    <row r="57" spans="1:19" s="5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115.08</v>
      </c>
      <c r="I57" s="12">
        <v>179.19</v>
      </c>
      <c r="J57" s="45">
        <v>115.08</v>
      </c>
      <c r="K57" s="12">
        <v>179.19</v>
      </c>
      <c r="L57" s="44">
        <v>0</v>
      </c>
      <c r="M57" s="44">
        <v>0</v>
      </c>
      <c r="N57" s="11">
        <v>7350</v>
      </c>
      <c r="O57" s="44">
        <v>0</v>
      </c>
      <c r="P57" s="26" t="s">
        <v>81</v>
      </c>
      <c r="R57" s="54">
        <f>8.46*0.3048+113.39</f>
        <v>115.968608</v>
      </c>
    </row>
    <row r="58" spans="1:19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191.91</v>
      </c>
      <c r="I58" s="33">
        <v>29.013000000000002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2">
        <v>0</v>
      </c>
      <c r="P58" s="59"/>
    </row>
    <row r="59" spans="1:19" s="3" customFormat="1" ht="63.75" customHeight="1">
      <c r="A59" s="66"/>
      <c r="B59" s="6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1284.9389999999999</v>
      </c>
      <c r="J59" s="8"/>
      <c r="K59" s="18">
        <f t="shared" ref="K59" si="4">SUM(K49:K58)</f>
        <v>1284.9389999999999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6"/>
      <c r="B60" s="6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20141.097999999998</v>
      </c>
      <c r="J60" s="8"/>
      <c r="K60" s="18">
        <f t="shared" si="8"/>
        <v>20141.097999999998</v>
      </c>
      <c r="L60" s="18">
        <f t="shared" ref="L60:M60" si="9">L59+L46</f>
        <v>0</v>
      </c>
      <c r="M60" s="18">
        <f t="shared" si="9"/>
        <v>578.56000000000006</v>
      </c>
      <c r="N60" s="18">
        <f>N59+N46</f>
        <v>182473</v>
      </c>
      <c r="O60" s="9"/>
      <c r="P60" s="11"/>
    </row>
    <row r="61" spans="1:19" s="3" customFormat="1" ht="23.25">
      <c r="A61" s="52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26"/>
      <c r="N61" s="11"/>
      <c r="O61" s="26"/>
      <c r="P61" s="27"/>
    </row>
    <row r="62" spans="1:19" s="3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</row>
    <row r="63" spans="1:19" s="3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</row>
    <row r="64" spans="1:19" s="3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2016-02-18T08:14:30Z</cp:lastPrinted>
  <dcterms:created xsi:type="dcterms:W3CDTF">2000-07-15T07:26:51Z</dcterms:created>
  <dcterms:modified xsi:type="dcterms:W3CDTF">2016-02-18T08:21:55Z</dcterms:modified>
</cp:coreProperties>
</file>