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45"/>
  <c r="J45"/>
  <c r="J52"/>
  <c r="H31" l="1"/>
  <c r="H1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<sst xmlns="http://schemas.openxmlformats.org/spreadsheetml/2006/main" count="218" uniqueCount="97">
  <si>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</si>
  <si>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</si>
  <si>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</si>
  <si>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</si>
  <si>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</si>
  <si>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</si>
  <si>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</si>
  <si>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</si>
  <si>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</si>
  <si>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</si>
  <si>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</si>
  <si>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</si>
  <si>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</si>
  <si>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</si>
  <si>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</si>
  <si>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</si>
  <si>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</si>
  <si>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</si>
  <si>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</si>
  <si>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</si>
  <si>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</si>
  <si>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</si>
  <si>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</si>
  <si>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</si>
  <si>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</si>
  <si>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</si>
  <si>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</si>
  <si>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</si>
  <si>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</si>
  <si>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</si>
  <si>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</si>
  <si>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</si>
  <si>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</si>
  <si>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</si>
  <si>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</si>
  <si>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</si>
  <si>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</si>
  <si>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</si>
  <si>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</si>
  <si>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</si>
  <si>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</si>
  <si>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</si>
  <si>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</si>
  <si>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</si>
  <si>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</si>
  <si>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</si>
  <si>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</si>
  <si>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</si>
  <si>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</si>
  <si>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</si>
  <si>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</si>
  <si>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</si>
  <si>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</si>
  <si>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</si>
  <si>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</si>
  <si>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</si>
  <si>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</si>
  <si>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</si>
  <si>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</si>
  <si>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</si>
  <si>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</si>
  <si>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</si>
  <si>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</si>
  <si>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</si>
  <si>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</si>
  <si>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</si>
  <si>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</si>
  <si>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</si>
  <si>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</si>
  <si>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</si>
  <si>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</si>
  <si>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</si>
  <si>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</si>
  <si>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</si>
  <si>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</si>
  <si>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</si>
  <si>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</si>
  <si>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</si>
  <si>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</si>
  <si>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</si>
  <si>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</si>
  <si>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</si>
  <si>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</si>
  <si>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</si>
  <si>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</si>
  <si>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</si>
  <si>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</si>
  <si>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</si>
  <si>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</si>
  <si>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</si>
  <si>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Canal discharge 45 cusecs</t>
  </si>
  <si>
    <t>Canal discharge 50 cusecs</t>
  </si>
  <si>
    <t>Jowlinala Leakages 11 cusecs</t>
  </si>
  <si>
    <t xml:space="preserve"> Water level on 19.04.2016</t>
  </si>
  <si>
    <t xml:space="preserve"> TELANGANA MEDIUM IRRIGATION PROJECTS (BASIN WISE) 
DAILY WATER LEVELS on 20.04.2016</t>
  </si>
  <si>
    <t xml:space="preserve"> Water level on 20.04.2016</t>
  </si>
  <si>
    <t>Canal discharge 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</si>
</sst>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7" activePane="bottomLeft" state="frozen"/>
      <selection pane="bottomLeft" activeCell="Q33" sqref="Q3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93</v>
      </c>
      <c r="I3" s="81"/>
      <c r="J3" s="80" t="s">
        <v>95</v>
      </c>
      <c r="K3" s="81"/>
      <c r="L3" s="76" t="s">
        <v>48</v>
      </c>
      <c r="M3" s="76" t="s">
        <v>67</v>
      </c>
      <c r="N3" s="76" t="s">
        <v>86</v>
      </c>
      <c r="O3" s="68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84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1482.5*0.3048</f>
        <v>451.86600000000004</v>
      </c>
      <c r="I11" s="33">
        <v>260.38299999999998</v>
      </c>
      <c r="J11" s="8">
        <f>1482.5*0.3048</f>
        <v>451.86600000000004</v>
      </c>
      <c r="K11" s="33">
        <v>260.38299999999998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0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9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 t="s">
        <v>51</v>
      </c>
      <c r="K18" s="33" t="s">
        <v>51</v>
      </c>
      <c r="L18" s="12" t="s">
        <v>51</v>
      </c>
      <c r="M18" s="12" t="s">
        <v>51</v>
      </c>
      <c r="N18" s="11">
        <v>18000</v>
      </c>
      <c r="O18" s="11" t="s">
        <v>63</v>
      </c>
      <c r="P18" s="44">
        <v>0</v>
      </c>
      <c r="Q18" s="47" t="s">
        <v>87</v>
      </c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353.476</v>
      </c>
      <c r="I19" s="33">
        <v>142.58600000000001</v>
      </c>
      <c r="J19" s="45">
        <v>353.476</v>
      </c>
      <c r="K19" s="33">
        <v>142.58600000000001</v>
      </c>
      <c r="L19" s="12">
        <v>0</v>
      </c>
      <c r="M19" s="12">
        <v>11</v>
      </c>
      <c r="N19" s="9">
        <v>1000</v>
      </c>
      <c r="O19" s="11" t="s">
        <v>63</v>
      </c>
      <c r="P19" s="44">
        <v>0</v>
      </c>
      <c r="Q19" s="26" t="s">
        <v>92</v>
      </c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232.7</v>
      </c>
      <c r="I20" s="52">
        <v>868.68899999999996</v>
      </c>
      <c r="J20" s="49">
        <v>232.7</v>
      </c>
      <c r="K20" s="52">
        <v>868.68899999999996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142.9</v>
      </c>
      <c r="I22" s="12">
        <v>65</v>
      </c>
      <c r="J22" s="8">
        <v>142.75</v>
      </c>
      <c r="K22" s="12">
        <v>57.5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90</v>
      </c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</v>
      </c>
      <c r="I25" s="48">
        <v>347</v>
      </c>
      <c r="J25" s="45">
        <v>153.6</v>
      </c>
      <c r="K25" s="48">
        <v>347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</v>
      </c>
      <c r="I26" s="12">
        <v>6351</v>
      </c>
      <c r="J26" s="49">
        <v>238.5</v>
      </c>
      <c r="K26" s="12">
        <v>6351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91</v>
      </c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121.9</v>
      </c>
      <c r="K28" s="12">
        <v>369</v>
      </c>
      <c r="L28" s="50">
        <v>0</v>
      </c>
      <c r="M28" s="48">
        <v>0</v>
      </c>
      <c r="N28" s="9">
        <v>1000</v>
      </c>
      <c r="O28" s="11">
        <v>0</v>
      </c>
      <c r="P28" s="44">
        <v>0</v>
      </c>
      <c r="Q28" s="2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148.1</v>
      </c>
      <c r="I29" s="52">
        <v>152.815</v>
      </c>
      <c r="J29" s="51">
        <v>148.1</v>
      </c>
      <c r="K29" s="52">
        <v>152.815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91</v>
      </c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152.94999999999999</v>
      </c>
      <c r="I32" s="33">
        <v>56.712000000000003</v>
      </c>
      <c r="J32" s="8">
        <v>152.94999999999999</v>
      </c>
      <c r="K32" s="33">
        <v>56.712000000000003</v>
      </c>
      <c r="L32" s="12">
        <v>0</v>
      </c>
      <c r="M32" s="12">
        <v>40</v>
      </c>
      <c r="N32" s="11">
        <v>3500</v>
      </c>
      <c r="O32" s="11">
        <v>1000</v>
      </c>
      <c r="P32" s="9">
        <v>0</v>
      </c>
      <c r="Q32" s="26" t="s">
        <v>96</v>
      </c>
    </row>
    <row r="33" spans="1:21" s="59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60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9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70.319999999999993</v>
      </c>
      <c r="I41" s="33">
        <v>243.42599999999999</v>
      </c>
      <c r="J41" s="8">
        <v>70.319999999999993</v>
      </c>
      <c r="K41" s="33">
        <v>243.42599999999999</v>
      </c>
      <c r="L41" s="12">
        <v>0</v>
      </c>
      <c r="M41" s="12">
        <v>0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121.6</v>
      </c>
      <c r="I44" s="33">
        <v>605.14</v>
      </c>
      <c r="J44" s="8">
        <v>121.56</v>
      </c>
      <c r="K44" s="33">
        <v>604.04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f>394.1*0.3048</f>
        <v>120.12168000000001</v>
      </c>
      <c r="I45" s="33">
        <v>5270</v>
      </c>
      <c r="J45" s="8">
        <f>394.1*0.3048</f>
        <v>120.12168000000001</v>
      </c>
      <c r="K45" s="33">
        <v>5270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15578.012999999999</v>
      </c>
      <c r="J46" s="8"/>
      <c r="K46" s="18">
        <f>SUM(K11:K45)</f>
        <v>15421.149000000001</v>
      </c>
      <c r="L46" s="18">
        <f>SUM(L11:L45)</f>
        <v>0</v>
      </c>
      <c r="M46" s="18">
        <f>SUM(M11:M45)</f>
        <v>392.38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1666.15*0.3048</f>
        <v>507.84252000000004</v>
      </c>
      <c r="I52" s="12">
        <v>306.68</v>
      </c>
      <c r="J52" s="8">
        <f>1666.15*0.3048</f>
        <v>507.84252000000004</v>
      </c>
      <c r="K52" s="12">
        <v>306.68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65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9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4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92.41</v>
      </c>
      <c r="I56" s="33">
        <v>888</v>
      </c>
      <c r="J56" s="8">
        <v>92.38</v>
      </c>
      <c r="K56" s="33">
        <v>879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114.976</v>
      </c>
      <c r="I57" s="33">
        <v>168.95</v>
      </c>
      <c r="J57" s="45">
        <v>114.96599999999999</v>
      </c>
      <c r="K57" s="33">
        <v>167.89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9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191.75</v>
      </c>
      <c r="I58" s="33">
        <v>22.821999999999999</v>
      </c>
      <c r="J58" s="67">
        <v>191.75</v>
      </c>
      <c r="K58" s="33">
        <v>22.821999999999999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1415.0414999999998</v>
      </c>
      <c r="J59" s="8"/>
      <c r="K59" s="18">
        <f t="shared" ref="K59" si="4">SUM(K49:K58)</f>
        <v>1404.9814999999996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16993.054499999998</v>
      </c>
      <c r="J60" s="8"/>
      <c r="K60" s="18">
        <f t="shared" si="8"/>
        <v>16826.130499999999</v>
      </c>
      <c r="L60" s="18">
        <f t="shared" ref="L60:M60" si="9">L59+L46</f>
        <v>0</v>
      </c>
      <c r="M60" s="18">
        <f t="shared" si="9"/>
        <v>392.38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2016-04-19T07:25:54Z</cp:lastPrinted>
  <dcterms:created xsi:type="dcterms:W3CDTF">2000-07-15T07:26:51Z</dcterms:created>
  <dcterms:modified xsi:type="dcterms:W3CDTF">2016-04-21T06:12:42Z</dcterms:modified>
</cp:coreProperties>
</file>