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31" l="1"/>
  <c r="H52"/>
  <c r="H11"/>
  <c r="J1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<sst xmlns="http://schemas.openxmlformats.org/spreadsheetml/2006/main" count="220" uniqueCount="97">
  <si>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</si>
  <si>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</si>
  <si>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</si>
  <si>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</si>
  <si>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</si>
  <si>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</si>
  <si>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</si>
  <si>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</si>
  <si>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</si>
  <si>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</si>
  <si>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</si>
  <si>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</si>
  <si>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</si>
  <si>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</si>
  <si>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</si>
  <si>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</si>
  <si>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</si>
  <si>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</si>
  <si>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</si>
  <si>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</si>
  <si>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</si>
  <si>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</si>
  <si>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</si>
  <si>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</si>
  <si>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</si>
  <si>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</si>
  <si>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</si>
  <si>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</si>
  <si>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</si>
  <si>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</si>
  <si>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</si>
  <si>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</si>
  <si>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</si>
  <si>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</si>
  <si>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</si>
  <si>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</si>
  <si>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</si>
  <si>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</si>
  <si>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</si>
  <si>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</si>
  <si>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</si>
  <si>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</si>
  <si>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</si>
  <si>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</si>
  <si>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</si>
  <si>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</si>
  <si>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</si>
  <si>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</si>
  <si>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</si>
  <si>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</si>
  <si>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</si>
  <si>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</si>
  <si>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</si>
  <si>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</si>
  <si>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</si>
  <si>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</si>
  <si>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</si>
  <si>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</si>
  <si>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</si>
  <si>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</si>
  <si>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</si>
  <si>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</si>
  <si>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</si>
  <si>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</si>
  <si>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</si>
  <si>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</si>
  <si>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</si>
  <si>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</si>
  <si>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</si>
  <si>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</si>
  <si>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</si>
  <si>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</si>
  <si>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</si>
  <si>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</si>
  <si>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</si>
  <si>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</si>
  <si>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</si>
  <si>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</si>
  <si>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</si>
  <si>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</si>
  <si>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</si>
  <si>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</si>
  <si>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</si>
  <si>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</si>
  <si>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</si>
  <si>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</si>
  <si>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</si>
  <si>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</si>
  <si>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</si>
  <si>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</si>
  <si>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Jowlinala Leakages 11 cusecs</t>
  </si>
  <si>
    <t>Canal discharge 67.129 cusecs</t>
  </si>
  <si>
    <t>Canal discharge 35 cusecs</t>
  </si>
  <si>
    <t xml:space="preserve"> Water level on 22.04.2016</t>
  </si>
  <si>
    <t>Canal discharge 25 cusecs</t>
  </si>
  <si>
    <t xml:space="preserve"> TELANGANA MEDIUM IRRIGATION PROJECTS (BASIN WISE) 
DAILY WATER LEVELS on 23.04.2016</t>
  </si>
  <si>
    <t xml:space="preserve"> Water level on 23.04.2016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</si>
</sst>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K57" sqref="K57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3" t="s">
        <v>95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</row>
    <row r="3" spans="1:17" s="16" customFormat="1" ht="9" customHeight="1">
      <c r="A3" s="74" t="s">
        <v>40</v>
      </c>
      <c r="B3" s="72" t="s">
        <v>0</v>
      </c>
      <c r="C3" s="74" t="s">
        <v>70</v>
      </c>
      <c r="D3" s="74" t="s">
        <v>69</v>
      </c>
      <c r="E3" s="74" t="s">
        <v>68</v>
      </c>
      <c r="F3" s="74" t="s">
        <v>1</v>
      </c>
      <c r="G3" s="74"/>
      <c r="H3" s="78" t="s">
        <v>93</v>
      </c>
      <c r="I3" s="79"/>
      <c r="J3" s="78" t="s">
        <v>96</v>
      </c>
      <c r="K3" s="79"/>
      <c r="L3" s="75" t="s">
        <v>48</v>
      </c>
      <c r="M3" s="75" t="s">
        <v>67</v>
      </c>
      <c r="N3" s="75" t="s">
        <v>86</v>
      </c>
      <c r="O3" s="68"/>
      <c r="P3" s="75" t="s">
        <v>49</v>
      </c>
      <c r="Q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 t="s">
        <v>84</v>
      </c>
      <c r="P4" s="76"/>
      <c r="Q4" s="76"/>
    </row>
    <row r="5" spans="1:17" s="16" customFormat="1" ht="48.75" customHeight="1">
      <c r="A5" s="74"/>
      <c r="B5" s="72"/>
      <c r="C5" s="74"/>
      <c r="D5" s="74"/>
      <c r="E5" s="74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6">
        <v>16</v>
      </c>
      <c r="Q7" s="67"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59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1482.4*0.3048</f>
        <v>451.83552000000003</v>
      </c>
      <c r="I11" s="33">
        <v>257.29399999999998</v>
      </c>
      <c r="J11" s="8">
        <f>1482.4*0.3048</f>
        <v>451.83552000000003</v>
      </c>
      <c r="K11" s="33">
        <v>257.29399999999998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9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60" customFormat="1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9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9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9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 t="s">
        <v>51</v>
      </c>
      <c r="I18" s="33" t="s">
        <v>51</v>
      </c>
      <c r="J18" s="8" t="s">
        <v>51</v>
      </c>
      <c r="K18" s="33" t="s">
        <v>51</v>
      </c>
      <c r="L18" s="12" t="s">
        <v>51</v>
      </c>
      <c r="M18" s="12" t="s">
        <v>51</v>
      </c>
      <c r="N18" s="11">
        <v>18000</v>
      </c>
      <c r="O18" s="11" t="s">
        <v>63</v>
      </c>
      <c r="P18" s="44">
        <v>0</v>
      </c>
      <c r="Q18" s="47" t="s">
        <v>87</v>
      </c>
    </row>
    <row r="19" spans="1:17" s="5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353.41500000000002</v>
      </c>
      <c r="I19" s="33">
        <v>138.77000000000001</v>
      </c>
      <c r="J19" s="45">
        <v>353.38499999999999</v>
      </c>
      <c r="K19" s="33">
        <v>136.86199999999999</v>
      </c>
      <c r="L19" s="12">
        <v>0</v>
      </c>
      <c r="M19" s="12">
        <v>11</v>
      </c>
      <c r="N19" s="9">
        <v>1000</v>
      </c>
      <c r="O19" s="11" t="s">
        <v>63</v>
      </c>
      <c r="P19" s="44">
        <v>0</v>
      </c>
      <c r="Q19" s="26" t="s">
        <v>90</v>
      </c>
    </row>
    <row r="20" spans="1:17" s="5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232.55</v>
      </c>
      <c r="I20" s="52">
        <v>841.90250000000003</v>
      </c>
      <c r="J20" s="49">
        <v>232.5</v>
      </c>
      <c r="K20" s="52">
        <v>833.11969999999997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9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318.64999999999998</v>
      </c>
      <c r="I21" s="33">
        <v>68.465000000000003</v>
      </c>
      <c r="J21" s="8">
        <v>318.64999999999998</v>
      </c>
      <c r="K21" s="33">
        <v>68.465000000000003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142.5</v>
      </c>
      <c r="I22" s="12">
        <v>46</v>
      </c>
      <c r="J22" s="8">
        <v>142.5</v>
      </c>
      <c r="K22" s="12">
        <v>46</v>
      </c>
      <c r="L22" s="12">
        <v>0</v>
      </c>
      <c r="M22" s="12">
        <v>0</v>
      </c>
      <c r="N22" s="11">
        <v>6000</v>
      </c>
      <c r="O22" s="11">
        <v>3700</v>
      </c>
      <c r="P22" s="9">
        <v>0</v>
      </c>
      <c r="Q22" s="26" t="s">
        <v>78</v>
      </c>
    </row>
    <row r="23" spans="1:17" s="5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153.5</v>
      </c>
      <c r="I25" s="48">
        <v>335</v>
      </c>
      <c r="J25" s="45">
        <v>153.4</v>
      </c>
      <c r="K25" s="48">
        <v>324</v>
      </c>
      <c r="L25" s="12">
        <v>0</v>
      </c>
      <c r="M25" s="33">
        <v>67.129000000000005</v>
      </c>
      <c r="N25" s="11">
        <v>2000</v>
      </c>
      <c r="O25" s="11">
        <v>900</v>
      </c>
      <c r="P25" s="12">
        <v>0</v>
      </c>
      <c r="Q25" s="26" t="s">
        <v>91</v>
      </c>
    </row>
    <row r="26" spans="1:17" s="5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238.45</v>
      </c>
      <c r="I26" s="12">
        <v>6315</v>
      </c>
      <c r="J26" s="49">
        <v>238.45</v>
      </c>
      <c r="K26" s="12">
        <v>6315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89</v>
      </c>
    </row>
    <row r="27" spans="1:17" s="5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121.9</v>
      </c>
      <c r="I28" s="12">
        <v>369</v>
      </c>
      <c r="J28" s="8">
        <v>121.9</v>
      </c>
      <c r="K28" s="12">
        <v>369</v>
      </c>
      <c r="L28" s="50">
        <v>0</v>
      </c>
      <c r="M28" s="48">
        <v>0</v>
      </c>
      <c r="N28" s="9">
        <v>1000</v>
      </c>
      <c r="O28" s="11">
        <v>0</v>
      </c>
      <c r="P28" s="44">
        <v>0</v>
      </c>
      <c r="Q28" s="26"/>
    </row>
    <row r="29" spans="1:17" s="5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147.5</v>
      </c>
      <c r="I29" s="52">
        <v>124.7529</v>
      </c>
      <c r="J29" s="51">
        <v>147.5</v>
      </c>
      <c r="K29" s="52">
        <v>124.7529</v>
      </c>
      <c r="L29" s="50">
        <v>0</v>
      </c>
      <c r="M29" s="50">
        <v>35</v>
      </c>
      <c r="N29" s="11">
        <v>2000</v>
      </c>
      <c r="O29" s="11">
        <v>1000</v>
      </c>
      <c r="P29" s="44">
        <v>0</v>
      </c>
      <c r="Q29" s="26" t="s">
        <v>92</v>
      </c>
    </row>
    <row r="30" spans="1:17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9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9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152.6</v>
      </c>
      <c r="I32" s="33">
        <v>48.7789</v>
      </c>
      <c r="J32" s="8">
        <v>152.6</v>
      </c>
      <c r="K32" s="33">
        <v>48.7789</v>
      </c>
      <c r="L32" s="12">
        <v>0</v>
      </c>
      <c r="M32" s="12">
        <v>25</v>
      </c>
      <c r="N32" s="11">
        <v>3500</v>
      </c>
      <c r="O32" s="11">
        <v>1000</v>
      </c>
      <c r="P32" s="9">
        <v>0</v>
      </c>
      <c r="Q32" s="26" t="s">
        <v>94</v>
      </c>
    </row>
    <row r="33" spans="1:21" s="59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60" customFormat="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9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7"/>
    </row>
    <row r="36" spans="1:21" s="59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57"/>
    </row>
    <row r="37" spans="1:21" s="59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57"/>
      <c r="U37" s="59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75.135000000000005</v>
      </c>
      <c r="I40" s="33" t="s">
        <v>51</v>
      </c>
      <c r="J40" s="67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70.28</v>
      </c>
      <c r="I41" s="33">
        <v>240.42500000000001</v>
      </c>
      <c r="J41" s="8">
        <v>70.260000000000005</v>
      </c>
      <c r="K41" s="33">
        <v>238.941</v>
      </c>
      <c r="L41" s="12">
        <v>0</v>
      </c>
      <c r="M41" s="12">
        <v>0</v>
      </c>
      <c r="N41" s="11">
        <v>24700</v>
      </c>
      <c r="O41" s="11">
        <v>5000</v>
      </c>
      <c r="P41" s="9">
        <v>0</v>
      </c>
      <c r="Q41" s="69"/>
    </row>
    <row r="42" spans="1:21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121.48</v>
      </c>
      <c r="I44" s="33">
        <v>602.04</v>
      </c>
      <c r="J44" s="8">
        <v>121.44</v>
      </c>
      <c r="K44" s="33">
        <v>601.14</v>
      </c>
      <c r="L44" s="12">
        <v>0</v>
      </c>
      <c r="M44" s="12">
        <v>20.2</v>
      </c>
      <c r="N44" s="11">
        <v>5000</v>
      </c>
      <c r="O44" s="11">
        <v>500</v>
      </c>
      <c r="P44" s="54"/>
      <c r="Q44" s="47" t="s">
        <v>76</v>
      </c>
    </row>
    <row r="45" spans="1:21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120.06</v>
      </c>
      <c r="I45" s="33">
        <v>5230</v>
      </c>
      <c r="J45" s="8">
        <v>120.03</v>
      </c>
      <c r="K45" s="33">
        <v>5210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74" t="s">
        <v>57</v>
      </c>
      <c r="B46" s="74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15242.568299999999</v>
      </c>
      <c r="J46" s="8"/>
      <c r="K46" s="18">
        <f>SUM(K11:K45)</f>
        <v>15198.493499999999</v>
      </c>
      <c r="L46" s="18">
        <f>SUM(L11:L45)</f>
        <v>0</v>
      </c>
      <c r="M46" s="18">
        <f>SUM(M11:M45)</f>
        <v>373.32900000000001</v>
      </c>
      <c r="N46" s="18">
        <f>SUM(N18:N45)</f>
        <v>124340</v>
      </c>
      <c r="O46" s="18">
        <f>SUM(O18:O45)</f>
        <v>26100</v>
      </c>
      <c r="P46" s="18"/>
      <c r="Q46" s="67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s="60" customFormat="1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9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1665.85*0.3048</f>
        <v>507.75108</v>
      </c>
      <c r="I52" s="12">
        <v>296.94</v>
      </c>
      <c r="J52" s="8">
        <f>1665.75*0.3048</f>
        <v>507.72060000000005</v>
      </c>
      <c r="K52" s="12">
        <v>293.77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65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59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9" t="s">
        <v>77</v>
      </c>
    </row>
    <row r="55" spans="1:20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4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92.4</v>
      </c>
      <c r="I56" s="33">
        <v>872</v>
      </c>
      <c r="J56" s="8">
        <v>92.4</v>
      </c>
      <c r="K56" s="33">
        <v>872</v>
      </c>
      <c r="L56" s="12">
        <v>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59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114.946</v>
      </c>
      <c r="I57" s="33">
        <v>165.78</v>
      </c>
      <c r="J57" s="45">
        <v>114.93600000000001</v>
      </c>
      <c r="K57" s="33">
        <v>164.73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9">
        <f>8.46*0.3048+113.39</f>
        <v>115.968608</v>
      </c>
    </row>
    <row r="58" spans="1:20" s="6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191.75</v>
      </c>
      <c r="I58" s="33">
        <v>22.821999999999999</v>
      </c>
      <c r="J58" s="67">
        <v>191.75</v>
      </c>
      <c r="K58" s="33">
        <v>22.821999999999999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7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1386.1315</v>
      </c>
      <c r="J59" s="8"/>
      <c r="K59" s="18">
        <f t="shared" ref="K59" si="4">SUM(K49:K58)</f>
        <v>1381.9114999999999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7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16628.699799999999</v>
      </c>
      <c r="J60" s="8"/>
      <c r="K60" s="18">
        <f t="shared" si="8"/>
        <v>16580.404999999999</v>
      </c>
      <c r="L60" s="18">
        <f t="shared" ref="L60:M60" si="9">L59+L46</f>
        <v>0</v>
      </c>
      <c r="M60" s="18">
        <f t="shared" si="9"/>
        <v>373.32900000000001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8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11"/>
      <c r="P61" s="26"/>
      <c r="Q61" s="27"/>
    </row>
    <row r="62" spans="1:20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20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0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2016-04-22T06:22:35Z</cp:lastPrinted>
  <dcterms:created xsi:type="dcterms:W3CDTF">2000-07-15T07:26:51Z</dcterms:created>
  <dcterms:modified xsi:type="dcterms:W3CDTF">2016-04-25T06:15:51Z</dcterms:modified>
</cp:coreProperties>
</file>