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<sst xmlns="http://schemas.openxmlformats.org/spreadsheetml/2006/main" count="214" uniqueCount="94">
  <si>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</si>
  <si>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</si>
  <si>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</si>
  <si>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</si>
  <si>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</si>
  <si>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</si>
  <si>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</si>
  <si>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</si>
  <si>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</si>
  <si>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</si>
  <si>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</si>
  <si>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</si>
  <si>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</si>
  <si>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</si>
  <si>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</si>
  <si>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</si>
  <si>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</si>
  <si>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</si>
  <si>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</si>
  <si>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</si>
  <si>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</si>
  <si>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</si>
  <si>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</si>
  <si>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</si>
  <si>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</si>
  <si>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</si>
  <si>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</si>
  <si>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</si>
  <si>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</si>
  <si>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</si>
  <si>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</si>
  <si>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</si>
  <si>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</si>
  <si>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</si>
  <si>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</si>
  <si>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</si>
  <si>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</si>
  <si>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</si>
  <si>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</si>
  <si>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</si>
  <si>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</si>
  <si>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</si>
  <si>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</si>
  <si>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</si>
  <si>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</si>
  <si>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</si>
  <si>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</si>
  <si>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</si>
  <si>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</si>
  <si>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</si>
  <si>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</si>
  <si>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</si>
  <si>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</si>
  <si>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</si>
  <si>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</si>
  <si>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</si>
  <si>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</si>
  <si>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</si>
  <si>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</si>
  <si>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</si>
  <si>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</si>
  <si>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</si>
  <si>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</si>
  <si>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</si>
  <si>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</si>
  <si>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</si>
  <si>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</si>
  <si>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</si>
  <si>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</si>
  <si>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</si>
  <si>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</si>
  <si>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</si>
  <si>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</si>
  <si>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</si>
  <si>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</si>
  <si>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</si>
  <si>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</si>
  <si>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</si>
  <si>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</si>
  <si>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</si>
  <si>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</si>
  <si>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</si>
  <si>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</si>
  <si>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</si>
  <si>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</si>
  <si>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</si>
  <si>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</si>
  <si>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</si>
  <si>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</si>
  <si>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 Water level i.e., on 23.02.2016</t>
  </si>
  <si>
    <t xml:space="preserve"> TELANGANA MEDIUM IRRIGATION PROJECTS (BASIN WISE) 
DAILY WATER LEVELS on 24.02.2016</t>
  </si>
  <si>
    <t xml:space="preserve"> Water level i.e., on 24.02.2016</t>
  </si>
  <si>
    <t xml:space="preserve">17390
</t>
  </si>
  <si>
    <t xml:space="preserve"> Khariff 
2015-16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</si>
</sst>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L53" sqref="L5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1" t="s">
        <v>90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</row>
    <row r="2" spans="1:17" s="16" customFormat="1" ht="72.7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</row>
    <row r="3" spans="1:17" s="16" customFormat="1" ht="9" customHeight="1">
      <c r="A3" s="80" t="s">
        <v>40</v>
      </c>
      <c r="B3" s="87" t="s">
        <v>0</v>
      </c>
      <c r="C3" s="80" t="s">
        <v>70</v>
      </c>
      <c r="D3" s="80" t="s">
        <v>69</v>
      </c>
      <c r="E3" s="80" t="s">
        <v>68</v>
      </c>
      <c r="F3" s="80" t="s">
        <v>1</v>
      </c>
      <c r="G3" s="80"/>
      <c r="H3" s="81" t="s">
        <v>89</v>
      </c>
      <c r="I3" s="82"/>
      <c r="J3" s="81" t="s">
        <v>91</v>
      </c>
      <c r="K3" s="82"/>
      <c r="L3" s="77" t="s">
        <v>48</v>
      </c>
      <c r="M3" s="77" t="s">
        <v>67</v>
      </c>
      <c r="N3" s="77" t="s">
        <v>93</v>
      </c>
      <c r="O3" s="63"/>
      <c r="P3" s="77" t="s">
        <v>49</v>
      </c>
      <c r="Q3" s="77" t="s">
        <v>65</v>
      </c>
    </row>
    <row r="4" spans="1:17" s="16" customFormat="1" ht="60.75" customHeight="1">
      <c r="A4" s="80"/>
      <c r="B4" s="87"/>
      <c r="C4" s="80"/>
      <c r="D4" s="80"/>
      <c r="E4" s="80"/>
      <c r="F4" s="80"/>
      <c r="G4" s="80"/>
      <c r="H4" s="83"/>
      <c r="I4" s="84"/>
      <c r="J4" s="83"/>
      <c r="K4" s="84"/>
      <c r="L4" s="78"/>
      <c r="M4" s="78"/>
      <c r="N4" s="78"/>
      <c r="O4" s="78" t="s">
        <v>87</v>
      </c>
      <c r="P4" s="78"/>
      <c r="Q4" s="78"/>
    </row>
    <row r="5" spans="1:17" s="16" customFormat="1" ht="48.75" customHeight="1">
      <c r="A5" s="80"/>
      <c r="B5" s="87"/>
      <c r="C5" s="80"/>
      <c r="D5" s="80"/>
      <c r="E5" s="80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9"/>
      <c r="M5" s="79"/>
      <c r="N5" s="79"/>
      <c r="O5" s="79"/>
      <c r="P5" s="79"/>
      <c r="Q5" s="78"/>
    </row>
    <row r="6" spans="1:17" s="17" customFormat="1" ht="34.5" customHeight="1">
      <c r="A6" s="80"/>
      <c r="B6" s="87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9"/>
    </row>
    <row r="7" spans="1:17" s="16" customFormat="1" ht="26.25">
      <c r="A7" s="62">
        <v>1</v>
      </c>
      <c r="B7" s="61">
        <f>+A7+1</f>
        <v>2</v>
      </c>
      <c r="C7" s="61">
        <v>3</v>
      </c>
      <c r="D7" s="62">
        <v>4</v>
      </c>
      <c r="E7" s="61">
        <v>5</v>
      </c>
      <c r="F7" s="61">
        <v>6</v>
      </c>
      <c r="G7" s="62">
        <v>7</v>
      </c>
      <c r="H7" s="61">
        <v>8</v>
      </c>
      <c r="I7" s="61">
        <v>9</v>
      </c>
      <c r="J7" s="62">
        <v>10</v>
      </c>
      <c r="K7" s="61">
        <v>11</v>
      </c>
      <c r="L7" s="61">
        <v>12</v>
      </c>
      <c r="M7" s="62">
        <v>13</v>
      </c>
      <c r="N7" s="61">
        <v>14</v>
      </c>
      <c r="O7" s="61">
        <v>15</v>
      </c>
      <c r="P7" s="61">
        <v>16</v>
      </c>
      <c r="Q7" s="62">
        <v>17</v>
      </c>
    </row>
    <row r="8" spans="1:17" ht="23.25" customHeight="1">
      <c r="A8" s="88" t="s">
        <v>55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spans="1:17" ht="24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62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1484.4*0.3048</f>
        <v>452.44512000000003</v>
      </c>
      <c r="I11" s="33">
        <v>325.8</v>
      </c>
      <c r="J11" s="8">
        <f>1484.4*0.3048</f>
        <v>452.44512000000003</v>
      </c>
      <c r="K11" s="33">
        <v>325.8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279.7</v>
      </c>
      <c r="I18" s="33">
        <v>181.22499999999999</v>
      </c>
      <c r="J18" s="8">
        <v>279.7</v>
      </c>
      <c r="K18" s="33">
        <v>181.22499999999999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354.27</v>
      </c>
      <c r="I19" s="33">
        <v>201.304</v>
      </c>
      <c r="J19" s="45">
        <v>354.27</v>
      </c>
      <c r="K19" s="33">
        <v>201.304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235</v>
      </c>
      <c r="I20" s="57">
        <v>1365</v>
      </c>
      <c r="J20" s="56">
        <v>235</v>
      </c>
      <c r="K20" s="57">
        <v>1365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319.85000000000002</v>
      </c>
      <c r="I21" s="33">
        <v>95.024000000000001</v>
      </c>
      <c r="J21" s="8">
        <v>319.85000000000002</v>
      </c>
      <c r="K21" s="33">
        <v>95.024000000000001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146.05000000000001</v>
      </c>
      <c r="I22" s="12">
        <v>410</v>
      </c>
      <c r="J22" s="45">
        <v>146.05000000000001</v>
      </c>
      <c r="K22" s="12">
        <v>410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154.095</v>
      </c>
      <c r="I25" s="57">
        <v>399</v>
      </c>
      <c r="J25" s="45">
        <v>154.095</v>
      </c>
      <c r="K25" s="57">
        <v>399</v>
      </c>
      <c r="L25" s="12">
        <v>0</v>
      </c>
      <c r="M25" s="12">
        <v>9.36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238.75</v>
      </c>
      <c r="I26" s="12">
        <v>6541</v>
      </c>
      <c r="J26" s="56">
        <v>238.75</v>
      </c>
      <c r="K26" s="12">
        <v>6541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149.9</v>
      </c>
      <c r="I29" s="60">
        <v>263.66000000000003</v>
      </c>
      <c r="J29" s="59">
        <v>149.9</v>
      </c>
      <c r="K29" s="60">
        <v>263.66000000000003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348.31</v>
      </c>
      <c r="I31" s="33">
        <v>52.98</v>
      </c>
      <c r="J31" s="8">
        <v>348.31</v>
      </c>
      <c r="K31" s="33">
        <v>52.98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154.75</v>
      </c>
      <c r="I32" s="12">
        <v>110.541</v>
      </c>
      <c r="J32" s="8">
        <v>154.75</v>
      </c>
      <c r="K32" s="12">
        <v>110.541</v>
      </c>
      <c r="L32" s="12">
        <v>0</v>
      </c>
      <c r="M32" s="12">
        <v>25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9">
        <v>75.14</v>
      </c>
      <c r="I40" s="33">
        <v>87.411000000000001</v>
      </c>
      <c r="J40" s="62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5">
        <v>70</v>
      </c>
      <c r="F41" s="8">
        <v>74</v>
      </c>
      <c r="G41" s="12">
        <v>730</v>
      </c>
      <c r="H41" s="69">
        <v>72.180000000000007</v>
      </c>
      <c r="I41" s="33">
        <v>428.93599999999998</v>
      </c>
      <c r="J41" s="62">
        <v>72.180000000000007</v>
      </c>
      <c r="K41" s="33">
        <v>428.93599999999998</v>
      </c>
      <c r="L41" s="12">
        <v>0</v>
      </c>
      <c r="M41" s="12">
        <v>46</v>
      </c>
      <c r="N41" s="11">
        <v>24700</v>
      </c>
      <c r="O41" s="11" t="s">
        <v>63</v>
      </c>
      <c r="P41" s="9">
        <v>0</v>
      </c>
      <c r="Q41" s="64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9">
        <v>105.45</v>
      </c>
      <c r="I42" s="33" t="s">
        <v>51</v>
      </c>
      <c r="J42" s="62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9" t="s">
        <v>51</v>
      </c>
      <c r="I43" s="33" t="s">
        <v>51</v>
      </c>
      <c r="J43" s="62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69">
        <v>123.84</v>
      </c>
      <c r="I44" s="33">
        <v>667.44</v>
      </c>
      <c r="J44" s="62">
        <v>123.84</v>
      </c>
      <c r="K44" s="33">
        <v>667.44</v>
      </c>
      <c r="L44" s="12">
        <v>0</v>
      </c>
      <c r="M44" s="12">
        <v>20.2</v>
      </c>
      <c r="N44" s="11">
        <v>5000</v>
      </c>
      <c r="O44" s="11" t="s">
        <v>63</v>
      </c>
      <c r="P44" s="66"/>
      <c r="Q44" s="67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9">
        <v>121.52</v>
      </c>
      <c r="I45" s="33">
        <v>6275</v>
      </c>
      <c r="J45" s="62">
        <v>121.52</v>
      </c>
      <c r="K45" s="33">
        <v>6275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80" t="s">
        <v>57</v>
      </c>
      <c r="B46" s="80"/>
      <c r="C46" s="18">
        <f t="shared" ref="C46" si="0">SUM(C11:C45)</f>
        <v>349775</v>
      </c>
      <c r="D46" s="18"/>
      <c r="E46" s="18"/>
      <c r="F46" s="62"/>
      <c r="G46" s="18">
        <f t="shared" ref="G46" si="1">SUM(G11:G45)</f>
        <v>46385.63</v>
      </c>
      <c r="H46" s="8"/>
      <c r="I46" s="18">
        <f>SUM(I11:I45)</f>
        <v>18452.951000000001</v>
      </c>
      <c r="J46" s="8"/>
      <c r="K46" s="18">
        <f>SUM(K11:K45)</f>
        <v>18452.951000000001</v>
      </c>
      <c r="L46" s="18">
        <f>SUM(L11:L45)</f>
        <v>0</v>
      </c>
      <c r="M46" s="18">
        <f>SUM(M11:M45)</f>
        <v>459.56</v>
      </c>
      <c r="N46" s="18">
        <f>SUM(N18:N45)</f>
        <v>124340</v>
      </c>
      <c r="O46" s="18"/>
      <c r="P46" s="18"/>
      <c r="Q46" s="62"/>
    </row>
    <row r="47" spans="1:21" s="3" customFormat="1" ht="39" customHeight="1">
      <c r="A47" s="87" t="s">
        <v>56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2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1668*0.3048</f>
        <v>508.40640000000002</v>
      </c>
      <c r="I52" s="12">
        <v>369.91</v>
      </c>
      <c r="J52" s="8">
        <f>1668*0.3048</f>
        <v>508.40640000000002</v>
      </c>
      <c r="K52" s="12">
        <v>369.91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86</v>
      </c>
    </row>
    <row r="53" spans="1:20" s="3" customFormat="1" ht="63.75" customHeight="1">
      <c r="A53" s="62"/>
      <c r="B53" s="61" t="s">
        <v>54</v>
      </c>
      <c r="C53" s="18"/>
      <c r="D53" s="34"/>
      <c r="E53" s="18"/>
      <c r="F53" s="8"/>
      <c r="G53" s="8"/>
      <c r="H53" s="69"/>
      <c r="I53" s="11"/>
      <c r="J53" s="62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9">
        <v>91.62</v>
      </c>
      <c r="I56" s="33">
        <v>662</v>
      </c>
      <c r="J56" s="62">
        <v>91.62</v>
      </c>
      <c r="K56" s="33">
        <v>662</v>
      </c>
      <c r="L56" s="12">
        <v>0</v>
      </c>
      <c r="M56" s="12">
        <v>0</v>
      </c>
      <c r="N56" s="70" t="s">
        <v>92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69">
        <v>115.03100000000001</v>
      </c>
      <c r="I57" s="33">
        <v>174.5</v>
      </c>
      <c r="J57" s="62">
        <v>115.03100000000001</v>
      </c>
      <c r="K57" s="33">
        <v>174.5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9">
        <v>191.91</v>
      </c>
      <c r="I58" s="33">
        <v>29.013000000000002</v>
      </c>
      <c r="J58" s="62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8"/>
    </row>
    <row r="59" spans="1:20" s="3" customFormat="1" ht="63.75" customHeight="1">
      <c r="A59" s="62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1265.4189999999999</v>
      </c>
      <c r="J59" s="8"/>
      <c r="K59" s="18">
        <f t="shared" ref="K59" si="4">SUM(K49:K58)</f>
        <v>1265.4189999999999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/>
      <c r="P59" s="9"/>
      <c r="Q59" s="11"/>
    </row>
    <row r="60" spans="1:20" s="3" customFormat="1" ht="63.75" customHeight="1">
      <c r="A60" s="62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19718.370000000003</v>
      </c>
      <c r="J60" s="8"/>
      <c r="K60" s="18">
        <f t="shared" si="8"/>
        <v>19718.370000000003</v>
      </c>
      <c r="L60" s="18">
        <f t="shared" ref="L60:M60" si="9">L59+L46</f>
        <v>0</v>
      </c>
      <c r="M60" s="18">
        <f t="shared" si="9"/>
        <v>459.56</v>
      </c>
      <c r="N60" s="18">
        <f>N59+N46</f>
        <v>165083</v>
      </c>
      <c r="O60" s="18"/>
      <c r="P60" s="9"/>
      <c r="Q60" s="11"/>
    </row>
    <row r="61" spans="1:20" s="3" customFormat="1" ht="23.25">
      <c r="A61" s="46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26"/>
      <c r="N61" s="11"/>
      <c r="O61" s="11"/>
      <c r="P61" s="26"/>
      <c r="Q61" s="27"/>
    </row>
    <row r="62" spans="1:20" s="3" customFormat="1" ht="15" customHeight="1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</row>
    <row r="63" spans="1:20" s="3" customFormat="1" ht="22.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</row>
    <row r="64" spans="1:20" s="3" customFormat="1" ht="15" hidden="1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2016-02-24T07:45:35Z</cp:lastPrinted>
  <dcterms:created xsi:type="dcterms:W3CDTF">2000-07-15T07:26:51Z</dcterms:created>
  <dcterms:modified xsi:type="dcterms:W3CDTF">2016-02-24T07:45:37Z</dcterms:modified>
</cp:coreProperties>
</file>