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 l="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<sst xmlns="http://schemas.openxmlformats.org/spreadsheetml/2006/main" count="209" uniqueCount="94">
  <si>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</si>
  <si>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</si>
  <si>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</si>
  <si>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</si>
  <si>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</si>
  <si>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</si>
  <si>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</si>
  <si>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</si>
  <si>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</si>
  <si>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</si>
  <si>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</si>
  <si>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</si>
  <si>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</si>
  <si>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</si>
  <si>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</si>
  <si>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</si>
  <si>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</si>
  <si>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</si>
  <si>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</si>
  <si>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</si>
  <si>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</si>
  <si>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</si>
  <si>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</si>
  <si>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</si>
  <si>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</si>
  <si>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</si>
  <si>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</si>
  <si>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</si>
  <si>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</si>
  <si>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</si>
  <si>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</si>
  <si>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</si>
  <si>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</si>
  <si>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</si>
  <si>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</si>
  <si>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</si>
  <si>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</si>
  <si>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</si>
  <si>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</si>
  <si>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</si>
  <si>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</si>
  <si>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</si>
  <si>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</si>
  <si>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</si>
  <si>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</si>
  <si>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</si>
  <si>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</si>
  <si>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</si>
  <si>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</si>
  <si>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</si>
  <si>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</si>
  <si>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</si>
  <si>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</si>
  <si>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</si>
  <si>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</si>
  <si>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</si>
  <si>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</si>
  <si>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</si>
  <si>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</si>
  <si>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</si>
  <si>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</si>
  <si>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</si>
  <si>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</si>
  <si>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</si>
  <si>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</si>
  <si>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</si>
  <si>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</si>
  <si>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</si>
  <si>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</si>
  <si>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</si>
  <si>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</si>
  <si>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</si>
  <si>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</si>
  <si>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</si>
  <si>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</si>
  <si>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</si>
  <si>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</si>
  <si>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</si>
  <si>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</si>
  <si>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</si>
  <si>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</si>
  <si>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</si>
  <si>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</si>
  <si>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</si>
  <si>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</si>
  <si>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</si>
  <si>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</si>
  <si>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</si>
  <si>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Water level is below FRL
Canals closed</t>
  </si>
  <si>
    <t>Canals closed. 
Leakages</t>
  </si>
  <si>
    <t>Jowlinala Leakages 6 cusecs</t>
  </si>
  <si>
    <t xml:space="preserve"> Water level on 23.06.2016</t>
  </si>
  <si>
    <t xml:space="preserve"> TELANGANA MEDIUM IRRIGATION PROJECTS (BASIN WISE) 
DAILY WATER LEVELS on 24.06.2016</t>
  </si>
  <si>
    <t xml:space="preserve"> Water level on 24.06.2016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</si>
</sst>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3" zoomScaleNormal="57" zoomScaleSheetLayoutView="63" workbookViewId="0">
      <pane ySplit="6" topLeftCell="A42" activePane="bottomLeft" state="frozen"/>
      <selection pane="bottomLeft" activeCell="I43" sqref="I43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44" t="s">
        <v>92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6"/>
    </row>
    <row r="2" spans="1:17" ht="60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 ht="9" customHeight="1">
      <c r="A3" s="53" t="s">
        <v>40</v>
      </c>
      <c r="B3" s="53" t="s">
        <v>0</v>
      </c>
      <c r="C3" s="53" t="s">
        <v>70</v>
      </c>
      <c r="D3" s="53" t="s">
        <v>69</v>
      </c>
      <c r="E3" s="53" t="s">
        <v>68</v>
      </c>
      <c r="F3" s="53" t="s">
        <v>1</v>
      </c>
      <c r="G3" s="53"/>
      <c r="H3" s="54" t="s">
        <v>91</v>
      </c>
      <c r="I3" s="55"/>
      <c r="J3" s="54" t="s">
        <v>93</v>
      </c>
      <c r="K3" s="55"/>
      <c r="L3" s="50" t="s">
        <v>48</v>
      </c>
      <c r="M3" s="50" t="s">
        <v>67</v>
      </c>
      <c r="N3" s="50" t="s">
        <v>83</v>
      </c>
      <c r="O3" s="42"/>
      <c r="P3" s="50" t="s">
        <v>49</v>
      </c>
      <c r="Q3" s="50" t="s">
        <v>65</v>
      </c>
    </row>
    <row r="4" spans="1:17" ht="60.75" customHeight="1">
      <c r="A4" s="53"/>
      <c r="B4" s="53"/>
      <c r="C4" s="53"/>
      <c r="D4" s="53"/>
      <c r="E4" s="53"/>
      <c r="F4" s="53"/>
      <c r="G4" s="53"/>
      <c r="H4" s="56"/>
      <c r="I4" s="57"/>
      <c r="J4" s="56"/>
      <c r="K4" s="57"/>
      <c r="L4" s="51"/>
      <c r="M4" s="51"/>
      <c r="N4" s="51"/>
      <c r="O4" s="51" t="s">
        <v>81</v>
      </c>
      <c r="P4" s="51"/>
      <c r="Q4" s="51"/>
    </row>
    <row r="5" spans="1:17" ht="48.75" customHeight="1">
      <c r="A5" s="53"/>
      <c r="B5" s="53"/>
      <c r="C5" s="53"/>
      <c r="D5" s="53"/>
      <c r="E5" s="53"/>
      <c r="F5" s="40" t="s">
        <v>2</v>
      </c>
      <c r="G5" s="40" t="s">
        <v>66</v>
      </c>
      <c r="H5" s="6" t="s">
        <v>2</v>
      </c>
      <c r="I5" s="40" t="s">
        <v>66</v>
      </c>
      <c r="J5" s="6" t="s">
        <v>2</v>
      </c>
      <c r="K5" s="40" t="s">
        <v>66</v>
      </c>
      <c r="L5" s="52"/>
      <c r="M5" s="52"/>
      <c r="N5" s="52"/>
      <c r="O5" s="52"/>
      <c r="P5" s="52"/>
      <c r="Q5" s="51"/>
    </row>
    <row r="6" spans="1:17" ht="34.5" customHeight="1">
      <c r="A6" s="53"/>
      <c r="B6" s="53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52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60" t="s">
        <v>55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</row>
    <row r="9" spans="1:17" ht="24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1480.8*0.3048</f>
        <v>451.34784000000002</v>
      </c>
      <c r="I11" s="10">
        <v>210.54400000000001</v>
      </c>
      <c r="J11" s="6">
        <f>1480.8*0.3048</f>
        <v>451.34784000000002</v>
      </c>
      <c r="K11" s="10">
        <v>210.54400000000001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4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>
        <v>278.3</v>
      </c>
      <c r="I18" s="10">
        <v>99.649000000000001</v>
      </c>
      <c r="J18" s="6">
        <v>278.3</v>
      </c>
      <c r="K18" s="10">
        <v>99.649000000000001</v>
      </c>
      <c r="L18" s="9">
        <v>0</v>
      </c>
      <c r="M18" s="9">
        <v>0</v>
      </c>
      <c r="N18" s="4">
        <v>18000</v>
      </c>
      <c r="O18" s="4" t="s">
        <v>63</v>
      </c>
      <c r="P18" s="12">
        <v>0</v>
      </c>
      <c r="Q18" s="8" t="s">
        <v>84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354.39</v>
      </c>
      <c r="I19" s="10">
        <v>211.96799999999999</v>
      </c>
      <c r="J19" s="13">
        <v>354.36</v>
      </c>
      <c r="K19" s="10">
        <v>209.23400000000001</v>
      </c>
      <c r="L19" s="9">
        <v>0</v>
      </c>
      <c r="M19" s="9">
        <v>0</v>
      </c>
      <c r="N19" s="8">
        <v>1000</v>
      </c>
      <c r="O19" s="4" t="s">
        <v>63</v>
      </c>
      <c r="P19" s="12">
        <v>0</v>
      </c>
      <c r="Q19" s="4" t="s">
        <v>90</v>
      </c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89</v>
      </c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88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353.7</v>
      </c>
      <c r="I23" s="9">
        <v>302.05</v>
      </c>
      <c r="J23" s="6">
        <v>353.7</v>
      </c>
      <c r="K23" s="9">
        <v>302.05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</v>
      </c>
      <c r="I24" s="10">
        <v>152.49100000000001</v>
      </c>
      <c r="J24" s="6">
        <v>273</v>
      </c>
      <c r="K24" s="10">
        <v>152.49100000000001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79</v>
      </c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149.44999999999999</v>
      </c>
      <c r="I25" s="37">
        <v>185</v>
      </c>
      <c r="J25" s="6">
        <v>149.44999999999999</v>
      </c>
      <c r="K25" s="37">
        <v>185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237.95</v>
      </c>
      <c r="I26" s="9">
        <v>5968</v>
      </c>
      <c r="J26" s="14">
        <v>237.95</v>
      </c>
      <c r="K26" s="9">
        <v>5968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87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120.9</v>
      </c>
      <c r="I28" s="9">
        <v>249</v>
      </c>
      <c r="J28" s="6">
        <v>121.1</v>
      </c>
      <c r="K28" s="9">
        <v>269</v>
      </c>
      <c r="L28" s="26">
        <v>230</v>
      </c>
      <c r="M28" s="37">
        <v>0</v>
      </c>
      <c r="N28" s="8">
        <v>1000</v>
      </c>
      <c r="O28" s="4">
        <v>0</v>
      </c>
      <c r="P28" s="8">
        <v>24</v>
      </c>
      <c r="Q28" s="4"/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80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4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9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2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0">
        <v>75.135000000000005</v>
      </c>
      <c r="F40" s="6">
        <v>81.239999999999995</v>
      </c>
      <c r="G40" s="9">
        <v>558</v>
      </c>
      <c r="H40" s="43">
        <v>75.135000000000005</v>
      </c>
      <c r="I40" s="10" t="s">
        <v>51</v>
      </c>
      <c r="J40" s="40">
        <v>75.635000000000005</v>
      </c>
      <c r="K40" s="10">
        <v>105.54</v>
      </c>
      <c r="L40" s="9">
        <v>210</v>
      </c>
      <c r="M40" s="9">
        <v>0</v>
      </c>
      <c r="N40" s="4">
        <v>2360</v>
      </c>
      <c r="O40" s="4" t="s">
        <v>63</v>
      </c>
      <c r="P40" s="12">
        <v>93.8</v>
      </c>
      <c r="Q40" s="4" t="s">
        <v>85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</v>
      </c>
      <c r="I41" s="10">
        <v>157.88999999999999</v>
      </c>
      <c r="J41" s="6">
        <v>69</v>
      </c>
      <c r="K41" s="10">
        <v>157.88999999999999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3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3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117.54</v>
      </c>
      <c r="I44" s="9">
        <v>511.5</v>
      </c>
      <c r="J44" s="6">
        <v>117.52</v>
      </c>
      <c r="K44" s="9">
        <v>511.2</v>
      </c>
      <c r="L44" s="9">
        <v>0</v>
      </c>
      <c r="M44" s="9">
        <v>0</v>
      </c>
      <c r="N44" s="4">
        <v>5000</v>
      </c>
      <c r="O44" s="4">
        <v>500</v>
      </c>
      <c r="P44" s="38"/>
      <c r="Q44" s="8" t="s">
        <v>76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118.84</v>
      </c>
      <c r="I45" s="9">
        <v>4480</v>
      </c>
      <c r="J45" s="6">
        <v>119.23</v>
      </c>
      <c r="K45" s="9">
        <v>4720</v>
      </c>
      <c r="L45" s="9">
        <v>2778</v>
      </c>
      <c r="M45" s="9">
        <v>0</v>
      </c>
      <c r="N45" s="4">
        <v>4500</v>
      </c>
      <c r="O45" s="4" t="s">
        <v>63</v>
      </c>
      <c r="P45" s="9">
        <v>54</v>
      </c>
      <c r="Q45" s="8" t="s">
        <v>86</v>
      </c>
    </row>
    <row r="46" spans="1:21" s="1" customFormat="1" ht="48" customHeight="1">
      <c r="A46" s="53" t="s">
        <v>57</v>
      </c>
      <c r="B46" s="53"/>
      <c r="C46" s="41">
        <f t="shared" ref="C46" si="0">SUM(C11:C45)</f>
        <v>349775</v>
      </c>
      <c r="D46" s="41"/>
      <c r="E46" s="41"/>
      <c r="F46" s="40"/>
      <c r="G46" s="41">
        <f t="shared" ref="G46" si="1">SUM(G11:G45)</f>
        <v>46385.63</v>
      </c>
      <c r="H46" s="6"/>
      <c r="I46" s="41">
        <f>SUM(I11:I45)</f>
        <v>13341.6163</v>
      </c>
      <c r="J46" s="6"/>
      <c r="K46" s="41">
        <f>SUM(K11:K45)</f>
        <v>13704.122300000001</v>
      </c>
      <c r="L46" s="41">
        <f>SUM(L11:L45)</f>
        <v>3218</v>
      </c>
      <c r="M46" s="41">
        <f>SUM(M11:M45)</f>
        <v>100</v>
      </c>
      <c r="N46" s="41">
        <f>SUM(N18:N45)</f>
        <v>124340</v>
      </c>
      <c r="O46" s="41">
        <f>SUM(O18:O45)</f>
        <v>26100</v>
      </c>
      <c r="P46" s="41"/>
      <c r="Q46" s="40"/>
    </row>
    <row r="47" spans="1:21" s="30" customFormat="1" ht="39" customHeight="1">
      <c r="A47" s="53" t="s">
        <v>56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</row>
    <row r="48" spans="1:21" s="30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1"/>
      <c r="O48" s="41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79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>
        <v>0</v>
      </c>
      <c r="J50" s="6">
        <v>385.57</v>
      </c>
      <c r="K50" s="9">
        <v>0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40"/>
      <c r="B53" s="40" t="s">
        <v>54</v>
      </c>
      <c r="C53" s="41"/>
      <c r="D53" s="11"/>
      <c r="E53" s="41"/>
      <c r="F53" s="6"/>
      <c r="G53" s="6"/>
      <c r="H53" s="43"/>
      <c r="I53" s="4"/>
      <c r="J53" s="40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91.95</v>
      </c>
      <c r="I56" s="10">
        <v>750</v>
      </c>
      <c r="J56" s="6">
        <v>91.95</v>
      </c>
      <c r="K56" s="10">
        <v>750</v>
      </c>
      <c r="L56" s="9">
        <v>0</v>
      </c>
      <c r="M56" s="9">
        <v>0</v>
      </c>
      <c r="N56" s="4" t="s">
        <v>82</v>
      </c>
      <c r="O56" s="4">
        <v>29.4</v>
      </c>
      <c r="P56" s="8">
        <v>13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114.364</v>
      </c>
      <c r="I57" s="9">
        <v>112.49</v>
      </c>
      <c r="J57" s="13">
        <v>114.355</v>
      </c>
      <c r="K57" s="9">
        <v>111.69</v>
      </c>
      <c r="L57" s="9">
        <v>0</v>
      </c>
      <c r="M57" s="9">
        <v>0</v>
      </c>
      <c r="N57" s="4">
        <v>7350</v>
      </c>
      <c r="O57" s="4" t="s">
        <v>63</v>
      </c>
      <c r="P57" s="8">
        <v>15</v>
      </c>
      <c r="Q57" s="4"/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3">
        <v>191.75</v>
      </c>
      <c r="I58" s="10">
        <v>22.821999999999999</v>
      </c>
      <c r="J58" s="40">
        <v>191.643</v>
      </c>
      <c r="K58" s="10">
        <v>20.417000000000002</v>
      </c>
      <c r="L58" s="9">
        <v>0</v>
      </c>
      <c r="M58" s="9">
        <v>0</v>
      </c>
      <c r="N58" s="4">
        <v>7200</v>
      </c>
      <c r="O58" s="4" t="s">
        <v>63</v>
      </c>
      <c r="P58" s="9">
        <v>17.3</v>
      </c>
      <c r="Q58" s="40"/>
    </row>
    <row r="59" spans="1:20" s="30" customFormat="1" ht="63.75" customHeight="1">
      <c r="A59" s="40"/>
      <c r="B59" s="40" t="s">
        <v>3</v>
      </c>
      <c r="C59" s="41">
        <f t="shared" ref="C59" si="2">SUM(C49:C58)</f>
        <v>87419</v>
      </c>
      <c r="D59" s="41"/>
      <c r="E59" s="41"/>
      <c r="F59" s="41"/>
      <c r="G59" s="41">
        <f t="shared" ref="G59" si="3">SUM(G49:G58)</f>
        <v>10777</v>
      </c>
      <c r="H59" s="6"/>
      <c r="I59" s="41">
        <f>SUM(I49:I58)</f>
        <v>1155.3319999999999</v>
      </c>
      <c r="J59" s="6"/>
      <c r="K59" s="41">
        <f t="shared" ref="K59" si="4">SUM(K49:K58)</f>
        <v>1152.127</v>
      </c>
      <c r="L59" s="41">
        <f t="shared" ref="L59:M59" si="5">SUM(L49:L58)</f>
        <v>0</v>
      </c>
      <c r="M59" s="41">
        <f t="shared" si="5"/>
        <v>0</v>
      </c>
      <c r="N59" s="41">
        <f>SUM(N49:N58)</f>
        <v>40743</v>
      </c>
      <c r="O59" s="41">
        <f>SUM(O49:O58)</f>
        <v>12029.4</v>
      </c>
      <c r="P59" s="8"/>
      <c r="Q59" s="4"/>
    </row>
    <row r="60" spans="1:20" s="30" customFormat="1" ht="63.75" customHeight="1">
      <c r="A60" s="40"/>
      <c r="B60" s="40" t="s">
        <v>58</v>
      </c>
      <c r="C60" s="41">
        <f t="shared" ref="C60" si="6">C59+C46</f>
        <v>437194</v>
      </c>
      <c r="D60" s="41"/>
      <c r="E60" s="41"/>
      <c r="F60" s="41"/>
      <c r="G60" s="41">
        <f t="shared" ref="G60" si="7">G59+G46</f>
        <v>57162.63</v>
      </c>
      <c r="H60" s="6"/>
      <c r="I60" s="41">
        <f t="shared" ref="I60:K60" si="8">I59+I46</f>
        <v>14496.9483</v>
      </c>
      <c r="J60" s="6"/>
      <c r="K60" s="41">
        <f t="shared" si="8"/>
        <v>14856.249300000001</v>
      </c>
      <c r="L60" s="41">
        <f t="shared" ref="L60:M60" si="9">L59+L46</f>
        <v>3218</v>
      </c>
      <c r="M60" s="41">
        <f t="shared" si="9"/>
        <v>100</v>
      </c>
      <c r="N60" s="41">
        <f>N59+N46</f>
        <v>165083</v>
      </c>
      <c r="O60" s="41">
        <f>O59+O46</f>
        <v>38129.4</v>
      </c>
      <c r="P60" s="8"/>
      <c r="Q60" s="4"/>
    </row>
    <row r="61" spans="1:20" s="30" customFormat="1">
      <c r="A61" s="31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4"/>
      <c r="N61" s="4"/>
      <c r="O61" s="4"/>
      <c r="P61" s="4"/>
      <c r="Q61" s="4"/>
    </row>
    <row r="62" spans="1:20" s="30" customFormat="1" ht="15" customHeight="1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</row>
    <row r="63" spans="1:20" s="30" customFormat="1" ht="22.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</row>
    <row r="64" spans="1:20" s="30" customFormat="1" ht="15" hidden="1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2016-06-24T06:01:01Z</cp:lastPrinted>
  <dcterms:created xsi:type="dcterms:W3CDTF">2000-07-15T07:26:51Z</dcterms:created>
  <dcterms:modified xsi:type="dcterms:W3CDTF">2016-06-24T06:23:44Z</dcterms:modified>
</cp:coreProperties>
</file>