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/>
  <c r="J17"/>
  <c r="J11" l="1"/>
  <c r="J15" l="1"/>
  <c r="J46" l="1"/>
  <c r="J59" l="1"/>
  <c r="J36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<sst xmlns="http://schemas.openxmlformats.org/spreadsheetml/2006/main" count="163" uniqueCount="105">
  <si>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</si>
  <si>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</si>
  <si>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</si>
  <si>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</si>
  <si>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</si>
  <si>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</si>
  <si>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</si>
  <si>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</si>
  <si>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</si>
  <si>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</si>
  <si>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</si>
  <si>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</si>
  <si>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</si>
  <si>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</si>
  <si>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</si>
  <si>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</si>
  <si>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</si>
  <si>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</si>
  <si>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</si>
  <si>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</si>
  <si>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</si>
  <si>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</si>
  <si>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</si>
  <si>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</si>
  <si>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</si>
  <si>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</si>
  <si>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</si>
  <si>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</si>
  <si>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</si>
  <si>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</si>
  <si>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</si>
  <si>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</si>
  <si>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</si>
  <si>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</si>
  <si>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</si>
  <si>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</si>
  <si>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</si>
  <si>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</si>
  <si>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</si>
  <si>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</si>
  <si>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</si>
  <si>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</si>
  <si>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</si>
  <si>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</si>
  <si>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</si>
  <si>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</si>
  <si>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</si>
  <si>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</si>
  <si>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</si>
  <si>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</si>
  <si>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</si>
  <si>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</si>
  <si>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</si>
  <si>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</si>
  <si>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</si>
  <si>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</si>
  <si>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</si>
  <si>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</si>
  <si>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</si>
  <si>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</si>
  <si>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</si>
  <si>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</si>
  <si>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</si>
  <si>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</si>
  <si>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</si>
  <si>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</si>
  <si>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</si>
  <si>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</si>
  <si>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</si>
  <si>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</si>
  <si>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</si>
  <si>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</si>
  <si>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</si>
  <si>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</si>
  <si>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</si>
  <si>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</si>
  <si>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</si>
  <si>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</si>
  <si>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</si>
  <si>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</si>
  <si>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</si>
  <si>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</si>
  <si>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</si>
  <si>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</si>
  <si>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</si>
  <si>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</si>
  <si>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</si>
  <si>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</si>
  <si>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</si>
  <si>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</si>
  <si>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</si>
  <si>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</si>
  <si>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</si>
  <si>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</si>
  <si>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</si>
  <si>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</si>
  <si>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</si>
  <si>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</si>
  <si>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>Surplus Nil, c/s, 50 c/s thru canals</t>
  </si>
  <si>
    <t xml:space="preserve"> RF 10 c/s, LF 3 c/s</t>
  </si>
  <si>
    <t xml:space="preserve">RF 105 c/s,
LF 35 c/s </t>
  </si>
  <si>
    <t xml:space="preserve"> Water level on 24.12.2016</t>
  </si>
  <si>
    <t xml:space="preserve"> TELANGANA MEDIUM IRRIGATION PROJECTS (BASIN WISE) 
DAILY WATER LEVELS on 25.12.2016</t>
  </si>
  <si>
    <t xml:space="preserve"> Water level on 25.12.2016</t>
  </si>
  <si>
    <t>LF 10 
RF 10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</si>
</sst>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37" activePane="bottomLeft" state="frozen"/>
      <selection pane="bottomLeft" activeCell="O42" sqref="O4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101</v>
      </c>
      <c r="I3" s="53"/>
      <c r="J3" s="45" t="s">
        <v>103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446.03517599999998</v>
      </c>
      <c r="I17" s="4">
        <v>1716</v>
      </c>
      <c r="J17" s="15">
        <f>1463.37*0.3048</f>
        <v>446.03517599999998</v>
      </c>
      <c r="K17" s="4">
        <v>1716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284.39999999999998</v>
      </c>
      <c r="I20" s="4">
        <v>785.96600000000001</v>
      </c>
      <c r="J20" s="15">
        <v>284.35000000000002</v>
      </c>
      <c r="K20" s="4">
        <v>776.91300000000001</v>
      </c>
      <c r="L20" s="4">
        <v>0</v>
      </c>
      <c r="M20" s="4">
        <v>140</v>
      </c>
      <c r="N20" s="1"/>
      <c r="O20" s="1"/>
      <c r="P20" s="4">
        <v>0</v>
      </c>
      <c r="Q20" s="3" t="s">
        <v>68</v>
      </c>
      <c r="R20" s="19" t="s">
        <v>100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</v>
      </c>
      <c r="I21" s="4">
        <v>505.77</v>
      </c>
      <c r="J21" s="15">
        <v>277</v>
      </c>
      <c r="K21" s="4">
        <v>505.77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322.8</v>
      </c>
      <c r="I27" s="4">
        <v>192.43199999999999</v>
      </c>
      <c r="J27" s="15">
        <v>322.8</v>
      </c>
      <c r="K27" s="4">
        <v>192.43199999999999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99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122.58</v>
      </c>
      <c r="I42" s="4">
        <v>573.20000000000005</v>
      </c>
      <c r="J42" s="9">
        <v>122.53</v>
      </c>
      <c r="K42" s="4">
        <v>571.6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98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78.534999999999997</v>
      </c>
      <c r="I49" s="4">
        <v>269.92</v>
      </c>
      <c r="J49" s="9">
        <v>78.534999999999997</v>
      </c>
      <c r="K49" s="4">
        <v>269.92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73.739999999999995</v>
      </c>
      <c r="I50" s="4">
        <v>680.62599999999998</v>
      </c>
      <c r="J50" s="15">
        <v>73.680000000000007</v>
      </c>
      <c r="K50" s="4">
        <v>669.149</v>
      </c>
      <c r="L50" s="7">
        <v>0</v>
      </c>
      <c r="M50" s="4">
        <v>132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123.2</v>
      </c>
      <c r="I51" s="4">
        <v>7608</v>
      </c>
      <c r="J51" s="15">
        <v>123.16</v>
      </c>
      <c r="K51" s="4">
        <v>7579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104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36741.509000000005</v>
      </c>
      <c r="J52" s="15"/>
      <c r="K52" s="14">
        <f>SUM(K11:K51)</f>
        <v>36690.379000000001</v>
      </c>
      <c r="L52" s="14">
        <f>SUM(L11:L51)</f>
        <v>506</v>
      </c>
      <c r="M52" s="14">
        <f>SUM(M11:M51)</f>
        <v>1491.4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387.78</v>
      </c>
      <c r="I55" s="4">
        <v>108</v>
      </c>
      <c r="J55" s="15">
        <v>387.78</v>
      </c>
      <c r="K55" s="4">
        <v>108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513.89280000000008</v>
      </c>
      <c r="I61" s="1">
        <v>1346.06</v>
      </c>
      <c r="J61" s="15">
        <f>1686*0.3048</f>
        <v>513.89280000000008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252.18200000000002</v>
      </c>
      <c r="I63" s="4">
        <v>2694.03</v>
      </c>
      <c r="J63" s="15">
        <f>(6/12+27)*0.3048+E63</f>
        <v>252.18200000000002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94.34</v>
      </c>
      <c r="I65" s="4">
        <v>1661</v>
      </c>
      <c r="J65" s="15">
        <v>94.29</v>
      </c>
      <c r="K65" s="4">
        <v>1636</v>
      </c>
      <c r="L65" s="4">
        <v>0</v>
      </c>
      <c r="M65" s="4">
        <v>230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10749.570000000002</v>
      </c>
      <c r="J69" s="15"/>
      <c r="K69" s="14">
        <f>SUM(K55:K68)</f>
        <v>10724.570000000002</v>
      </c>
      <c r="L69" s="14">
        <f>SUM(L55:L68)</f>
        <v>13</v>
      </c>
      <c r="M69" s="14">
        <f>SUM(M55:M68)</f>
        <v>274.56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47491.079000000005</v>
      </c>
      <c r="J70" s="15"/>
      <c r="K70" s="14">
        <f>K69+K52</f>
        <v>47414.949000000001</v>
      </c>
      <c r="L70" s="14">
        <f>L69+L52</f>
        <v>519</v>
      </c>
      <c r="M70" s="14">
        <f>M69+M52</f>
        <v>1765.96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2016-12-22T06:08:24Z</cp:lastPrinted>
  <dcterms:created xsi:type="dcterms:W3CDTF">2000-07-15T07:26:51Z</dcterms:created>
  <dcterms:modified xsi:type="dcterms:W3CDTF">2016-12-25T06:36:37Z</dcterms:modified>
</cp:coreProperties>
</file>