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49"/>
  <c r="J36"/>
  <c r="J40" l="1"/>
  <c r="J61"/>
  <c r="J63"/>
  <c r="Q69" l="1"/>
  <c r="M69"/>
  <c r="L69"/>
  <c r="K69"/>
  <c r="I69"/>
  <c r="G69"/>
  <c r="D69"/>
  <c r="C69"/>
  <c r="J32"/>
  <c r="J13" l="1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<sst xmlns="http://schemas.openxmlformats.org/spreadsheetml/2006/main" count="166" uniqueCount="108">
  <si>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</si>
  <si>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</si>
  <si>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</si>
  <si>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</si>
  <si>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</si>
  <si>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</si>
  <si>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</si>
  <si>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</si>
  <si>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</si>
  <si>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</si>
  <si>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</si>
  <si>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</si>
  <si>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</si>
  <si>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</si>
  <si>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</si>
  <si>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</si>
  <si>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</si>
  <si>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</si>
  <si>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</si>
  <si>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</si>
  <si>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</si>
  <si>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</si>
  <si>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</si>
  <si>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</si>
  <si>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</si>
  <si>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</si>
  <si>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</si>
  <si>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</si>
  <si>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</si>
  <si>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</si>
  <si>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</si>
  <si>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</si>
  <si>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</si>
  <si>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</si>
  <si>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</si>
  <si>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</si>
  <si>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</si>
  <si>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</si>
  <si>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</si>
  <si>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</si>
  <si>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</si>
  <si>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</si>
  <si>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</si>
  <si>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</si>
  <si>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</si>
  <si>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</si>
  <si>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</si>
  <si>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</si>
  <si>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</si>
  <si>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</si>
  <si>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</si>
  <si>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</si>
  <si>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</si>
  <si>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</si>
  <si>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</si>
  <si>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</si>
  <si>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</si>
  <si>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</si>
  <si>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</si>
  <si>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</si>
  <si>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</si>
  <si>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</si>
  <si>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</si>
  <si>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</si>
  <si>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</si>
  <si>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</si>
  <si>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</si>
  <si>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</si>
  <si>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</si>
  <si>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</si>
  <si>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</si>
  <si>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</si>
  <si>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</si>
  <si>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</si>
  <si>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</si>
  <si>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</si>
  <si>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</si>
  <si>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</si>
  <si>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</si>
  <si>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</si>
  <si>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</si>
  <si>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</si>
  <si>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</si>
  <si>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</si>
  <si>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</si>
  <si>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</si>
  <si>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</si>
  <si>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</si>
  <si>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</si>
  <si>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</si>
  <si>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</si>
  <si>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</si>
  <si>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</si>
  <si>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</si>
  <si>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</si>
  <si>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</si>
  <si>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</si>
  <si>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</si>
  <si>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</si>
  <si>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</si>
  <si>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</si>
  <si>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</si>
  <si>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</si>
  <si>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25.11.2016</t>
  </si>
  <si>
    <t>RF 15c/s LF 20c/s</t>
  </si>
  <si>
    <t>Surplus Nil, c/s, 20 c/s thru canals</t>
  </si>
  <si>
    <t xml:space="preserve"> TELANGANA MEDIUM IRRIGATION PROJECTS (BASIN WISE) 
DAILY WATER LEVELS on 26.11.2016</t>
  </si>
  <si>
    <t xml:space="preserve"> Water level on 26.11.2016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</si>
</sst>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1" activePane="bottomLeft" state="frozen"/>
      <selection pane="bottomLeft" activeCell="F6" sqref="F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5" t="s">
        <v>106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9" customHeight="1">
      <c r="A3" s="42" t="s">
        <v>36</v>
      </c>
      <c r="B3" s="42" t="s">
        <v>0</v>
      </c>
      <c r="C3" s="42" t="s">
        <v>62</v>
      </c>
      <c r="D3" s="42" t="s">
        <v>61</v>
      </c>
      <c r="E3" s="42" t="s">
        <v>60</v>
      </c>
      <c r="F3" s="42" t="s">
        <v>1</v>
      </c>
      <c r="G3" s="42"/>
      <c r="H3" s="51" t="s">
        <v>103</v>
      </c>
      <c r="I3" s="52"/>
      <c r="J3" s="44" t="s">
        <v>107</v>
      </c>
      <c r="K3" s="44"/>
      <c r="L3" s="42" t="s">
        <v>44</v>
      </c>
      <c r="M3" s="42" t="s">
        <v>59</v>
      </c>
      <c r="N3" s="42" t="s">
        <v>65</v>
      </c>
      <c r="O3" s="42" t="s">
        <v>66</v>
      </c>
      <c r="P3" s="42" t="s">
        <v>45</v>
      </c>
      <c r="Q3" s="42" t="s">
        <v>68</v>
      </c>
      <c r="R3" s="42" t="s">
        <v>57</v>
      </c>
    </row>
    <row r="4" spans="1:18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</row>
    <row r="5" spans="1:18" ht="48.75" customHeight="1">
      <c r="A5" s="42"/>
      <c r="B5" s="42"/>
      <c r="C5" s="42"/>
      <c r="D5" s="42"/>
      <c r="E5" s="42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2"/>
      <c r="M5" s="42"/>
      <c r="N5" s="42"/>
      <c r="O5" s="42"/>
      <c r="P5" s="42"/>
      <c r="Q5" s="42"/>
      <c r="R5" s="42"/>
    </row>
    <row r="6" spans="1:18" ht="34.5" customHeight="1">
      <c r="A6" s="42"/>
      <c r="B6" s="42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2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3" t="s">
        <v>50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4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446.18148000000002</v>
      </c>
      <c r="I17" s="4">
        <v>1795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457.8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55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285.5</v>
      </c>
      <c r="I20" s="4">
        <v>1004.712</v>
      </c>
      <c r="J20" s="15">
        <v>285.45</v>
      </c>
      <c r="K20" s="4">
        <v>994.37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99</v>
      </c>
      <c r="S20" s="16"/>
    </row>
    <row r="21" spans="1:45" s="55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55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324.5</v>
      </c>
      <c r="I27" s="4">
        <v>267.02600000000001</v>
      </c>
      <c r="J27" s="15">
        <v>324.39999999999998</v>
      </c>
      <c r="K27" s="4">
        <v>262.16199999999998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100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104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55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123.80500000000001</v>
      </c>
      <c r="I42" s="4">
        <v>651.35</v>
      </c>
      <c r="J42" s="9">
        <v>123.80500000000001</v>
      </c>
      <c r="K42" s="4">
        <v>651.35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105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79.535000000000011</v>
      </c>
      <c r="I49" s="4">
        <v>357.32499999999999</v>
      </c>
      <c r="J49" s="9">
        <f>4.35+E49</f>
        <v>79.484999999999999</v>
      </c>
      <c r="K49" s="4">
        <v>352.22399999999999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123.56</v>
      </c>
      <c r="I51" s="4">
        <v>7970</v>
      </c>
      <c r="J51" s="15">
        <v>123.56</v>
      </c>
      <c r="K51" s="4">
        <v>7970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101</v>
      </c>
      <c r="S51" s="37"/>
    </row>
    <row r="52" spans="1:19" s="22" customFormat="1" ht="48" customHeight="1">
      <c r="A52" s="42" t="s">
        <v>51</v>
      </c>
      <c r="B52" s="42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38025.934999999998</v>
      </c>
      <c r="J52" s="15"/>
      <c r="K52" s="14">
        <f>SUM(K11:K51)</f>
        <v>38029.947999999997</v>
      </c>
      <c r="L52" s="14">
        <f>SUM(L11:L51)</f>
        <v>776</v>
      </c>
      <c r="M52" s="14">
        <f>SUM(M11:M51)</f>
        <v>1764.4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2" t="s">
        <v>95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388.05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102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95.412000000000006</v>
      </c>
      <c r="I65" s="4">
        <v>2255.6999999999998</v>
      </c>
      <c r="J65" s="15">
        <v>95.387</v>
      </c>
      <c r="K65" s="4">
        <v>2241.3000000000002</v>
      </c>
      <c r="L65" s="4">
        <v>0</v>
      </c>
      <c r="M65" s="4">
        <v>160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193.59800000000001</v>
      </c>
      <c r="I68" s="5">
        <v>169.72200000000001</v>
      </c>
      <c r="J68" s="9">
        <v>193.59800000000001</v>
      </c>
      <c r="K68" s="5">
        <v>169.72200000000001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11780.692000000001</v>
      </c>
      <c r="J69" s="15"/>
      <c r="K69" s="14">
        <f>SUM(K55:K68)</f>
        <v>11763.291999999999</v>
      </c>
      <c r="L69" s="14">
        <f>SUM(L55:L68)</f>
        <v>400</v>
      </c>
      <c r="M69" s="14">
        <f>SUM(M55:M68)</f>
        <v>501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49806.627</v>
      </c>
      <c r="J70" s="15"/>
      <c r="K70" s="14">
        <f>K69+K52</f>
        <v>49793.24</v>
      </c>
      <c r="L70" s="14">
        <f>L69+L52</f>
        <v>1176</v>
      </c>
      <c r="M70" s="14">
        <f>M69+M52</f>
        <v>2265.4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9" s="34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9" s="34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9" s="34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2016-11-26T04:34:12Z</dcterms:modified>
</cp:coreProperties>
</file>