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<sst xmlns="http://schemas.openxmlformats.org/spreadsheetml/2006/main" count="219" uniqueCount="96">
  <si>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</si>
  <si>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</si>
  <si>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</si>
  <si>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</si>
  <si>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</si>
  <si>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</si>
  <si>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</si>
  <si>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</si>
  <si>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</si>
  <si>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</si>
  <si>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</si>
  <si>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</si>
  <si>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</si>
  <si>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</si>
  <si>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</si>
  <si>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</si>
  <si>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</si>
  <si>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</si>
  <si>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</si>
  <si>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</si>
  <si>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</si>
  <si>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</si>
  <si>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</si>
  <si>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</si>
  <si>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</si>
  <si>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</si>
  <si>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</si>
  <si>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</si>
  <si>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</si>
  <si>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</si>
  <si>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</si>
  <si>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</si>
  <si>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</si>
  <si>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</si>
  <si>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</si>
  <si>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</si>
  <si>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</si>
  <si>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</si>
  <si>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</si>
  <si>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</si>
  <si>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</si>
  <si>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</si>
  <si>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</si>
  <si>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</si>
  <si>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</si>
  <si>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</si>
  <si>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</si>
  <si>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</si>
  <si>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</si>
  <si>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</si>
  <si>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</si>
  <si>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</si>
  <si>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</si>
  <si>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</si>
  <si>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</si>
  <si>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</si>
  <si>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</si>
  <si>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</si>
  <si>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</si>
  <si>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</si>
  <si>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</si>
  <si>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</si>
  <si>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</si>
  <si>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</si>
  <si>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</si>
  <si>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</si>
  <si>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</si>
  <si>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</si>
  <si>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</si>
  <si>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</si>
  <si>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</si>
  <si>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</si>
  <si>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</si>
  <si>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</si>
  <si>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</si>
  <si>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</si>
  <si>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</si>
  <si>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</si>
  <si>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</si>
  <si>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</si>
  <si>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</si>
  <si>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</si>
  <si>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</si>
  <si>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</si>
  <si>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</si>
  <si>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</si>
  <si>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</si>
  <si>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</si>
  <si>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</si>
  <si>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Canal discharge 110 cusecs</t>
  </si>
  <si>
    <t>Water level is below FRL
Canals closed</t>
  </si>
  <si>
    <t>Canals closed. 
Leakages</t>
  </si>
  <si>
    <t xml:space="preserve"> Water level on 27.05.2016</t>
  </si>
  <si>
    <t xml:space="preserve"> TELANGANA MEDIUM IRRIGATION PROJECTS (BASIN WISE) 
DAILY WATER LEVELS on 28.05.2016</t>
  </si>
  <si>
    <t xml:space="preserve"> Water level on 28.05.2016</t>
  </si>
  <si>
    <t>Jowlinala Leakages 9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</si>
</sst>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23" activePane="bottomLeft" state="frozen"/>
      <selection pane="bottomLeft" activeCell="Q19" sqref="Q19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45" t="s">
        <v>93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7"/>
    </row>
    <row r="2" spans="1:17" ht="60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</row>
    <row r="3" spans="1:17" ht="9" customHeight="1">
      <c r="A3" s="54" t="s">
        <v>40</v>
      </c>
      <c r="B3" s="54" t="s">
        <v>0</v>
      </c>
      <c r="C3" s="54" t="s">
        <v>70</v>
      </c>
      <c r="D3" s="54" t="s">
        <v>69</v>
      </c>
      <c r="E3" s="54" t="s">
        <v>68</v>
      </c>
      <c r="F3" s="54" t="s">
        <v>1</v>
      </c>
      <c r="G3" s="54"/>
      <c r="H3" s="55" t="s">
        <v>92</v>
      </c>
      <c r="I3" s="56"/>
      <c r="J3" s="55" t="s">
        <v>94</v>
      </c>
      <c r="K3" s="56"/>
      <c r="L3" s="51" t="s">
        <v>48</v>
      </c>
      <c r="M3" s="51" t="s">
        <v>67</v>
      </c>
      <c r="N3" s="51" t="s">
        <v>84</v>
      </c>
      <c r="O3" s="41"/>
      <c r="P3" s="51" t="s">
        <v>49</v>
      </c>
      <c r="Q3" s="51" t="s">
        <v>65</v>
      </c>
    </row>
    <row r="4" spans="1:17" ht="60.75" customHeight="1">
      <c r="A4" s="54"/>
      <c r="B4" s="54"/>
      <c r="C4" s="54"/>
      <c r="D4" s="54"/>
      <c r="E4" s="54"/>
      <c r="F4" s="54"/>
      <c r="G4" s="54"/>
      <c r="H4" s="57"/>
      <c r="I4" s="58"/>
      <c r="J4" s="57"/>
      <c r="K4" s="58"/>
      <c r="L4" s="52"/>
      <c r="M4" s="52"/>
      <c r="N4" s="52"/>
      <c r="O4" s="52" t="s">
        <v>82</v>
      </c>
      <c r="P4" s="52"/>
      <c r="Q4" s="52"/>
    </row>
    <row r="5" spans="1:17" ht="48.75" customHeight="1">
      <c r="A5" s="54"/>
      <c r="B5" s="54"/>
      <c r="C5" s="54"/>
      <c r="D5" s="54"/>
      <c r="E5" s="54"/>
      <c r="F5" s="39" t="s">
        <v>2</v>
      </c>
      <c r="G5" s="39" t="s">
        <v>66</v>
      </c>
      <c r="H5" s="6" t="s">
        <v>2</v>
      </c>
      <c r="I5" s="39" t="s">
        <v>66</v>
      </c>
      <c r="J5" s="6" t="s">
        <v>2</v>
      </c>
      <c r="K5" s="39" t="s">
        <v>66</v>
      </c>
      <c r="L5" s="53"/>
      <c r="M5" s="53"/>
      <c r="N5" s="53"/>
      <c r="O5" s="53"/>
      <c r="P5" s="53"/>
      <c r="Q5" s="52"/>
    </row>
    <row r="6" spans="1:17" ht="34.5" customHeight="1">
      <c r="A6" s="54"/>
      <c r="B6" s="54"/>
      <c r="C6" s="39" t="s">
        <v>64</v>
      </c>
      <c r="D6" s="39" t="s">
        <v>4</v>
      </c>
      <c r="E6" s="39" t="s">
        <v>5</v>
      </c>
      <c r="F6" s="39" t="s">
        <v>5</v>
      </c>
      <c r="G6" s="39" t="s">
        <v>4</v>
      </c>
      <c r="H6" s="6" t="s">
        <v>5</v>
      </c>
      <c r="I6" s="39" t="s">
        <v>4</v>
      </c>
      <c r="J6" s="6" t="s">
        <v>5</v>
      </c>
      <c r="K6" s="39" t="s">
        <v>4</v>
      </c>
      <c r="L6" s="6" t="s">
        <v>71</v>
      </c>
      <c r="M6" s="6" t="s">
        <v>71</v>
      </c>
      <c r="N6" s="39" t="s">
        <v>64</v>
      </c>
      <c r="O6" s="39" t="s">
        <v>64</v>
      </c>
      <c r="P6" s="39" t="s">
        <v>50</v>
      </c>
      <c r="Q6" s="53"/>
    </row>
    <row r="7" spans="1:17">
      <c r="A7" s="39">
        <v>1</v>
      </c>
      <c r="B7" s="39">
        <f>+A7+1</f>
        <v>2</v>
      </c>
      <c r="C7" s="39">
        <v>3</v>
      </c>
      <c r="D7" s="39">
        <v>4</v>
      </c>
      <c r="E7" s="39">
        <v>5</v>
      </c>
      <c r="F7" s="39">
        <v>6</v>
      </c>
      <c r="G7" s="39">
        <v>7</v>
      </c>
      <c r="H7" s="39">
        <v>8</v>
      </c>
      <c r="I7" s="39">
        <v>9</v>
      </c>
      <c r="J7" s="39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15</v>
      </c>
      <c r="P7" s="39">
        <v>16</v>
      </c>
      <c r="Q7" s="39">
        <v>17</v>
      </c>
    </row>
    <row r="8" spans="1:17" ht="23.25" customHeight="1">
      <c r="A8" s="61" t="s">
        <v>55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</row>
    <row r="9" spans="1:17" ht="24" customHeight="1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</row>
    <row r="10" spans="1:17" ht="63.75" customHeight="1">
      <c r="A10" s="4"/>
      <c r="B10" s="39" t="s">
        <v>29</v>
      </c>
      <c r="C10" s="39"/>
      <c r="D10" s="7"/>
      <c r="E10" s="4"/>
      <c r="F10" s="6"/>
      <c r="G10" s="8"/>
      <c r="H10" s="6"/>
      <c r="I10" s="9"/>
      <c r="J10" s="6"/>
      <c r="K10" s="9"/>
      <c r="L10" s="9"/>
      <c r="M10" s="9"/>
      <c r="N10" s="39"/>
      <c r="O10" s="39"/>
      <c r="P10" s="10"/>
      <c r="Q10" s="4"/>
    </row>
    <row r="11" spans="1:17" s="32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1481.5*0.3048</f>
        <v>451.56120000000004</v>
      </c>
      <c r="I11" s="10">
        <v>230.38300000000001</v>
      </c>
      <c r="J11" s="6">
        <f>1481.5*0.3048</f>
        <v>451.56120000000004</v>
      </c>
      <c r="K11" s="10">
        <v>230.38300000000001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4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5" customFormat="1" ht="51" customHeight="1">
      <c r="A13" s="4"/>
      <c r="B13" s="39" t="s">
        <v>30</v>
      </c>
      <c r="C13" s="39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4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4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4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39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4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4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352.95800000000003</v>
      </c>
      <c r="I19" s="10">
        <v>112.01</v>
      </c>
      <c r="J19" s="13">
        <v>352.92700000000002</v>
      </c>
      <c r="K19" s="10">
        <v>110.465</v>
      </c>
      <c r="L19" s="9">
        <v>0</v>
      </c>
      <c r="M19" s="9">
        <v>9</v>
      </c>
      <c r="N19" s="8">
        <v>1000</v>
      </c>
      <c r="O19" s="4" t="s">
        <v>63</v>
      </c>
      <c r="P19" s="12">
        <v>0</v>
      </c>
      <c r="Q19" s="4" t="s">
        <v>95</v>
      </c>
    </row>
    <row r="20" spans="1:17" s="34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91</v>
      </c>
    </row>
    <row r="21" spans="1:17" s="34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90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4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149.5</v>
      </c>
      <c r="I25" s="42">
        <v>234</v>
      </c>
      <c r="J25" s="6">
        <v>149.5</v>
      </c>
      <c r="K25" s="42">
        <v>234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2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238.15</v>
      </c>
      <c r="I26" s="9">
        <v>6103</v>
      </c>
      <c r="J26" s="14">
        <v>238.15</v>
      </c>
      <c r="K26" s="9">
        <v>6103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4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42" t="s">
        <v>51</v>
      </c>
      <c r="I27" s="42" t="s">
        <v>51</v>
      </c>
      <c r="J27" s="42" t="s">
        <v>51</v>
      </c>
      <c r="K27" s="42" t="s">
        <v>51</v>
      </c>
      <c r="L27" s="42" t="s">
        <v>51</v>
      </c>
      <c r="M27" s="42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4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121.1</v>
      </c>
      <c r="I28" s="9">
        <v>269</v>
      </c>
      <c r="J28" s="6">
        <v>121.1</v>
      </c>
      <c r="K28" s="9">
        <v>269</v>
      </c>
      <c r="L28" s="26">
        <v>0</v>
      </c>
      <c r="M28" s="42">
        <v>110</v>
      </c>
      <c r="N28" s="8">
        <v>1000</v>
      </c>
      <c r="O28" s="4">
        <v>0</v>
      </c>
      <c r="P28" s="8">
        <v>0</v>
      </c>
      <c r="Q28" s="4" t="s">
        <v>89</v>
      </c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39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4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5" customFormat="1" ht="63.75" customHeight="1">
      <c r="A34" s="4"/>
      <c r="B34" s="39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4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4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4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4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8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1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4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39">
        <v>75.135000000000005</v>
      </c>
      <c r="F40" s="6">
        <v>81.239999999999995</v>
      </c>
      <c r="G40" s="9">
        <v>558</v>
      </c>
      <c r="H40" s="44">
        <v>75.135000000000005</v>
      </c>
      <c r="I40" s="10" t="s">
        <v>51</v>
      </c>
      <c r="J40" s="39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6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39"/>
    </row>
    <row r="42" spans="1:21" s="36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4">
        <v>105.45</v>
      </c>
      <c r="I42" s="10" t="s">
        <v>51</v>
      </c>
      <c r="J42" s="39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6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4" t="s">
        <v>51</v>
      </c>
      <c r="I43" s="10" t="s">
        <v>51</v>
      </c>
      <c r="J43" s="39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6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119.02</v>
      </c>
      <c r="I44" s="9">
        <v>523.79999999999995</v>
      </c>
      <c r="J44" s="6">
        <v>118.98</v>
      </c>
      <c r="K44" s="9">
        <v>522.79999999999995</v>
      </c>
      <c r="L44" s="9">
        <v>0</v>
      </c>
      <c r="M44" s="9">
        <v>0</v>
      </c>
      <c r="N44" s="4">
        <v>5000</v>
      </c>
      <c r="O44" s="4">
        <v>500</v>
      </c>
      <c r="P44" s="43"/>
      <c r="Q44" s="8" t="s">
        <v>76</v>
      </c>
    </row>
    <row r="45" spans="1:21" s="36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119.14</v>
      </c>
      <c r="I45" s="9">
        <v>4680</v>
      </c>
      <c r="J45" s="6">
        <v>119.11</v>
      </c>
      <c r="K45" s="9">
        <v>4660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87</v>
      </c>
    </row>
    <row r="46" spans="1:21" s="1" customFormat="1" ht="48" customHeight="1">
      <c r="A46" s="54" t="s">
        <v>57</v>
      </c>
      <c r="B46" s="54"/>
      <c r="C46" s="40">
        <f t="shared" ref="C46" si="0">SUM(C11:C45)</f>
        <v>349775</v>
      </c>
      <c r="D46" s="40"/>
      <c r="E46" s="40"/>
      <c r="F46" s="39"/>
      <c r="G46" s="40">
        <f t="shared" ref="G46" si="1">SUM(G11:G45)</f>
        <v>46385.63</v>
      </c>
      <c r="H46" s="6"/>
      <c r="I46" s="40">
        <f>SUM(I11:I45)</f>
        <v>13712.817299999999</v>
      </c>
      <c r="J46" s="6"/>
      <c r="K46" s="40">
        <f>SUM(K11:K45)</f>
        <v>13690.272299999999</v>
      </c>
      <c r="L46" s="40">
        <f>SUM(L11:L45)</f>
        <v>0</v>
      </c>
      <c r="M46" s="40">
        <f>SUM(M11:M45)</f>
        <v>219</v>
      </c>
      <c r="N46" s="40">
        <f>SUM(N18:N45)</f>
        <v>124340</v>
      </c>
      <c r="O46" s="40">
        <f>SUM(O18:O45)</f>
        <v>26100</v>
      </c>
      <c r="P46" s="40"/>
      <c r="Q46" s="39"/>
    </row>
    <row r="47" spans="1:21" s="30" customFormat="1" ht="39" customHeight="1">
      <c r="A47" s="54" t="s">
        <v>56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</row>
    <row r="48" spans="1:21" s="30" customFormat="1" ht="63.75" customHeight="1">
      <c r="A48" s="4"/>
      <c r="B48" s="39" t="s">
        <v>34</v>
      </c>
      <c r="C48" s="39"/>
      <c r="D48" s="7"/>
      <c r="E48" s="4"/>
      <c r="F48" s="6"/>
      <c r="G48" s="8"/>
      <c r="H48" s="6"/>
      <c r="I48" s="9"/>
      <c r="J48" s="6"/>
      <c r="K48" s="9"/>
      <c r="L48" s="8"/>
      <c r="M48" s="8"/>
      <c r="N48" s="40"/>
      <c r="O48" s="40"/>
      <c r="P48" s="8"/>
      <c r="Q48" s="4"/>
    </row>
    <row r="49" spans="1:20" s="36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3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386.12970000000001</v>
      </c>
      <c r="I50" s="13">
        <v>27.183</v>
      </c>
      <c r="J50" s="6">
        <v>386.12970000000001</v>
      </c>
      <c r="K50" s="13">
        <v>27.183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39"/>
      <c r="B51" s="39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39"/>
      <c r="B53" s="39" t="s">
        <v>54</v>
      </c>
      <c r="C53" s="40"/>
      <c r="D53" s="11"/>
      <c r="E53" s="40"/>
      <c r="F53" s="6"/>
      <c r="G53" s="6"/>
      <c r="H53" s="44"/>
      <c r="I53" s="4"/>
      <c r="J53" s="39"/>
      <c r="K53" s="4"/>
      <c r="L53" s="8"/>
      <c r="M53" s="8"/>
      <c r="N53" s="4"/>
      <c r="O53" s="4"/>
      <c r="P53" s="8"/>
      <c r="Q53" s="4"/>
    </row>
    <row r="54" spans="1:20" s="34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4" t="s">
        <v>77</v>
      </c>
    </row>
    <row r="55" spans="1:20" ht="63.75" customHeight="1">
      <c r="A55" s="4"/>
      <c r="B55" s="39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7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92.02</v>
      </c>
      <c r="I56" s="10">
        <v>781</v>
      </c>
      <c r="J56" s="6">
        <v>92</v>
      </c>
      <c r="K56" s="10">
        <v>775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4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114.60899999999999</v>
      </c>
      <c r="I57" s="9">
        <v>134.19</v>
      </c>
      <c r="J57" s="13">
        <v>114.6</v>
      </c>
      <c r="K57" s="9">
        <v>133.38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4">
        <f>8.46*0.3048+113.39</f>
        <v>115.968608</v>
      </c>
    </row>
    <row r="58" spans="1:20" s="36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4">
        <v>191.75</v>
      </c>
      <c r="I58" s="10">
        <v>22.821999999999999</v>
      </c>
      <c r="J58" s="39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39"/>
    </row>
    <row r="59" spans="1:20" s="30" customFormat="1" ht="63.75" customHeight="1">
      <c r="A59" s="39"/>
      <c r="B59" s="39" t="s">
        <v>3</v>
      </c>
      <c r="C59" s="40">
        <f t="shared" ref="C59" si="2">SUM(C49:C58)</f>
        <v>87419</v>
      </c>
      <c r="D59" s="40"/>
      <c r="E59" s="40"/>
      <c r="F59" s="40"/>
      <c r="G59" s="40">
        <f t="shared" ref="G59" si="3">SUM(G49:G58)</f>
        <v>10777</v>
      </c>
      <c r="H59" s="6"/>
      <c r="I59" s="40">
        <f>SUM(I49:I58)</f>
        <v>1235.2149999999999</v>
      </c>
      <c r="J59" s="6"/>
      <c r="K59" s="40">
        <f t="shared" ref="K59" si="4">SUM(K49:K58)</f>
        <v>1228.405</v>
      </c>
      <c r="L59" s="40">
        <f t="shared" ref="L59:M59" si="5">SUM(L49:L58)</f>
        <v>0</v>
      </c>
      <c r="M59" s="40">
        <f t="shared" si="5"/>
        <v>0</v>
      </c>
      <c r="N59" s="40">
        <f>SUM(N49:N58)</f>
        <v>40743</v>
      </c>
      <c r="O59" s="40">
        <f>SUM(O49:O58)</f>
        <v>12000</v>
      </c>
      <c r="P59" s="8"/>
      <c r="Q59" s="4"/>
    </row>
    <row r="60" spans="1:20" s="30" customFormat="1" ht="63.75" customHeight="1">
      <c r="A60" s="39"/>
      <c r="B60" s="39" t="s">
        <v>58</v>
      </c>
      <c r="C60" s="40">
        <f t="shared" ref="C60" si="6">C59+C46</f>
        <v>437194</v>
      </c>
      <c r="D60" s="40"/>
      <c r="E60" s="40"/>
      <c r="F60" s="40"/>
      <c r="G60" s="40">
        <f t="shared" ref="G60" si="7">G59+G46</f>
        <v>57162.63</v>
      </c>
      <c r="H60" s="6"/>
      <c r="I60" s="40">
        <f t="shared" ref="I60:K60" si="8">I59+I46</f>
        <v>14948.032299999999</v>
      </c>
      <c r="J60" s="6"/>
      <c r="K60" s="40">
        <f t="shared" si="8"/>
        <v>14918.677299999999</v>
      </c>
      <c r="L60" s="40">
        <f t="shared" ref="L60:M60" si="9">L59+L46</f>
        <v>0</v>
      </c>
      <c r="M60" s="40">
        <f t="shared" si="9"/>
        <v>219</v>
      </c>
      <c r="N60" s="40">
        <f>N59+N46</f>
        <v>165083</v>
      </c>
      <c r="O60" s="40">
        <f>O59+O46</f>
        <v>38100</v>
      </c>
      <c r="P60" s="8"/>
      <c r="Q60" s="4"/>
    </row>
    <row r="61" spans="1:20" s="30" customFormat="1">
      <c r="A61" s="31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4"/>
      <c r="N61" s="4"/>
      <c r="O61" s="4"/>
      <c r="P61" s="4"/>
      <c r="Q61" s="4"/>
    </row>
    <row r="62" spans="1:20" s="30" customFormat="1" ht="15" customHeight="1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</row>
    <row r="63" spans="1:20" s="30" customFormat="1" ht="22.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</row>
    <row r="64" spans="1:20" s="30" customFormat="1" ht="15" hidden="1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2016-05-27T06:00:06Z</cp:lastPrinted>
  <dcterms:created xsi:type="dcterms:W3CDTF">2000-07-15T07:26:51Z</dcterms:created>
  <dcterms:modified xsi:type="dcterms:W3CDTF">2016-05-28T06:09:18Z</dcterms:modified>
</cp:coreProperties>
</file>