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17"/>
  <c r="J11" l="1"/>
  <c r="J15" l="1"/>
  <c r="J46" l="1"/>
  <c r="J36" l="1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2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<sst xmlns="http://schemas.openxmlformats.org/spreadsheetml/2006/main" count="163" uniqueCount="105">
  <si>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</si>
  <si>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</si>
  <si>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</si>
  <si>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</si>
  <si>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</si>
  <si>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</si>
  <si>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</si>
  <si>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</si>
  <si>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</si>
  <si>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</si>
  <si>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</si>
  <si>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</si>
  <si>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</si>
  <si>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</si>
  <si>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</si>
  <si>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</si>
  <si>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</si>
  <si>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</si>
  <si>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</si>
  <si>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</si>
  <si>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</si>
  <si>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</si>
  <si>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</si>
  <si>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</si>
  <si>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</si>
  <si>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</si>
  <si>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</si>
  <si>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</si>
  <si>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</si>
  <si>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</si>
  <si>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</si>
  <si>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</si>
  <si>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</si>
  <si>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</si>
  <si>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</si>
  <si>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</si>
  <si>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</si>
  <si>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</si>
  <si>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</si>
  <si>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</si>
  <si>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</si>
  <si>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</si>
  <si>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</si>
  <si>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</si>
  <si>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</si>
  <si>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</si>
  <si>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</si>
  <si>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</si>
  <si>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</si>
  <si>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</si>
  <si>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</si>
  <si>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</si>
  <si>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</si>
  <si>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</si>
  <si>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</si>
  <si>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</si>
  <si>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</si>
  <si>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</si>
  <si>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</si>
  <si>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</si>
  <si>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</si>
  <si>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</si>
  <si>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</si>
  <si>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</si>
  <si>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</si>
  <si>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</si>
  <si>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</si>
  <si>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</si>
  <si>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</si>
  <si>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</si>
  <si>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</si>
  <si>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</si>
  <si>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</si>
  <si>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</si>
  <si>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</si>
  <si>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</si>
  <si>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</si>
  <si>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</si>
  <si>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</si>
  <si>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</si>
  <si>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</si>
  <si>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</si>
  <si>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</si>
  <si>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</si>
  <si>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</si>
  <si>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</si>
  <si>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</si>
  <si>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</si>
  <si>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</si>
  <si>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</si>
  <si>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</si>
  <si>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</si>
  <si>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</si>
  <si>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</si>
  <si>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</si>
  <si>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 Water level on 27.12.2016</t>
  </si>
  <si>
    <t xml:space="preserve">RF 105 c/s,
LF 40 c/s </t>
  </si>
  <si>
    <t>canals 90c/s</t>
  </si>
  <si>
    <t>Surplus Nil, c/s, 40 c/s thru canals</t>
  </si>
  <si>
    <t xml:space="preserve">      </t>
  </si>
  <si>
    <t xml:space="preserve">                          </t>
  </si>
  <si>
    <t xml:space="preserve">LF 10c/c 
RF 10c/s 
</t>
  </si>
  <si>
    <t xml:space="preserve">LF 287c/c 
RF 287c/s 
</t>
  </si>
  <si>
    <t xml:space="preserve"> TELANGANA MEDIUM IRRIGATION PROJECTS (BASIN WISE) 
DAILY WATER LEVELS on 28.12.2016</t>
  </si>
  <si>
    <t xml:space="preserve"> Water level on 28.12.2016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</si>
</sst>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42" activePane="bottomLeft" state="frozen"/>
      <selection pane="bottomLeft" activeCell="H44" sqref="H4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2" t="s">
        <v>103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38.2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9" customHeight="1">
      <c r="A3" s="48" t="s">
        <v>36</v>
      </c>
      <c r="B3" s="48" t="s">
        <v>0</v>
      </c>
      <c r="C3" s="48" t="s">
        <v>61</v>
      </c>
      <c r="D3" s="48" t="s">
        <v>60</v>
      </c>
      <c r="E3" s="48" t="s">
        <v>59</v>
      </c>
      <c r="F3" s="48" t="s">
        <v>1</v>
      </c>
      <c r="G3" s="48"/>
      <c r="H3" s="49" t="s">
        <v>95</v>
      </c>
      <c r="I3" s="50"/>
      <c r="J3" s="56" t="s">
        <v>104</v>
      </c>
      <c r="K3" s="56"/>
      <c r="L3" s="48" t="s">
        <v>44</v>
      </c>
      <c r="M3" s="48" t="s">
        <v>58</v>
      </c>
      <c r="N3" s="48" t="s">
        <v>64</v>
      </c>
      <c r="O3" s="48" t="s">
        <v>65</v>
      </c>
      <c r="P3" s="48" t="s">
        <v>45</v>
      </c>
      <c r="Q3" s="48" t="s">
        <v>67</v>
      </c>
      <c r="R3" s="48" t="s">
        <v>56</v>
      </c>
    </row>
    <row r="4" spans="1:18" ht="71.25" customHeight="1">
      <c r="A4" s="48"/>
      <c r="B4" s="48"/>
      <c r="C4" s="48"/>
      <c r="D4" s="48"/>
      <c r="E4" s="48"/>
      <c r="F4" s="48"/>
      <c r="G4" s="48"/>
      <c r="H4" s="51"/>
      <c r="I4" s="52"/>
      <c r="J4" s="56"/>
      <c r="K4" s="56"/>
      <c r="L4" s="48"/>
      <c r="M4" s="48"/>
      <c r="N4" s="48"/>
      <c r="O4" s="48"/>
      <c r="P4" s="48"/>
      <c r="Q4" s="48"/>
      <c r="R4" s="48"/>
    </row>
    <row r="5" spans="1:18" ht="48.75" customHeight="1">
      <c r="A5" s="48"/>
      <c r="B5" s="48"/>
      <c r="C5" s="48"/>
      <c r="D5" s="48"/>
      <c r="E5" s="48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8"/>
      <c r="M5" s="48"/>
      <c r="N5" s="48"/>
      <c r="O5" s="48"/>
      <c r="P5" s="48"/>
      <c r="Q5" s="48"/>
      <c r="R5" s="48"/>
    </row>
    <row r="6" spans="1:18" ht="34.5" customHeight="1">
      <c r="A6" s="48"/>
      <c r="B6" s="48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8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5" t="s">
        <v>50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7"/>
      <c r="B10" s="36" t="s">
        <v>76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77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78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445.98336000000006</v>
      </c>
      <c r="I17" s="4">
        <v>1688</v>
      </c>
      <c r="J17" s="15">
        <f>1463.2*0.3048</f>
        <v>445.98336000000006</v>
      </c>
      <c r="K17" s="4">
        <v>1688</v>
      </c>
      <c r="L17" s="4">
        <v>0</v>
      </c>
      <c r="M17" s="4">
        <v>150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284.25</v>
      </c>
      <c r="I20" s="4">
        <v>758.80600000000004</v>
      </c>
      <c r="J20" s="15">
        <v>284.2</v>
      </c>
      <c r="K20" s="4">
        <v>749.75199999999995</v>
      </c>
      <c r="L20" s="4">
        <v>0</v>
      </c>
      <c r="M20" s="4">
        <v>145</v>
      </c>
      <c r="N20" s="1"/>
      <c r="O20" s="1"/>
      <c r="P20" s="4">
        <v>0</v>
      </c>
      <c r="Q20" s="3" t="s">
        <v>68</v>
      </c>
      <c r="R20" s="19" t="s">
        <v>96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276.95</v>
      </c>
      <c r="K21" s="4">
        <v>499.59899999999999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 t="s">
        <v>97</v>
      </c>
      <c r="S21" s="16"/>
    </row>
    <row r="22" spans="1:45" ht="52.5" customHeight="1">
      <c r="A22" s="17"/>
      <c r="B22" s="36" t="s">
        <v>79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7" t="s">
        <v>47</v>
      </c>
      <c r="Q23" s="3">
        <v>7000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80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7">
        <v>0</v>
      </c>
      <c r="Q26" s="3">
        <v>4000</v>
      </c>
      <c r="R26" s="17"/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322.75</v>
      </c>
      <c r="I27" s="4">
        <v>190.6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94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7">
        <v>0</v>
      </c>
      <c r="Q28" s="3">
        <v>4800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81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93</v>
      </c>
    </row>
    <row r="35" spans="1:19" ht="54" customHeight="1">
      <c r="A35" s="17"/>
      <c r="B35" s="36" t="s">
        <v>83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84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122.42</v>
      </c>
      <c r="I42" s="4">
        <v>567.4</v>
      </c>
      <c r="J42" s="9">
        <v>122.46</v>
      </c>
      <c r="K42" s="4">
        <v>568.9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98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92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82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86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78.385000000000005</v>
      </c>
      <c r="I49" s="4">
        <v>258.14</v>
      </c>
      <c r="J49" s="9">
        <v>78.435000000000002</v>
      </c>
      <c r="K49" s="4">
        <v>262.10000000000002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70</v>
      </c>
    </row>
    <row r="50" spans="1:21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73.52</v>
      </c>
      <c r="I50" s="4">
        <v>638.56600000000003</v>
      </c>
      <c r="J50" s="15">
        <v>73.59</v>
      </c>
      <c r="K50" s="4">
        <v>651.95000000000005</v>
      </c>
      <c r="L50" s="7">
        <v>0</v>
      </c>
      <c r="M50" s="4">
        <v>110</v>
      </c>
      <c r="N50" s="1"/>
      <c r="O50" s="1"/>
      <c r="P50" s="4">
        <v>0</v>
      </c>
      <c r="Q50" s="3">
        <v>13000</v>
      </c>
      <c r="R50" s="21" t="s">
        <v>71</v>
      </c>
      <c r="S50" s="37"/>
      <c r="U50" s="41" t="s">
        <v>99</v>
      </c>
    </row>
    <row r="51" spans="1:21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123.13</v>
      </c>
      <c r="I51" s="4">
        <v>7550</v>
      </c>
      <c r="J51" s="15">
        <v>123.13</v>
      </c>
      <c r="K51" s="4">
        <v>7550</v>
      </c>
      <c r="L51" s="4">
        <v>0</v>
      </c>
      <c r="M51" s="4">
        <v>20</v>
      </c>
      <c r="N51" s="1"/>
      <c r="O51" s="1"/>
      <c r="P51" s="4">
        <v>0</v>
      </c>
      <c r="Q51" s="3" t="s">
        <v>100</v>
      </c>
      <c r="R51" s="19" t="s">
        <v>101</v>
      </c>
      <c r="S51" s="37"/>
    </row>
    <row r="52" spans="1:21" s="22" customFormat="1" ht="48" customHeight="1">
      <c r="A52" s="48" t="s">
        <v>51</v>
      </c>
      <c r="B52" s="48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36550.986000000004</v>
      </c>
      <c r="J52" s="15"/>
      <c r="K52" s="14">
        <f>SUM(K11:K51)</f>
        <v>36554.713000000003</v>
      </c>
      <c r="L52" s="14">
        <f>SUM(L11:L51)</f>
        <v>198</v>
      </c>
      <c r="M52" s="14">
        <f>SUM(M11:M51)</f>
        <v>1005.4</v>
      </c>
      <c r="N52" s="14"/>
      <c r="O52" s="14"/>
      <c r="P52" s="14"/>
      <c r="Q52" s="14">
        <f>SUM(Q11:Q51)</f>
        <v>82540</v>
      </c>
      <c r="R52" s="36"/>
    </row>
    <row r="53" spans="1:21" s="34" customFormat="1" ht="39" customHeight="1">
      <c r="A53" s="48" t="s">
        <v>90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37"/>
    </row>
    <row r="54" spans="1:21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21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387.78</v>
      </c>
      <c r="I55" s="4">
        <v>108</v>
      </c>
      <c r="J55" s="15">
        <v>387.71</v>
      </c>
      <c r="K55" s="4">
        <v>105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21" s="34" customFormat="1" ht="65.25" customHeight="1">
      <c r="A56" s="17"/>
      <c r="B56" s="36" t="s">
        <v>89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21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  <c r="S57" s="37"/>
    </row>
    <row r="58" spans="1:21" s="34" customFormat="1" ht="65.25" customHeight="1">
      <c r="A58" s="17"/>
      <c r="B58" s="36" t="s">
        <v>88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21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195.93763200000001</v>
      </c>
      <c r="I59" s="4">
        <v>3930</v>
      </c>
      <c r="J59" s="15">
        <f>642.84*0.3048</f>
        <v>195.93763200000001</v>
      </c>
      <c r="K59" s="4">
        <v>3930</v>
      </c>
      <c r="L59" s="4">
        <v>2</v>
      </c>
      <c r="M59" s="4">
        <v>617</v>
      </c>
      <c r="N59" s="1"/>
      <c r="O59" s="1"/>
      <c r="P59" s="3" t="s">
        <v>47</v>
      </c>
      <c r="Q59" s="3" t="s">
        <v>68</v>
      </c>
      <c r="R59" s="19" t="s">
        <v>102</v>
      </c>
      <c r="S59" s="37"/>
    </row>
    <row r="60" spans="1:21" ht="63.75" customHeight="1">
      <c r="A60" s="36"/>
      <c r="B60" s="36" t="s">
        <v>91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21" s="34" customFormat="1" ht="63.75" customHeight="1">
      <c r="A62" s="36"/>
      <c r="B62" s="36" t="s">
        <v>85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94.09</v>
      </c>
      <c r="I65" s="4">
        <v>1541</v>
      </c>
      <c r="J65" s="15">
        <v>94.14</v>
      </c>
      <c r="K65" s="4">
        <v>1564</v>
      </c>
      <c r="L65" s="4">
        <v>0</v>
      </c>
      <c r="M65" s="4">
        <v>290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7350</v>
      </c>
      <c r="R66" s="17" t="s">
        <v>72</v>
      </c>
    </row>
    <row r="67" spans="1:19" ht="65.25" customHeight="1">
      <c r="A67" s="17"/>
      <c r="B67" s="36" t="s">
        <v>87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10199.570000000002</v>
      </c>
      <c r="J69" s="15"/>
      <c r="K69" s="14">
        <f>SUM(K55:K68)</f>
        <v>10219.570000000002</v>
      </c>
      <c r="L69" s="14">
        <f>SUM(L55:L68)</f>
        <v>2</v>
      </c>
      <c r="M69" s="14">
        <f>SUM(M55:M68)</f>
        <v>907</v>
      </c>
      <c r="N69" s="14"/>
      <c r="O69" s="14"/>
      <c r="P69" s="3"/>
      <c r="Q69" s="14">
        <f>SUM(Q55:Q68)</f>
        <v>41050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46750.556000000004</v>
      </c>
      <c r="J70" s="15"/>
      <c r="K70" s="14">
        <f>K69+K52</f>
        <v>46774.283000000003</v>
      </c>
      <c r="L70" s="14">
        <f>L69+L52</f>
        <v>200</v>
      </c>
      <c r="M70" s="14">
        <f>M69+M52</f>
        <v>1912.4</v>
      </c>
      <c r="N70" s="14"/>
      <c r="O70" s="14"/>
      <c r="P70" s="3"/>
      <c r="Q70" s="14">
        <f>Q69+Q52</f>
        <v>123590</v>
      </c>
      <c r="R70" s="17"/>
      <c r="S70" s="37"/>
    </row>
    <row r="71" spans="1:19" s="34" customFormat="1">
      <c r="A71" s="35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17"/>
      <c r="N71" s="17"/>
      <c r="O71" s="17"/>
      <c r="P71" s="17"/>
      <c r="Q71" s="17"/>
      <c r="R71" s="17"/>
    </row>
    <row r="72" spans="1:19" s="34" customFormat="1" ht="15" customHeight="1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9" s="34" customFormat="1" ht="22.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9" s="34" customFormat="1" ht="15" hidden="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2016-12-28T05:36:09Z</cp:lastPrinted>
  <dcterms:created xsi:type="dcterms:W3CDTF">2000-07-15T07:26:51Z</dcterms:created>
  <dcterms:modified xsi:type="dcterms:W3CDTF">2016-12-28T05:36:14Z</dcterms:modified>
</cp:coreProperties>
</file>