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O59" i="3"/>
  <c r="O60" s="1"/>
  <c r="O46"/>
  <c r="H52" l="1"/>
  <c r="H11"/>
  <c r="J52"/>
  <c r="J11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<sst xmlns="http://schemas.openxmlformats.org/spreadsheetml/2006/main" count="214" uniqueCount="94">
  <si>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</si>
  <si>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</si>
  <si>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</si>
  <si>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</si>
  <si>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</si>
  <si>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</si>
  <si>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</si>
  <si>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</si>
  <si>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</si>
  <si>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</si>
  <si>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</si>
  <si>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</si>
  <si>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</si>
  <si>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</si>
  <si>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</si>
  <si>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</si>
  <si>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</si>
  <si>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</si>
  <si>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</si>
  <si>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</si>
  <si>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</si>
  <si>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</si>
  <si>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</si>
  <si>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</si>
  <si>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</si>
  <si>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</si>
  <si>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</si>
  <si>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</si>
  <si>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</si>
  <si>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</si>
  <si>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</si>
  <si>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</si>
  <si>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</si>
  <si>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</si>
  <si>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</si>
  <si>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</si>
  <si>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</si>
  <si>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</si>
  <si>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</si>
  <si>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</si>
  <si>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</si>
  <si>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</si>
  <si>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</si>
  <si>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</si>
  <si>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</si>
  <si>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</si>
  <si>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</si>
  <si>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</si>
  <si>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</si>
  <si>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</si>
  <si>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</si>
  <si>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</si>
  <si>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</si>
  <si>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</si>
  <si>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</si>
  <si>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</si>
  <si>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</si>
  <si>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</si>
  <si>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</si>
  <si>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</si>
  <si>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</si>
  <si>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</si>
  <si>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</si>
  <si>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</si>
  <si>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</si>
  <si>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</si>
  <si>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</si>
  <si>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</si>
  <si>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</si>
  <si>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</si>
  <si>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</si>
  <si>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</si>
  <si>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</si>
  <si>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</si>
  <si>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</si>
  <si>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</si>
  <si>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</si>
  <si>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</si>
  <si>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</si>
  <si>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</si>
  <si>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</si>
  <si>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</si>
  <si>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</si>
  <si>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</si>
  <si>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</si>
  <si>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</si>
  <si>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</si>
  <si>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</si>
  <si>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>Canal discharge 30 cusecs</t>
  </si>
  <si>
    <t xml:space="preserve">17390
</t>
  </si>
  <si>
    <t xml:space="preserve"> Khariff 
2015-16</t>
  </si>
  <si>
    <t xml:space="preserve"> Water level i.e., on 28.02.2016</t>
  </si>
  <si>
    <t xml:space="preserve"> TELANGANA MEDIUM IRRIGATION PROJECTS (BASIN WISE) 
DAILY WATER LEVELS on 29.02.2016</t>
  </si>
  <si>
    <t xml:space="preserve"> Water level i.e., on 29.02.2016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</si>
</sst>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1" activePane="bottomLeft" state="frozen"/>
      <selection pane="bottomLeft" activeCell="O59" sqref="O59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1" t="s">
        <v>92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</row>
    <row r="2" spans="1:17" s="16" customFormat="1" ht="72.75" customHeight="1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7" s="16" customFormat="1" ht="9" customHeight="1">
      <c r="A3" s="80" t="s">
        <v>40</v>
      </c>
      <c r="B3" s="87" t="s">
        <v>0</v>
      </c>
      <c r="C3" s="80" t="s">
        <v>70</v>
      </c>
      <c r="D3" s="80" t="s">
        <v>69</v>
      </c>
      <c r="E3" s="80" t="s">
        <v>68</v>
      </c>
      <c r="F3" s="80" t="s">
        <v>1</v>
      </c>
      <c r="G3" s="80"/>
      <c r="H3" s="81" t="s">
        <v>91</v>
      </c>
      <c r="I3" s="82"/>
      <c r="J3" s="81" t="s">
        <v>93</v>
      </c>
      <c r="K3" s="82"/>
      <c r="L3" s="77" t="s">
        <v>48</v>
      </c>
      <c r="M3" s="77" t="s">
        <v>67</v>
      </c>
      <c r="N3" s="77" t="s">
        <v>90</v>
      </c>
      <c r="O3" s="66"/>
      <c r="P3" s="77" t="s">
        <v>49</v>
      </c>
      <c r="Q3" s="77" t="s">
        <v>65</v>
      </c>
    </row>
    <row r="4" spans="1:17" s="16" customFormat="1" ht="60.75" customHeight="1">
      <c r="A4" s="80"/>
      <c r="B4" s="87"/>
      <c r="C4" s="80"/>
      <c r="D4" s="80"/>
      <c r="E4" s="80"/>
      <c r="F4" s="80"/>
      <c r="G4" s="80"/>
      <c r="H4" s="83"/>
      <c r="I4" s="84"/>
      <c r="J4" s="83"/>
      <c r="K4" s="84"/>
      <c r="L4" s="78"/>
      <c r="M4" s="78"/>
      <c r="N4" s="78"/>
      <c r="O4" s="78" t="s">
        <v>87</v>
      </c>
      <c r="P4" s="78"/>
      <c r="Q4" s="78"/>
    </row>
    <row r="5" spans="1:17" s="16" customFormat="1" ht="48.75" customHeight="1">
      <c r="A5" s="80"/>
      <c r="B5" s="87"/>
      <c r="C5" s="80"/>
      <c r="D5" s="80"/>
      <c r="E5" s="80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9"/>
      <c r="M5" s="79"/>
      <c r="N5" s="79"/>
      <c r="O5" s="79"/>
      <c r="P5" s="79"/>
      <c r="Q5" s="78"/>
    </row>
    <row r="6" spans="1:17" s="17" customFormat="1" ht="34.5" customHeight="1">
      <c r="A6" s="80"/>
      <c r="B6" s="87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9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8">
        <v>16</v>
      </c>
      <c r="Q7" s="67">
        <v>17</v>
      </c>
    </row>
    <row r="8" spans="1:17" ht="23.25" customHeight="1">
      <c r="A8" s="88" t="s">
        <v>55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7" ht="24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</row>
    <row r="10" spans="1:17" ht="63.75" customHeight="1">
      <c r="A10" s="11"/>
      <c r="B10" s="68" t="s">
        <v>29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1483.9*0.3048</f>
        <v>452.29272000000003</v>
      </c>
      <c r="I11" s="33">
        <v>307.51600000000002</v>
      </c>
      <c r="J11" s="8">
        <f>1483.9*0.3048</f>
        <v>452.29272000000003</v>
      </c>
      <c r="K11" s="33">
        <v>307.51600000000002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86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72</v>
      </c>
    </row>
    <row r="13" spans="1:17" s="47" customFormat="1" ht="51" customHeight="1">
      <c r="A13" s="11"/>
      <c r="B13" s="68" t="s">
        <v>30</v>
      </c>
      <c r="C13" s="6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78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279.55</v>
      </c>
      <c r="I18" s="33">
        <v>170.33</v>
      </c>
      <c r="J18" s="8">
        <v>279.55</v>
      </c>
      <c r="K18" s="33">
        <v>170.33</v>
      </c>
      <c r="L18" s="12">
        <v>0</v>
      </c>
      <c r="M18" s="12">
        <v>30</v>
      </c>
      <c r="N18" s="11">
        <v>18000</v>
      </c>
      <c r="O18" s="11" t="s">
        <v>63</v>
      </c>
      <c r="P18" s="9">
        <v>0</v>
      </c>
      <c r="Q18" s="54" t="s">
        <v>88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354.23899999999998</v>
      </c>
      <c r="I19" s="33">
        <v>198.70599999999999</v>
      </c>
      <c r="J19" s="45">
        <v>354.23899999999998</v>
      </c>
      <c r="K19" s="33">
        <v>198.70599999999999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55" t="s">
        <v>81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234.85</v>
      </c>
      <c r="I20" s="57">
        <v>1328</v>
      </c>
      <c r="J20" s="56">
        <v>234.85</v>
      </c>
      <c r="K20" s="57">
        <v>1328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54" t="s">
        <v>84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319.75</v>
      </c>
      <c r="I21" s="33">
        <v>92.649000000000001</v>
      </c>
      <c r="J21" s="8">
        <v>319.75</v>
      </c>
      <c r="K21" s="33">
        <v>92.649000000000001</v>
      </c>
      <c r="L21" s="33">
        <v>0</v>
      </c>
      <c r="M21" s="12">
        <v>15</v>
      </c>
      <c r="N21" s="11">
        <v>2500</v>
      </c>
      <c r="O21" s="11"/>
      <c r="P21" s="44">
        <v>0</v>
      </c>
      <c r="Q21" s="54" t="s">
        <v>83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145.94999999999999</v>
      </c>
      <c r="I22" s="12">
        <v>395</v>
      </c>
      <c r="J22" s="45">
        <v>145.94999999999999</v>
      </c>
      <c r="K22" s="12">
        <v>395</v>
      </c>
      <c r="L22" s="12">
        <v>0</v>
      </c>
      <c r="M22" s="12">
        <v>45</v>
      </c>
      <c r="N22" s="11">
        <v>6000</v>
      </c>
      <c r="O22" s="11"/>
      <c r="P22" s="9">
        <v>0</v>
      </c>
      <c r="Q22" s="54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54" t="s">
        <v>80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</v>
      </c>
      <c r="I25" s="57">
        <v>393</v>
      </c>
      <c r="J25" s="45">
        <v>154</v>
      </c>
      <c r="K25" s="57">
        <v>393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54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238.75</v>
      </c>
      <c r="I26" s="12">
        <v>6541</v>
      </c>
      <c r="J26" s="56">
        <v>238.75</v>
      </c>
      <c r="K26" s="12">
        <v>6541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54" t="s">
        <v>82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51</v>
      </c>
      <c r="I27" s="57" t="s">
        <v>51</v>
      </c>
      <c r="J27" s="57" t="s">
        <v>51</v>
      </c>
      <c r="K27" s="57" t="s">
        <v>51</v>
      </c>
      <c r="L27" s="57" t="s">
        <v>51</v>
      </c>
      <c r="M27" s="57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8">
        <v>0</v>
      </c>
      <c r="M28" s="57">
        <v>0</v>
      </c>
      <c r="N28" s="9">
        <v>1000</v>
      </c>
      <c r="O28" s="11"/>
      <c r="P28" s="44">
        <v>0</v>
      </c>
      <c r="Q28" s="54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149.80000000000001</v>
      </c>
      <c r="I29" s="60">
        <v>256.18700000000001</v>
      </c>
      <c r="J29" s="59">
        <v>149.80000000000001</v>
      </c>
      <c r="K29" s="60">
        <v>256.18700000000001</v>
      </c>
      <c r="L29" s="58">
        <v>0</v>
      </c>
      <c r="M29" s="58">
        <v>55</v>
      </c>
      <c r="N29" s="11">
        <v>2000</v>
      </c>
      <c r="O29" s="11">
        <v>2000</v>
      </c>
      <c r="P29" s="44">
        <v>0</v>
      </c>
      <c r="Q29" s="54"/>
    </row>
    <row r="30" spans="1:17" ht="54" customHeight="1">
      <c r="A30" s="11"/>
      <c r="B30" s="6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348.08</v>
      </c>
      <c r="I31" s="33">
        <v>43.816000000000003</v>
      </c>
      <c r="J31" s="8">
        <v>348.08</v>
      </c>
      <c r="K31" s="33">
        <v>43.816000000000003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85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154.6</v>
      </c>
      <c r="I32" s="12">
        <v>105.78700000000001</v>
      </c>
      <c r="J32" s="8">
        <v>154.6</v>
      </c>
      <c r="K32" s="12">
        <v>105.78700000000001</v>
      </c>
      <c r="L32" s="12">
        <v>0</v>
      </c>
      <c r="M32" s="12">
        <v>0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75</v>
      </c>
    </row>
    <row r="34" spans="1:21" ht="63.75" customHeight="1">
      <c r="A34" s="11"/>
      <c r="B34" s="6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4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70">
        <v>75.14</v>
      </c>
      <c r="I40" s="33">
        <v>87.411000000000001</v>
      </c>
      <c r="J40" s="67">
        <v>75.14</v>
      </c>
      <c r="K40" s="33">
        <v>87.411000000000001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/>
    </row>
    <row r="41" spans="1:21" s="52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1">
        <v>70</v>
      </c>
      <c r="F41" s="8">
        <v>74</v>
      </c>
      <c r="G41" s="12">
        <v>730</v>
      </c>
      <c r="H41" s="70">
        <v>72.040000000000006</v>
      </c>
      <c r="I41" s="33">
        <v>410.29</v>
      </c>
      <c r="J41" s="67">
        <v>72.010000000000005</v>
      </c>
      <c r="K41" s="33">
        <v>406.29899999999998</v>
      </c>
      <c r="L41" s="12">
        <v>0</v>
      </c>
      <c r="M41" s="12">
        <v>46</v>
      </c>
      <c r="N41" s="11">
        <v>24700</v>
      </c>
      <c r="O41" s="11" t="s">
        <v>63</v>
      </c>
      <c r="P41" s="9">
        <v>0</v>
      </c>
      <c r="Q41" s="69"/>
    </row>
    <row r="42" spans="1:21" s="52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70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52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70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52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123.78</v>
      </c>
      <c r="I44" s="33">
        <v>666.39</v>
      </c>
      <c r="J44" s="8">
        <v>123.76</v>
      </c>
      <c r="K44" s="33">
        <v>666.04</v>
      </c>
      <c r="L44" s="12">
        <v>0</v>
      </c>
      <c r="M44" s="12">
        <v>20.2</v>
      </c>
      <c r="N44" s="11">
        <v>5000</v>
      </c>
      <c r="O44" s="11" t="s">
        <v>63</v>
      </c>
      <c r="P44" s="62"/>
      <c r="Q44" s="63" t="s">
        <v>76</v>
      </c>
    </row>
    <row r="45" spans="1:21" s="52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70">
        <v>121.43</v>
      </c>
      <c r="I45" s="33">
        <v>6208</v>
      </c>
      <c r="J45" s="67">
        <v>121.4</v>
      </c>
      <c r="K45" s="33">
        <v>6192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80" t="s">
        <v>57</v>
      </c>
      <c r="B46" s="80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18252.712</v>
      </c>
      <c r="J46" s="8"/>
      <c r="K46" s="18">
        <f>SUM(K11:K45)</f>
        <v>18232.371000000003</v>
      </c>
      <c r="L46" s="18">
        <f>SUM(L11:L45)</f>
        <v>0</v>
      </c>
      <c r="M46" s="18">
        <f>SUM(M11:M45)</f>
        <v>434.78899999999999</v>
      </c>
      <c r="N46" s="18">
        <f>SUM(N18:N45)</f>
        <v>124340</v>
      </c>
      <c r="O46" s="18">
        <f>SUM(O18:O45)</f>
        <v>2600</v>
      </c>
      <c r="P46" s="18"/>
      <c r="Q46" s="67"/>
    </row>
    <row r="47" spans="1:21" s="3" customFormat="1" ht="39" customHeight="1">
      <c r="A47" s="87" t="s">
        <v>56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</row>
    <row r="48" spans="1:21" s="3" customFormat="1" ht="63.75" customHeight="1">
      <c r="A48" s="11"/>
      <c r="B48" s="68" t="s">
        <v>34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80</v>
      </c>
    </row>
    <row r="50" spans="1:20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67"/>
      <c r="B51" s="6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1667.9*0.3048</f>
        <v>508.37592000000006</v>
      </c>
      <c r="I52" s="12">
        <v>366.42</v>
      </c>
      <c r="J52" s="8">
        <f>1667.9*0.3048</f>
        <v>508.37592000000006</v>
      </c>
      <c r="K52" s="12">
        <v>366.42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 t="s">
        <v>86</v>
      </c>
    </row>
    <row r="53" spans="1:20" s="3" customFormat="1" ht="63.75" customHeight="1">
      <c r="A53" s="67"/>
      <c r="B53" s="68" t="s">
        <v>54</v>
      </c>
      <c r="C53" s="18"/>
      <c r="D53" s="34"/>
      <c r="E53" s="18"/>
      <c r="F53" s="8"/>
      <c r="G53" s="8"/>
      <c r="H53" s="70"/>
      <c r="I53" s="11"/>
      <c r="J53" s="67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77</v>
      </c>
    </row>
    <row r="55" spans="1:20" s="47" customFormat="1" ht="63.75" customHeight="1">
      <c r="A55" s="11"/>
      <c r="B55" s="6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70">
        <v>91.6</v>
      </c>
      <c r="I56" s="33">
        <v>654</v>
      </c>
      <c r="J56" s="67">
        <v>91.57</v>
      </c>
      <c r="K56" s="33">
        <v>648</v>
      </c>
      <c r="L56" s="12">
        <v>0</v>
      </c>
      <c r="M56" s="12">
        <v>0</v>
      </c>
      <c r="N56" s="65" t="s">
        <v>89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114.996</v>
      </c>
      <c r="I57" s="33">
        <v>171.15</v>
      </c>
      <c r="J57" s="45">
        <v>114.989</v>
      </c>
      <c r="K57" s="33">
        <v>170.48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48">
        <f>8.46*0.3048+113.39</f>
        <v>115.968608</v>
      </c>
    </row>
    <row r="58" spans="1:20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70">
        <v>191.91</v>
      </c>
      <c r="I58" s="33">
        <v>29.013000000000002</v>
      </c>
      <c r="J58" s="67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4"/>
    </row>
    <row r="59" spans="1:20" s="3" customFormat="1" ht="63.75" customHeight="1">
      <c r="A59" s="67"/>
      <c r="B59" s="6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1250.579</v>
      </c>
      <c r="J59" s="8"/>
      <c r="K59" s="18">
        <f t="shared" ref="K59" si="4">SUM(K49:K58)</f>
        <v>1243.9089999999999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67"/>
      <c r="B60" s="6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19503.291000000001</v>
      </c>
      <c r="J60" s="8"/>
      <c r="K60" s="18">
        <f t="shared" si="8"/>
        <v>19476.280000000002</v>
      </c>
      <c r="L60" s="18">
        <f t="shared" ref="L60:M60" si="9">L59+L46</f>
        <v>0</v>
      </c>
      <c r="M60" s="18">
        <f t="shared" si="9"/>
        <v>434.78899999999999</v>
      </c>
      <c r="N60" s="18">
        <f>N59+N46</f>
        <v>165083</v>
      </c>
      <c r="O60" s="18">
        <f>O59+O46</f>
        <v>2600</v>
      </c>
      <c r="P60" s="9"/>
      <c r="Q60" s="11"/>
    </row>
    <row r="61" spans="1:20" s="3" customFormat="1" ht="23.25">
      <c r="A61" s="46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26"/>
      <c r="N61" s="11"/>
      <c r="O61" s="11"/>
      <c r="P61" s="26"/>
      <c r="Q61" s="27"/>
    </row>
    <row r="62" spans="1:20" s="3" customFormat="1" ht="15" customHeight="1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</row>
    <row r="63" spans="1:20" s="3" customFormat="1" ht="22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</row>
    <row r="64" spans="1:20" s="3" customFormat="1" ht="15" hidden="1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2016-02-29T06:50:56Z</cp:lastPrinted>
  <dcterms:created xsi:type="dcterms:W3CDTF">2000-07-15T07:26:51Z</dcterms:created>
  <dcterms:modified xsi:type="dcterms:W3CDTF">2016-02-29T07:38:03Z</dcterms:modified>
</cp:coreProperties>
</file>