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31"/>
  <c r="H52"/>
  <c r="H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<sst xmlns="http://schemas.openxmlformats.org/spreadsheetml/2006/main" count="225" uniqueCount="100">
  <si>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</si>
  <si>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</si>
  <si>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</si>
  <si>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</si>
  <si>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</si>
  <si>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</si>
  <si>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</si>
  <si>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</si>
  <si>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</si>
  <si>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</si>
  <si>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</si>
  <si>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</si>
  <si>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</si>
  <si>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</si>
  <si>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</si>
  <si>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</si>
  <si>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</si>
  <si>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</si>
  <si>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</si>
  <si>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</si>
  <si>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</si>
  <si>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</si>
  <si>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</si>
  <si>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</si>
  <si>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</si>
  <si>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</si>
  <si>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</si>
  <si>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</si>
  <si>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</si>
  <si>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</si>
  <si>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</si>
  <si>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</si>
  <si>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</si>
  <si>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</si>
  <si>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</si>
  <si>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</si>
  <si>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</si>
  <si>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</si>
  <si>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</si>
  <si>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</si>
  <si>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</si>
  <si>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</si>
  <si>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</si>
  <si>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</si>
  <si>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</si>
  <si>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</si>
  <si>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</si>
  <si>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</si>
  <si>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</si>
  <si>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</si>
  <si>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</si>
  <si>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</si>
  <si>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</si>
  <si>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</si>
  <si>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</si>
  <si>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</si>
  <si>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</si>
  <si>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</si>
  <si>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</si>
  <si>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</si>
  <si>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</si>
  <si>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</si>
  <si>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</si>
  <si>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</si>
  <si>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</si>
  <si>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</si>
  <si>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</si>
  <si>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</si>
  <si>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</si>
  <si>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</si>
  <si>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</si>
  <si>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</si>
  <si>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</si>
  <si>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</si>
  <si>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</si>
  <si>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</si>
  <si>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</si>
  <si>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</si>
  <si>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</si>
  <si>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</si>
  <si>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</si>
  <si>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</si>
  <si>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</si>
  <si>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</si>
  <si>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</si>
  <si>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</si>
  <si>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</si>
  <si>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</si>
  <si>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</si>
  <si>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</si>
  <si>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</si>
  <si>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</si>
  <si>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</si>
  <si>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</si>
  <si>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</si>
  <si>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 xml:space="preserve"> Water level i.e., on 30.03.2016</t>
  </si>
  <si>
    <t xml:space="preserve"> TELANGANA MEDIUM IRRIGATION PROJECTS (BASIN WISE) 
DAILY WATER LEVELS on 31.03.2016</t>
  </si>
  <si>
    <t xml:space="preserve"> Water level i.e., on 31.03.2016</t>
  </si>
  <si>
    <t>Canal discharge 35 usecs</t>
  </si>
  <si>
    <t>Canal discharge 15 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</si>
</sst>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L30" sqref="L3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4" t="s">
        <v>96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7" s="16" customFormat="1" ht="9" customHeight="1">
      <c r="A3" s="73" t="s">
        <v>40</v>
      </c>
      <c r="B3" s="80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4" t="s">
        <v>95</v>
      </c>
      <c r="I3" s="75"/>
      <c r="J3" s="74" t="s">
        <v>97</v>
      </c>
      <c r="K3" s="75"/>
      <c r="L3" s="70" t="s">
        <v>48</v>
      </c>
      <c r="M3" s="70" t="s">
        <v>67</v>
      </c>
      <c r="N3" s="70" t="s">
        <v>87</v>
      </c>
      <c r="O3" s="62"/>
      <c r="P3" s="70" t="s">
        <v>49</v>
      </c>
      <c r="Q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 t="s">
        <v>85</v>
      </c>
      <c r="P4" s="71"/>
      <c r="Q4" s="71"/>
    </row>
    <row r="5" spans="1:17" s="16" customFormat="1" ht="48.75" customHeight="1">
      <c r="A5" s="73"/>
      <c r="B5" s="80"/>
      <c r="C5" s="73"/>
      <c r="D5" s="73"/>
      <c r="E5" s="73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2"/>
      <c r="M5" s="72"/>
      <c r="N5" s="72"/>
      <c r="O5" s="72"/>
      <c r="P5" s="72"/>
      <c r="Q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2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0">
        <v>16</v>
      </c>
      <c r="Q7" s="61"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8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1483*0.3048</f>
        <v>452.01840000000004</v>
      </c>
      <c r="I11" s="33">
        <v>275.82900000000001</v>
      </c>
      <c r="J11" s="8">
        <f>1483*0.3048</f>
        <v>452.01840000000004</v>
      </c>
      <c r="K11" s="33">
        <v>275.82900000000001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8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8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8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8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8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279.25</v>
      </c>
      <c r="I18" s="33">
        <v>150.34800000000001</v>
      </c>
      <c r="J18" s="8">
        <v>279.14999999999998</v>
      </c>
      <c r="K18" s="33">
        <v>144.715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8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353.78199999999998</v>
      </c>
      <c r="I19" s="33">
        <v>163.316</v>
      </c>
      <c r="J19" s="45">
        <v>353.75</v>
      </c>
      <c r="K19" s="33">
        <v>161.08799999999999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91</v>
      </c>
    </row>
    <row r="20" spans="1:17" s="8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233.8</v>
      </c>
      <c r="I20" s="48">
        <v>1085.664</v>
      </c>
      <c r="J20" s="50">
        <v>233.8</v>
      </c>
      <c r="K20" s="48">
        <v>1085.664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8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8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145.25</v>
      </c>
      <c r="I22" s="12">
        <v>279</v>
      </c>
      <c r="J22" s="45">
        <v>145.15</v>
      </c>
      <c r="K22" s="12">
        <v>268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92</v>
      </c>
    </row>
    <row r="23" spans="1:17" s="8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8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8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153.75</v>
      </c>
      <c r="I25" s="48">
        <v>364</v>
      </c>
      <c r="J25" s="45">
        <v>153.75</v>
      </c>
      <c r="K25" s="48">
        <v>364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90</v>
      </c>
    </row>
    <row r="26" spans="1:17" s="8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238.6</v>
      </c>
      <c r="I26" s="12">
        <v>6425</v>
      </c>
      <c r="J26" s="50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93</v>
      </c>
    </row>
    <row r="27" spans="1:17" s="8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8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122.3</v>
      </c>
      <c r="I28" s="12">
        <v>440</v>
      </c>
      <c r="J28" s="8">
        <v>122.3</v>
      </c>
      <c r="K28" s="12">
        <v>440</v>
      </c>
      <c r="L28" s="51">
        <v>0</v>
      </c>
      <c r="M28" s="48">
        <v>98</v>
      </c>
      <c r="N28" s="9">
        <v>1000</v>
      </c>
      <c r="O28" s="11">
        <v>0</v>
      </c>
      <c r="P28" s="44">
        <v>0</v>
      </c>
      <c r="Q28" s="26" t="s">
        <v>94</v>
      </c>
    </row>
    <row r="29" spans="1:17" s="8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149.6</v>
      </c>
      <c r="I29" s="53">
        <v>241.76400000000001</v>
      </c>
      <c r="J29" s="52">
        <v>149.6</v>
      </c>
      <c r="K29" s="53">
        <v>241.76400000000001</v>
      </c>
      <c r="L29" s="51">
        <v>0</v>
      </c>
      <c r="M29" s="51">
        <v>35</v>
      </c>
      <c r="N29" s="11">
        <v>2000</v>
      </c>
      <c r="O29" s="11">
        <v>1000</v>
      </c>
      <c r="P29" s="44">
        <v>0</v>
      </c>
      <c r="Q29" s="26" t="s">
        <v>98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8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8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153.69999999999999</v>
      </c>
      <c r="I32" s="33">
        <v>75.009</v>
      </c>
      <c r="J32" s="8">
        <v>153.65</v>
      </c>
      <c r="K32" s="33">
        <v>73.733999999999995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99</v>
      </c>
    </row>
    <row r="33" spans="1:21" s="8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84" customFormat="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8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9"/>
    </row>
    <row r="36" spans="1:21" s="8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9"/>
    </row>
    <row r="37" spans="1:21" s="8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9"/>
      <c r="U37" s="8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89</v>
      </c>
    </row>
    <row r="41" spans="1:21" s="8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70.739999999999995</v>
      </c>
      <c r="I41" s="33">
        <v>277.08100000000002</v>
      </c>
      <c r="J41" s="8">
        <v>70.69</v>
      </c>
      <c r="K41" s="33">
        <v>272.87900000000002</v>
      </c>
      <c r="L41" s="12">
        <v>0</v>
      </c>
      <c r="M41" s="12">
        <v>48</v>
      </c>
      <c r="N41" s="11">
        <v>24700</v>
      </c>
      <c r="O41" s="11">
        <v>5000</v>
      </c>
      <c r="P41" s="9">
        <v>0</v>
      </c>
      <c r="Q41" s="63"/>
    </row>
    <row r="42" spans="1:21" s="8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122.36</v>
      </c>
      <c r="I44" s="33">
        <v>628.14</v>
      </c>
      <c r="J44" s="8">
        <v>122.32</v>
      </c>
      <c r="K44" s="33">
        <v>626.74</v>
      </c>
      <c r="L44" s="12">
        <v>0</v>
      </c>
      <c r="M44" s="12">
        <v>40.4</v>
      </c>
      <c r="N44" s="11">
        <v>5000</v>
      </c>
      <c r="O44" s="11">
        <v>500</v>
      </c>
      <c r="P44" s="55"/>
      <c r="Q44" s="47" t="s">
        <v>76</v>
      </c>
    </row>
    <row r="45" spans="1:21" s="8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120.7</v>
      </c>
      <c r="I45" s="33">
        <v>5700</v>
      </c>
      <c r="J45" s="8">
        <v>120.67</v>
      </c>
      <c r="K45" s="33">
        <v>5675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88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16809.563999999998</v>
      </c>
      <c r="J46" s="8"/>
      <c r="K46" s="18">
        <f>SUM(K11:K45)</f>
        <v>16758.826000000001</v>
      </c>
      <c r="L46" s="18">
        <f>SUM(L11:L45)</f>
        <v>0</v>
      </c>
      <c r="M46" s="18">
        <f>SUM(M11:M45)</f>
        <v>520.58000000000004</v>
      </c>
      <c r="N46" s="18">
        <f>SUM(N18:N45)</f>
        <v>124340</v>
      </c>
      <c r="O46" s="18">
        <f>SUM(O18:O45)</f>
        <v>18600</v>
      </c>
      <c r="P46" s="18"/>
      <c r="Q46" s="61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8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7" t="s">
        <v>80</v>
      </c>
    </row>
    <row r="50" spans="1:20" s="8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 t="s">
        <v>51</v>
      </c>
      <c r="I50" s="45" t="s">
        <v>51</v>
      </c>
      <c r="J50" s="8" t="s">
        <v>51</v>
      </c>
      <c r="K50" s="45" t="s">
        <v>51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1667.4*0.3048</f>
        <v>508.22352000000006</v>
      </c>
      <c r="I52" s="12">
        <v>348.95</v>
      </c>
      <c r="J52" s="8">
        <f>1667.35*0.3048</f>
        <v>508.20828</v>
      </c>
      <c r="K52" s="12">
        <v>347.2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8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83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91.24</v>
      </c>
      <c r="I56" s="33">
        <v>562</v>
      </c>
      <c r="J56" s="8">
        <v>91.19</v>
      </c>
      <c r="K56" s="33">
        <v>557</v>
      </c>
      <c r="L56" s="12">
        <v>0</v>
      </c>
      <c r="M56" s="12">
        <v>0</v>
      </c>
      <c r="N56" s="56" t="s">
        <v>86</v>
      </c>
      <c r="O56" s="11" t="s">
        <v>63</v>
      </c>
      <c r="P56" s="44">
        <v>0</v>
      </c>
      <c r="Q56" s="46"/>
    </row>
    <row r="57" spans="1:20" s="8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114.758</v>
      </c>
      <c r="I57" s="33">
        <v>140.56</v>
      </c>
      <c r="J57" s="45">
        <v>114.75</v>
      </c>
      <c r="K57" s="33">
        <v>139.65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83">
        <f>8.46*0.3048+113.39</f>
        <v>115.968608</v>
      </c>
    </row>
    <row r="58" spans="1:20" s="8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191.91</v>
      </c>
      <c r="I58" s="33">
        <v>29.013000000000002</v>
      </c>
      <c r="J58" s="6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7"/>
    </row>
    <row r="59" spans="1:20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1080.5229999999999</v>
      </c>
      <c r="J59" s="8"/>
      <c r="K59" s="18">
        <f t="shared" ref="K59" si="4">SUM(K49:K58)</f>
        <v>1069.6440000000002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17890.087</v>
      </c>
      <c r="J60" s="8"/>
      <c r="K60" s="18">
        <f t="shared" si="8"/>
        <v>17828.47</v>
      </c>
      <c r="L60" s="18">
        <f t="shared" ref="L60:M60" si="9">L59+L46</f>
        <v>0</v>
      </c>
      <c r="M60" s="18">
        <f t="shared" si="9"/>
        <v>520.58000000000004</v>
      </c>
      <c r="N60" s="18">
        <f>N59+N46</f>
        <v>165083</v>
      </c>
      <c r="O60" s="18">
        <f>O59+O46</f>
        <v>18600</v>
      </c>
      <c r="P60" s="9"/>
      <c r="Q60" s="11"/>
    </row>
    <row r="61" spans="1:20" s="3" customFormat="1" ht="23.25">
      <c r="A61" s="5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1:20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1:20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2016-03-31T07:01:24Z</cp:lastPrinted>
  <dcterms:created xsi:type="dcterms:W3CDTF">2000-07-15T07:26:51Z</dcterms:created>
  <dcterms:modified xsi:type="dcterms:W3CDTF">2016-03-31T07:01:30Z</dcterms:modified>
</cp:coreProperties>
</file>