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40"/>
  <c r="J36"/>
  <c r="J63" l="1"/>
  <c r="J17"/>
  <c r="J46" l="1"/>
  <c r="J41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<sst xmlns="http://schemas.openxmlformats.org/spreadsheetml/2006/main" count="155" uniqueCount="98">
  <si>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</si>
  <si>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</si>
  <si>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</si>
  <si>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</si>
  <si>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</si>
  <si>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</si>
  <si>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</si>
  <si>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</si>
  <si>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</si>
  <si>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</si>
  <si>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</si>
  <si>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</si>
  <si>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</si>
  <si>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</si>
  <si>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</si>
  <si>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</si>
  <si>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</si>
  <si>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</si>
  <si>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</si>
  <si>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</si>
  <si>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</si>
  <si>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</si>
  <si>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</si>
  <si>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</si>
  <si>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</si>
  <si>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</si>
  <si>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</si>
  <si>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</si>
  <si>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</si>
  <si>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</si>
  <si>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</si>
  <si>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</si>
  <si>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</si>
  <si>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</si>
  <si>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</si>
  <si>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</si>
  <si>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</si>
  <si>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</si>
  <si>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</si>
  <si>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</si>
  <si>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</si>
  <si>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</si>
  <si>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</si>
  <si>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</si>
  <si>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</si>
  <si>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</si>
  <si>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</si>
  <si>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</si>
  <si>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</si>
  <si>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</si>
  <si>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</si>
  <si>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</si>
  <si>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</si>
  <si>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</si>
  <si>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</si>
  <si>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</si>
  <si>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</si>
  <si>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</si>
  <si>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</si>
  <si>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</si>
  <si>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</si>
  <si>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</si>
  <si>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</si>
  <si>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</si>
  <si>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</si>
  <si>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</si>
  <si>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</si>
  <si>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</si>
  <si>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</si>
  <si>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</si>
  <si>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</si>
  <si>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</si>
  <si>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</si>
  <si>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</si>
  <si>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</si>
  <si>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</si>
  <si>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</si>
  <si>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</si>
  <si>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</si>
  <si>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</si>
  <si>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</si>
  <si>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</si>
  <si>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</si>
  <si>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</si>
  <si>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</si>
  <si>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</si>
  <si>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</si>
  <si>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</si>
  <si>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</si>
  <si>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</si>
  <si>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</si>
  <si>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</si>
  <si>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</si>
  <si>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</si>
  <si>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</si>
  <si>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17.03.2017</t>
  </si>
  <si>
    <t xml:space="preserve"> TELANGANA MEDIUM IRRIGATION PROJECTS (BASIN WISE) 
DAILY WATER LEVELS on 18.03.2017</t>
  </si>
  <si>
    <t xml:space="preserve"> Water level on 18.03.2017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</si>
</sst>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58" activePane="bottomLeft" state="frozen"/>
      <selection pane="bottomLeft" activeCell="S59" sqref="S5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456.15</v>
      </c>
      <c r="I18" s="4">
        <v>831</v>
      </c>
      <c r="J18" s="15">
        <v>456.15</v>
      </c>
      <c r="K18" s="4">
        <v>831</v>
      </c>
      <c r="L18" s="4">
        <v>0</v>
      </c>
      <c r="M18" s="4">
        <v>71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153.93</v>
      </c>
      <c r="I32" s="4">
        <v>385.44</v>
      </c>
      <c r="J32" s="15">
        <v>153.85</v>
      </c>
      <c r="K32" s="4">
        <v>376.17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149.1</v>
      </c>
      <c r="I34" s="4">
        <v>208.64699999999999</v>
      </c>
      <c r="J34" s="15">
        <v>149.1</v>
      </c>
      <c r="K34" s="4">
        <v>208.64699999999999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357.94080000000002</v>
      </c>
      <c r="I36" s="4">
        <v>614.21500000000003</v>
      </c>
      <c r="J36" s="15">
        <f>(2/12+29)*0.3048+E36</f>
        <v>357.89</v>
      </c>
      <c r="K36" s="5">
        <v>606.87300000000005</v>
      </c>
      <c r="L36" s="4">
        <v>0</v>
      </c>
      <c r="M36" s="4">
        <v>84.97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93.628</v>
      </c>
      <c r="I40" s="4">
        <v>418</v>
      </c>
      <c r="J40" s="15">
        <f>(4/12+22)*0.3048+E40</f>
        <v>93.577199999999991</v>
      </c>
      <c r="K40" s="4">
        <v>408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119.93</v>
      </c>
      <c r="I42" s="4">
        <v>466.8</v>
      </c>
      <c r="J42" s="15">
        <v>119.89</v>
      </c>
      <c r="K42" s="4">
        <v>465.4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448.51320000000004</v>
      </c>
      <c r="I46" s="4">
        <v>854.41</v>
      </c>
      <c r="J46" s="15">
        <f>1471.5*0.3048</f>
        <v>448.51320000000004</v>
      </c>
      <c r="K46" s="4">
        <v>854.41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70.459999999999994</v>
      </c>
      <c r="I50" s="4">
        <v>253.88</v>
      </c>
      <c r="J50" s="15">
        <v>70.489999999999995</v>
      </c>
      <c r="K50" s="4">
        <v>256.10399999999998</v>
      </c>
      <c r="L50" s="4">
        <v>60</v>
      </c>
      <c r="M50" s="4">
        <v>46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121.7</v>
      </c>
      <c r="I51" s="4">
        <v>6413</v>
      </c>
      <c r="J51" s="15">
        <v>121.7</v>
      </c>
      <c r="K51" s="4">
        <v>6413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26310.992000000006</v>
      </c>
      <c r="J52" s="15"/>
      <c r="K52" s="14">
        <f>SUM(K11:K51)</f>
        <v>26285.204000000002</v>
      </c>
      <c r="L52" s="14">
        <f t="shared" ref="L52:Q52" si="0">SUM(L11:L51)</f>
        <v>160</v>
      </c>
      <c r="M52" s="14">
        <f t="shared" si="0"/>
        <v>1386.373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388.14</v>
      </c>
      <c r="I55" s="4">
        <v>142</v>
      </c>
      <c r="J55" s="38">
        <v>388.14</v>
      </c>
      <c r="K55" s="4">
        <v>142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191.23151999999999</v>
      </c>
      <c r="I59" s="4">
        <v>1083</v>
      </c>
      <c r="J59" s="15">
        <f>626.94*0.3048</f>
        <v>191.09131200000002</v>
      </c>
      <c r="K59" s="4">
        <v>1032</v>
      </c>
      <c r="L59" s="4">
        <v>5</v>
      </c>
      <c r="M59" s="4">
        <v>585.99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92.28</v>
      </c>
      <c r="I65" s="4">
        <v>848</v>
      </c>
      <c r="J65" s="15">
        <v>92.13</v>
      </c>
      <c r="K65" s="4">
        <v>801</v>
      </c>
      <c r="L65" s="4">
        <v>0</v>
      </c>
      <c r="M65" s="4">
        <v>300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115.09</v>
      </c>
      <c r="I66" s="4">
        <v>180.36</v>
      </c>
      <c r="J66" s="15">
        <v>115.04</v>
      </c>
      <c r="K66" s="4">
        <v>175.84</v>
      </c>
      <c r="L66" s="4">
        <v>0</v>
      </c>
      <c r="M66" s="4">
        <v>52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4772.3319999999994</v>
      </c>
      <c r="J69" s="15"/>
      <c r="K69" s="14">
        <f>SUM(K55:K68)</f>
        <v>4669.8119999999999</v>
      </c>
      <c r="L69" s="14">
        <v>8</v>
      </c>
      <c r="M69" s="14">
        <f>SUM(M55:M68)</f>
        <v>1119.45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31083.324000000004</v>
      </c>
      <c r="J70" s="15"/>
      <c r="K70" s="14">
        <f>K69+K52</f>
        <v>30955.016000000003</v>
      </c>
      <c r="L70" s="14">
        <f>L69+L52</f>
        <v>168</v>
      </c>
      <c r="M70" s="14">
        <f>M69+M52</f>
        <v>2505.8230000000003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2017-03-17T05:48:29Z</cp:lastPrinted>
  <dcterms:created xsi:type="dcterms:W3CDTF">2000-07-15T07:26:51Z</dcterms:created>
  <dcterms:modified xsi:type="dcterms:W3CDTF">2017-03-18T05:22:00Z</dcterms:modified>
</cp:coreProperties>
</file>