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40"/>
  <c r="J36" l="1"/>
  <c r="J46"/>
  <c r="J63" l="1"/>
  <c r="J61"/>
  <c r="J17" l="1"/>
  <c r="J1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<sst xmlns="http://schemas.openxmlformats.org/spreadsheetml/2006/main" count="164" uniqueCount="97">
  <si>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</si>
  <si>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</si>
  <si>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</si>
  <si>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</si>
  <si>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</si>
  <si>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</si>
  <si>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</si>
  <si>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</si>
  <si>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</si>
  <si>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</si>
  <si>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</si>
  <si>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</si>
  <si>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</si>
  <si>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</si>
  <si>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</si>
  <si>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</si>
  <si>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</si>
  <si>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</si>
  <si>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</si>
  <si>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</si>
  <si>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</si>
  <si>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</si>
  <si>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</si>
  <si>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</si>
  <si>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</si>
  <si>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</si>
  <si>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</si>
  <si>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</si>
  <si>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</si>
  <si>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</si>
  <si>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</si>
  <si>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</si>
  <si>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</si>
  <si>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</si>
  <si>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</si>
  <si>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</si>
  <si>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</si>
  <si>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</si>
  <si>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</si>
  <si>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</si>
  <si>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</si>
  <si>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</si>
  <si>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</si>
  <si>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</si>
  <si>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</si>
  <si>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</si>
  <si>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</si>
  <si>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</si>
  <si>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</si>
  <si>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</si>
  <si>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</si>
  <si>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</si>
  <si>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</si>
  <si>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</si>
  <si>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</si>
  <si>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</si>
  <si>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</si>
  <si>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</si>
  <si>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</si>
  <si>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</si>
  <si>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</si>
  <si>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</si>
  <si>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</si>
  <si>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</si>
  <si>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</si>
  <si>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</si>
  <si>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</si>
  <si>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</si>
  <si>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</si>
  <si>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</si>
  <si>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</si>
  <si>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</si>
  <si>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</si>
  <si>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</si>
  <si>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</si>
  <si>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</si>
  <si>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</si>
  <si>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</si>
  <si>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</si>
  <si>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</si>
  <si>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</si>
  <si>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</si>
  <si>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</si>
  <si>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</si>
  <si>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</si>
  <si>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</si>
  <si>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</si>
  <si>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</si>
  <si>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</si>
  <si>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</si>
  <si>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</si>
  <si>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</si>
  <si>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</si>
  <si>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</si>
  <si>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11.02.2017</t>
  </si>
  <si>
    <t xml:space="preserve"> TELANGANA MEDIUM IRRIGATION PROJECTS (BASIN WISE) 
DAILY WATER LEVELS on 12.02.2017</t>
  </si>
  <si>
    <t xml:space="preserve"> Water level on 12.02.2017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</si>
</sst>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0.000"/>
    <numFmt numFmtId="166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164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46" zoomScaleNormal="57" zoomScaleSheetLayoutView="46" workbookViewId="0">
      <pane ySplit="6" topLeftCell="A53" activePane="bottomLeft" state="frozen"/>
      <selection pane="bottomLeft" activeCell="J60" sqref="J60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0" t="s">
        <v>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21" ht="38.25" customHeight="1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</row>
    <row r="3" spans="1:21" ht="9" customHeight="1">
      <c r="A3" s="46" t="s">
        <v>36</v>
      </c>
      <c r="B3" s="46" t="s">
        <v>0</v>
      </c>
      <c r="C3" s="46" t="s">
        <v>59</v>
      </c>
      <c r="D3" s="46" t="s">
        <v>58</v>
      </c>
      <c r="E3" s="46" t="s">
        <v>57</v>
      </c>
      <c r="F3" s="46" t="s">
        <v>1</v>
      </c>
      <c r="G3" s="46"/>
      <c r="H3" s="47" t="s">
        <v>94</v>
      </c>
      <c r="I3" s="48"/>
      <c r="J3" s="54" t="s">
        <v>96</v>
      </c>
      <c r="K3" s="54"/>
      <c r="L3" s="46" t="s">
        <v>44</v>
      </c>
      <c r="M3" s="46" t="s">
        <v>56</v>
      </c>
      <c r="N3" s="46" t="s">
        <v>62</v>
      </c>
      <c r="O3" s="46" t="s">
        <v>63</v>
      </c>
      <c r="P3" s="46" t="s">
        <v>89</v>
      </c>
      <c r="Q3" s="46" t="s">
        <v>63</v>
      </c>
      <c r="R3" s="46" t="s">
        <v>54</v>
      </c>
    </row>
    <row r="4" spans="1:21" ht="71.25" customHeight="1">
      <c r="A4" s="46"/>
      <c r="B4" s="46"/>
      <c r="C4" s="46"/>
      <c r="D4" s="46"/>
      <c r="E4" s="46"/>
      <c r="F4" s="46"/>
      <c r="G4" s="46"/>
      <c r="H4" s="49"/>
      <c r="I4" s="50"/>
      <c r="J4" s="54"/>
      <c r="K4" s="54"/>
      <c r="L4" s="46"/>
      <c r="M4" s="46"/>
      <c r="N4" s="46"/>
      <c r="O4" s="46"/>
      <c r="P4" s="46"/>
      <c r="Q4" s="46"/>
      <c r="R4" s="46"/>
      <c r="U4" s="16" t="s">
        <v>88</v>
      </c>
    </row>
    <row r="5" spans="1:21" ht="48.75" customHeight="1">
      <c r="A5" s="46"/>
      <c r="B5" s="46"/>
      <c r="C5" s="46"/>
      <c r="D5" s="46"/>
      <c r="E5" s="46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6"/>
      <c r="M5" s="46"/>
      <c r="N5" s="46"/>
      <c r="O5" s="46"/>
      <c r="P5" s="46"/>
      <c r="Q5" s="46"/>
      <c r="R5" s="46"/>
    </row>
    <row r="6" spans="1:21" ht="34.5" customHeight="1">
      <c r="A6" s="46"/>
      <c r="B6" s="46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6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53" t="s">
        <v>48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21" ht="14.25" customHeight="1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444.66967200000005</v>
      </c>
      <c r="I17" s="4">
        <v>1064</v>
      </c>
      <c r="J17" s="15">
        <f>1458.89*0.3048</f>
        <v>444.66967200000005</v>
      </c>
      <c r="K17" s="4">
        <v>1064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456.78</v>
      </c>
      <c r="I18" s="4">
        <v>958</v>
      </c>
      <c r="J18" s="15">
        <v>456.78</v>
      </c>
      <c r="K18" s="4">
        <v>958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</v>
      </c>
      <c r="I29" s="4">
        <v>7253</v>
      </c>
      <c r="J29" s="15">
        <v>239.6</v>
      </c>
      <c r="K29" s="4">
        <v>7253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150.69999999999999</v>
      </c>
      <c r="I34" s="4">
        <v>329.95600000000002</v>
      </c>
      <c r="J34" s="15">
        <v>150.69999999999999</v>
      </c>
      <c r="K34" s="4">
        <v>329.95600000000002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359.10919999999999</v>
      </c>
      <c r="I36" s="4">
        <v>800.21100000000001</v>
      </c>
      <c r="J36" s="15">
        <f>(2/12+33)*0.3048+E36</f>
        <v>359.10919999999999</v>
      </c>
      <c r="K36" s="5">
        <v>800.21100000000001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94.821799999999996</v>
      </c>
      <c r="I40" s="4">
        <v>760</v>
      </c>
      <c r="J40" s="15">
        <f>(5/12+26)*0.3048+E40</f>
        <v>94.821799999999996</v>
      </c>
      <c r="K40" s="4">
        <v>760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121.03</v>
      </c>
      <c r="I42" s="4">
        <v>520.70000000000005</v>
      </c>
      <c r="J42" s="15">
        <v>121.03</v>
      </c>
      <c r="K42" s="4">
        <v>520.70000000000005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75.584999999999994</v>
      </c>
      <c r="I49" s="4">
        <v>103.608</v>
      </c>
      <c r="J49" s="9">
        <v>75.584999999999994</v>
      </c>
      <c r="K49" s="5">
        <v>103.608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71.849999999999994</v>
      </c>
      <c r="K50" s="4">
        <v>387.75900000000001</v>
      </c>
      <c r="L50" s="4">
        <v>0</v>
      </c>
      <c r="M50" s="4">
        <v>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</v>
      </c>
      <c r="I51" s="4">
        <v>6899</v>
      </c>
      <c r="J51" s="15">
        <v>122.4</v>
      </c>
      <c r="K51" s="4">
        <v>6899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6" t="s">
        <v>49</v>
      </c>
      <c r="B52" s="46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31162.960999999996</v>
      </c>
      <c r="J52" s="15"/>
      <c r="K52" s="14">
        <f>SUM(K11:K51)</f>
        <v>31162.960999999996</v>
      </c>
      <c r="L52" s="14">
        <f>SUM(L11:L51)</f>
        <v>100</v>
      </c>
      <c r="M52" s="14">
        <f>SUM(M11:M51)</f>
        <v>951.40000000000009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6" t="s">
        <v>82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193.47789600000002</v>
      </c>
      <c r="I59" s="4">
        <v>2150</v>
      </c>
      <c r="J59" s="15">
        <f>634.77*0.3048</f>
        <v>193.47789600000002</v>
      </c>
      <c r="K59" s="4">
        <v>2150</v>
      </c>
      <c r="L59" s="4">
        <v>0</v>
      </c>
      <c r="M59" s="4">
        <v>41.2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513.06984</v>
      </c>
      <c r="I61" s="1">
        <v>1152.98</v>
      </c>
      <c r="J61" s="15">
        <f>1683.3*0.3048</f>
        <v>513.06984</v>
      </c>
      <c r="K61" s="1">
        <v>1152.98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251.06440000000001</v>
      </c>
      <c r="I63" s="4">
        <v>2024.93</v>
      </c>
      <c r="J63" s="15">
        <f>(10/12+23)*0.3048+E63</f>
        <v>251.06440000000001</v>
      </c>
      <c r="K63" s="4">
        <v>2024.93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94.26</v>
      </c>
      <c r="I65" s="4">
        <v>1624</v>
      </c>
      <c r="J65" s="15">
        <v>94.26</v>
      </c>
      <c r="K65" s="4">
        <v>1624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116.1</v>
      </c>
      <c r="I66" s="4">
        <v>295.02999999999997</v>
      </c>
      <c r="J66" s="15">
        <v>116.1</v>
      </c>
      <c r="K66" s="4">
        <v>295.02999999999997</v>
      </c>
      <c r="L66" s="4">
        <v>0</v>
      </c>
      <c r="M66" s="4">
        <v>76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193.268</v>
      </c>
      <c r="I68" s="5">
        <v>135.44800000000001</v>
      </c>
      <c r="J68" s="9">
        <v>193.268</v>
      </c>
      <c r="K68" s="5">
        <v>135.44800000000001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7618.3879999999999</v>
      </c>
      <c r="J69" s="15"/>
      <c r="K69" s="14">
        <f>SUM(K55:K68)</f>
        <v>7618.3879999999999</v>
      </c>
      <c r="L69" s="14">
        <f>SUM(L55:L68)</f>
        <v>0</v>
      </c>
      <c r="M69" s="14">
        <f>SUM(M55:M68)</f>
        <v>162.19999999999999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38781.348999999995</v>
      </c>
      <c r="J70" s="15"/>
      <c r="K70" s="14">
        <f>K69+K52</f>
        <v>38781.348999999995</v>
      </c>
      <c r="L70" s="14">
        <f>L69+L52</f>
        <v>100</v>
      </c>
      <c r="M70" s="14">
        <f>M69+M52</f>
        <v>1113.6000000000001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17"/>
      <c r="N71" s="17"/>
      <c r="O71" s="17"/>
      <c r="P71" s="17"/>
      <c r="Q71" s="17"/>
      <c r="R71" s="17"/>
    </row>
    <row r="72" spans="1:18" s="35" customFormat="1" ht="15" customHeight="1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</row>
    <row r="73" spans="1:18" s="35" customFormat="1" ht="22.5" customHeight="1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</row>
    <row r="74" spans="1:18" s="35" customFormat="1" ht="15" hidden="1" customHeight="1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bangaram</cp:lastModifiedBy>
  <cp:lastPrinted>2017-02-10T05:22:58Z</cp:lastPrinted>
  <dcterms:created xsi:type="dcterms:W3CDTF">2000-07-15T07:26:51Z</dcterms:created>
  <dcterms:modified xsi:type="dcterms:W3CDTF">2017-02-12T11:54:41Z</dcterms:modified>
</cp:coreProperties>
</file>