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13" l="1"/>
  <c r="J40"/>
  <c r="J36"/>
  <c r="J41" l="1"/>
  <c r="M46" l="1"/>
  <c r="J46"/>
  <c r="J59"/>
  <c r="J23" l="1"/>
  <c r="J17"/>
  <c r="J63" l="1"/>
  <c r="J6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<sst xmlns="http://schemas.openxmlformats.org/spreadsheetml/2006/main" count="168" uniqueCount="100">
  <si>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</si>
  <si>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</si>
  <si>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</si>
  <si>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</si>
  <si>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</si>
  <si>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</si>
  <si>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</si>
  <si>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</si>
  <si>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</si>
  <si>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</si>
  <si>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</si>
  <si>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</si>
  <si>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</si>
  <si>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</si>
  <si>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</si>
  <si>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</si>
  <si>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</si>
  <si>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</si>
  <si>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</si>
  <si>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</si>
  <si>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</si>
  <si>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</si>
  <si>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</si>
  <si>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</si>
  <si>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</si>
  <si>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</si>
  <si>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</si>
  <si>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</si>
  <si>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</si>
  <si>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</si>
  <si>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</si>
  <si>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</si>
  <si>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</si>
  <si>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</si>
  <si>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</si>
  <si>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</si>
  <si>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</si>
  <si>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</si>
  <si>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</si>
  <si>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</si>
  <si>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</si>
  <si>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</si>
  <si>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</si>
  <si>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</si>
  <si>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</si>
  <si>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</si>
  <si>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</si>
  <si>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</si>
  <si>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</si>
  <si>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</si>
  <si>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</si>
  <si>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</si>
  <si>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</si>
  <si>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</si>
  <si>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</si>
  <si>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</si>
  <si>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</si>
  <si>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</si>
  <si>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</si>
  <si>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</si>
  <si>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</si>
  <si>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</si>
  <si>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</si>
  <si>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</si>
  <si>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</si>
  <si>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</si>
  <si>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</si>
  <si>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</si>
  <si>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</si>
  <si>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</si>
  <si>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</si>
  <si>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</si>
  <si>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</si>
  <si>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</si>
  <si>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</si>
  <si>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</si>
  <si>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</si>
  <si>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</si>
  <si>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</si>
  <si>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</si>
  <si>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</si>
  <si>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</si>
  <si>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</si>
  <si>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</si>
  <si>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</si>
  <si>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</si>
  <si>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</si>
  <si>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</si>
  <si>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</si>
  <si>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</si>
  <si>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</si>
  <si>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</si>
  <si>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</si>
  <si>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</si>
  <si>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</si>
  <si>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</si>
  <si>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</si>
  <si>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16.01.2017</t>
  </si>
  <si>
    <t xml:space="preserve"> TELANGANA MEDIUM IRRIGATION PROJECTS (BASIN WISE) 
DAILY WATER LEVELS on 17.01.2017</t>
  </si>
  <si>
    <t xml:space="preserve"> Water level on 17.01.2017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</si>
</sst>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36" activePane="bottomLeft" state="frozen"/>
      <selection pane="bottomLeft" activeCell="I40" sqref="I4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454.15200000000004</v>
      </c>
      <c r="I11" s="5">
        <v>571.625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445.44996000000003</v>
      </c>
      <c r="I17" s="4">
        <v>1416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239.8</v>
      </c>
      <c r="K29" s="4">
        <v>7430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359.66800000000001</v>
      </c>
      <c r="I36" s="4">
        <v>902.63800000000003</v>
      </c>
      <c r="J36" s="15">
        <f>(11/12+34)*0.3048+E36</f>
        <v>359.64260000000002</v>
      </c>
      <c r="K36" s="4">
        <v>897.87900000000002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95.533000000000001</v>
      </c>
      <c r="I40" s="4">
        <v>1067</v>
      </c>
      <c r="J40" s="15">
        <f>(8/12+28)*0.3048+E40</f>
        <v>95.507599999999996</v>
      </c>
      <c r="K40" s="4">
        <v>1048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198.87050000000002</v>
      </c>
      <c r="I41" s="4">
        <v>646</v>
      </c>
      <c r="J41" s="15">
        <f>(5.5/12+21)*0.3048+E41</f>
        <v>198.87050000000002</v>
      </c>
      <c r="K41" s="4">
        <v>646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121.76</v>
      </c>
      <c r="I42" s="4">
        <v>543.70000000000005</v>
      </c>
      <c r="J42" s="15">
        <v>121.73</v>
      </c>
      <c r="K42" s="4">
        <v>542.5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77.135000000000005</v>
      </c>
      <c r="I49" s="4">
        <v>175.648</v>
      </c>
      <c r="J49" s="9">
        <v>77.034999999999997</v>
      </c>
      <c r="K49" s="5">
        <v>170.095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73.040000000000006</v>
      </c>
      <c r="I50" s="4">
        <v>553.52700000000004</v>
      </c>
      <c r="J50" s="15">
        <v>73.010000000000005</v>
      </c>
      <c r="K50" s="4">
        <v>548.33600000000001</v>
      </c>
      <c r="L50" s="4">
        <v>0</v>
      </c>
      <c r="M50" s="4">
        <v>120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122.83</v>
      </c>
      <c r="I51" s="4">
        <v>7300</v>
      </c>
      <c r="J51" s="15">
        <v>122.8</v>
      </c>
      <c r="K51" s="4">
        <v>7270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33745.182000000001</v>
      </c>
      <c r="J52" s="15"/>
      <c r="K52" s="14">
        <f>SUM(K11:K51)</f>
        <v>33757.897000000004</v>
      </c>
      <c r="L52" s="14">
        <f>SUM(L11:L51)</f>
        <v>150</v>
      </c>
      <c r="M52" s="14">
        <f>SUM(M11:M51)</f>
        <v>992.56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194.84035200000002</v>
      </c>
      <c r="I59" s="4">
        <v>3040</v>
      </c>
      <c r="J59" s="15">
        <f>639.24*0.3048</f>
        <v>194.84035200000002</v>
      </c>
      <c r="K59" s="4">
        <v>3040</v>
      </c>
      <c r="L59" s="4">
        <v>37</v>
      </c>
      <c r="M59" s="4">
        <v>635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93.81</v>
      </c>
      <c r="I65" s="4">
        <v>1414</v>
      </c>
      <c r="J65" s="15">
        <v>93.81</v>
      </c>
      <c r="K65" s="4">
        <v>1414</v>
      </c>
      <c r="L65" s="4">
        <v>260</v>
      </c>
      <c r="M65" s="4">
        <v>260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</v>
      </c>
      <c r="I66" s="4">
        <v>337.34</v>
      </c>
      <c r="J66" s="9">
        <v>116.35</v>
      </c>
      <c r="K66" s="4">
        <v>331.04</v>
      </c>
      <c r="L66" s="4">
        <v>0</v>
      </c>
      <c r="M66" s="4">
        <v>46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9048.764000000001</v>
      </c>
      <c r="J69" s="15"/>
      <c r="K69" s="14">
        <f>SUM(K55:K68)</f>
        <v>9042.4640000000018</v>
      </c>
      <c r="L69" s="14">
        <f>SUM(L55:L68)</f>
        <v>297</v>
      </c>
      <c r="M69" s="14">
        <f>SUM(M55:M68)</f>
        <v>971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42793.946000000004</v>
      </c>
      <c r="J70" s="15"/>
      <c r="K70" s="14">
        <f>K69+K52</f>
        <v>42800.361000000004</v>
      </c>
      <c r="L70" s="14">
        <f>L69+L52</f>
        <v>447</v>
      </c>
      <c r="M70" s="14">
        <f>M69+M52</f>
        <v>1963.56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2017-01-17T06:10:02Z</cp:lastPrinted>
  <dcterms:created xsi:type="dcterms:W3CDTF">2000-07-15T07:26:51Z</dcterms:created>
  <dcterms:modified xsi:type="dcterms:W3CDTF">2017-01-17T06:10:03Z</dcterms:modified>
</cp:coreProperties>
</file>