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11" i="3"/>
  <c r="J11"/>
  <c r="J33"/>
  <c r="J52"/>
  <c r="J14" l="1"/>
  <c r="J15"/>
  <c r="J35"/>
  <c r="J37"/>
  <c r="J36"/>
  <c r="J54"/>
  <c r="H54"/>
  <c r="H49"/>
  <c r="H37"/>
  <c r="H36"/>
  <c r="H35"/>
  <c r="H52"/>
  <c r="H33"/>
  <c r="I29"/>
  <c r="H15"/>
  <c r="H14"/>
  <c r="K29" l="1"/>
  <c r="J49" l="1"/>
  <c r="X50" l="1"/>
  <c r="X49"/>
  <c r="T49" l="1"/>
  <c r="S49"/>
  <c r="W19" l="1"/>
  <c r="W56" l="1"/>
  <c r="W54"/>
  <c r="Y48"/>
  <c r="W48"/>
  <c r="U36" l="1"/>
  <c r="I46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<sst xmlns="http://schemas.openxmlformats.org/spreadsheetml/2006/main" count="117" uniqueCount="91">
  <si>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</si>
  <si>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</si>
  <si>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</si>
  <si>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</si>
  <si>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</si>
  <si>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</si>
  <si>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</si>
  <si>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</si>
  <si>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</si>
  <si>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</si>
  <si>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</si>
  <si>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</si>
  <si>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</si>
  <si>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</si>
  <si>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</si>
  <si>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</si>
  <si>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</si>
  <si>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</si>
  <si>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</si>
  <si>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</si>
  <si>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</si>
  <si>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</si>
  <si>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</si>
  <si>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</si>
  <si>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</si>
  <si>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</si>
  <si>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</si>
  <si>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</si>
  <si>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</si>
  <si>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</si>
  <si>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</si>
  <si>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</si>
  <si>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</si>
  <si>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</si>
  <si>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</si>
  <si>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</si>
  <si>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</si>
  <si>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</si>
  <si>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</si>
  <si>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</si>
  <si>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</si>
  <si>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</si>
  <si>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</si>
  <si>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</si>
  <si>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</si>
  <si>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</si>
  <si>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</si>
  <si>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</si>
  <si>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</si>
  <si>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</si>
  <si>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</si>
  <si>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</si>
  <si>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</si>
  <si>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</si>
  <si>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</si>
  <si>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</si>
  <si>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</si>
  <si>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</si>
  <si>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</si>
  <si>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</si>
  <si>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</si>
  <si>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</si>
  <si>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</si>
  <si>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</si>
  <si>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</si>
  <si>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</si>
  <si>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</si>
  <si>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</si>
  <si>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</si>
  <si>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</si>
  <si>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</si>
  <si>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</si>
  <si>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</si>
  <si>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</si>
  <si>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</si>
  <si>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</si>
  <si>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</si>
  <si>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</si>
  <si>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</si>
  <si>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</si>
  <si>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4100 acres transplantation</t>
  </si>
  <si>
    <t>7350 acres transplantation</t>
  </si>
  <si>
    <t>14400
acres transplantation</t>
  </si>
  <si>
    <t>3500 acres transplantation</t>
  </si>
  <si>
    <t>Transplantation ayacut Nil.Water not reached to Sill level.</t>
  </si>
  <si>
    <t>Transplantation ayacut Nil</t>
  </si>
  <si>
    <t xml:space="preserve"> TELANGANA MEDIUM IRRIGATION PROJECTS (BASIN WISE) 
WATER LEVELS as on Dt : 15-09-2015</t>
  </si>
  <si>
    <t>Water Level on 14.09.2015</t>
  </si>
  <si>
    <t>LF Canal 150
Out flow 2000
(1) Gate 0.50mts Opened</t>
  </si>
  <si>
    <t>11 gates opened, 18000 cusecs surplus, 19500 acres transplantation</t>
  </si>
  <si>
    <t>125 cusecs surplus, 7200 acres transplantation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</si>
</sst>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1" fontId="7" fillId="3" borderId="2" xfId="0" applyNumberFormat="1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center" wrapText="1"/>
    </xf>
    <xf numFmtId="164" fontId="7" fillId="3" borderId="2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top"/>
    </xf>
    <xf numFmtId="1" fontId="8" fillId="2" borderId="1" xfId="0" applyNumberFormat="1" applyFont="1" applyFill="1" applyBorder="1" applyAlignment="1">
      <alignment horizontal="center" vertical="top" wrapText="1"/>
    </xf>
    <xf numFmtId="2" fontId="9" fillId="2" borderId="1" xfId="0" quotePrefix="1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top"/>
    </xf>
    <xf numFmtId="0" fontId="15" fillId="2" borderId="0" xfId="0" applyFont="1" applyFill="1" applyAlignment="1">
      <alignment horizontal="center" vertical="center" wrapText="1"/>
    </xf>
    <xf numFmtId="164" fontId="9" fillId="0" borderId="2" xfId="0" applyNumberFormat="1" applyFont="1" applyFill="1" applyBorder="1" applyAlignment="1">
      <alignment horizontal="center" vertical="top"/>
    </xf>
    <xf numFmtId="164" fontId="9" fillId="0" borderId="1" xfId="0" applyNumberFormat="1" applyFont="1" applyFill="1" applyBorder="1" applyAlignment="1">
      <alignment horizontal="center" vertical="top"/>
    </xf>
    <xf numFmtId="2" fontId="10" fillId="2" borderId="1" xfId="0" applyNumberFormat="1" applyFont="1" applyFill="1" applyBorder="1" applyAlignment="1">
      <alignment horizontal="center" vertical="center" wrapText="1"/>
    </xf>
    <xf numFmtId="164" fontId="8" fillId="0" borderId="1" xfId="0" applyNumberFormat="1" applyFont="1" applyFill="1" applyBorder="1" applyAlignment="1">
      <alignment horizontal="center" vertical="top" wrapText="1"/>
    </xf>
    <xf numFmtId="164" fontId="8" fillId="0" borderId="1" xfId="0" applyNumberFormat="1" applyFont="1" applyFill="1" applyBorder="1" applyAlignment="1">
      <alignment horizontal="center" vertical="top"/>
    </xf>
    <xf numFmtId="2" fontId="8" fillId="2" borderId="1" xfId="0" applyNumberFormat="1" applyFont="1" applyFill="1" applyBorder="1" applyAlignment="1">
      <alignment horizontal="center" vertical="top"/>
    </xf>
    <xf numFmtId="164" fontId="8" fillId="0" borderId="1" xfId="0" quotePrefix="1" applyNumberFormat="1" applyFont="1" applyFill="1" applyBorder="1" applyAlignment="1">
      <alignment horizontal="center" vertical="top"/>
    </xf>
    <xf numFmtId="164" fontId="8" fillId="0" borderId="2" xfId="0" applyNumberFormat="1" applyFont="1" applyFill="1" applyBorder="1" applyAlignment="1">
      <alignment horizontal="center" vertical="top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2" fontId="1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7" activePane="bottomLeft" state="frozen"/>
      <selection pane="bottomLeft" activeCell="L12" sqref="L12"/>
    </sheetView>
  </sheetViews>
  <sheetFormatPr defaultRowHeight="25.5"/>
  <cols>
    <col min="1" max="1" width="8.42578125" style="1" customWidth="1"/>
    <col min="2" max="2" width="29.85546875" style="25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48" customWidth="1"/>
    <col min="9" max="9" width="19.7109375" style="28" customWidth="1"/>
    <col min="10" max="10" width="19.140625" style="76" customWidth="1"/>
    <col min="11" max="11" width="19.7109375" style="77" customWidth="1"/>
    <col min="12" max="12" width="17.85546875" style="28" customWidth="1"/>
    <col min="13" max="13" width="14.85546875" style="6" customWidth="1"/>
    <col min="14" max="14" width="17.42578125" style="6" customWidth="1"/>
    <col min="15" max="15" width="25.57031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10.42578125" style="1" bestFit="1" customWidth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19" customFormat="1" ht="23.25" customHeight="1">
      <c r="A1" s="103" t="s">
        <v>86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28" s="19" customFormat="1" ht="45.75" customHeight="1">
      <c r="A2" s="106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8"/>
    </row>
    <row r="3" spans="1:28" s="19" customFormat="1" ht="9" customHeight="1">
      <c r="A3" s="92" t="s">
        <v>47</v>
      </c>
      <c r="B3" s="93" t="s">
        <v>0</v>
      </c>
      <c r="C3" s="94" t="s">
        <v>39</v>
      </c>
      <c r="D3" s="92" t="s">
        <v>28</v>
      </c>
      <c r="E3" s="92" t="s">
        <v>1</v>
      </c>
      <c r="F3" s="92"/>
      <c r="G3" s="94" t="s">
        <v>41</v>
      </c>
      <c r="H3" s="97" t="s">
        <v>87</v>
      </c>
      <c r="I3" s="98"/>
      <c r="J3" s="101" t="s">
        <v>29</v>
      </c>
      <c r="K3" s="101"/>
      <c r="L3" s="94" t="s">
        <v>56</v>
      </c>
      <c r="M3" s="94" t="s">
        <v>55</v>
      </c>
      <c r="N3" s="94" t="s">
        <v>58</v>
      </c>
      <c r="O3" s="94" t="s">
        <v>46</v>
      </c>
    </row>
    <row r="4" spans="1:28" s="19" customFormat="1" ht="74.25" customHeight="1">
      <c r="A4" s="92"/>
      <c r="B4" s="93"/>
      <c r="C4" s="95"/>
      <c r="D4" s="92"/>
      <c r="E4" s="92"/>
      <c r="F4" s="92"/>
      <c r="G4" s="95"/>
      <c r="H4" s="99"/>
      <c r="I4" s="100"/>
      <c r="J4" s="101"/>
      <c r="K4" s="101"/>
      <c r="L4" s="95"/>
      <c r="M4" s="95"/>
      <c r="N4" s="95"/>
      <c r="O4" s="95"/>
    </row>
    <row r="5" spans="1:28" s="19" customFormat="1" ht="66.75" customHeight="1">
      <c r="A5" s="92"/>
      <c r="B5" s="93"/>
      <c r="C5" s="95"/>
      <c r="D5" s="92"/>
      <c r="E5" s="78" t="s">
        <v>2</v>
      </c>
      <c r="F5" s="78" t="s">
        <v>27</v>
      </c>
      <c r="G5" s="96"/>
      <c r="H5" s="11" t="s">
        <v>2</v>
      </c>
      <c r="I5" s="33" t="s">
        <v>63</v>
      </c>
      <c r="J5" s="11" t="s">
        <v>2</v>
      </c>
      <c r="K5" s="70" t="s">
        <v>63</v>
      </c>
      <c r="L5" s="96"/>
      <c r="M5" s="96"/>
      <c r="N5" s="96"/>
      <c r="O5" s="96"/>
    </row>
    <row r="6" spans="1:28" s="20" customFormat="1" ht="20.25" customHeight="1">
      <c r="A6" s="92"/>
      <c r="B6" s="93"/>
      <c r="C6" s="96"/>
      <c r="D6" s="92"/>
      <c r="E6" s="17" t="s">
        <v>5</v>
      </c>
      <c r="F6" s="17" t="s">
        <v>4</v>
      </c>
      <c r="G6" s="17"/>
      <c r="H6" s="16" t="s">
        <v>5</v>
      </c>
      <c r="I6" s="16" t="s">
        <v>61</v>
      </c>
      <c r="J6" s="11" t="s">
        <v>5</v>
      </c>
      <c r="K6" s="11" t="s">
        <v>61</v>
      </c>
      <c r="L6" s="16" t="s">
        <v>57</v>
      </c>
      <c r="M6" s="17" t="s">
        <v>57</v>
      </c>
      <c r="N6" s="17" t="s">
        <v>59</v>
      </c>
      <c r="O6" s="17"/>
    </row>
    <row r="7" spans="1:28" s="19" customFormat="1" ht="26.25">
      <c r="A7" s="78">
        <v>1</v>
      </c>
      <c r="B7" s="79">
        <f>+A7+1</f>
        <v>2</v>
      </c>
      <c r="C7" s="78">
        <v>5</v>
      </c>
      <c r="D7" s="78">
        <v>6</v>
      </c>
      <c r="E7" s="78">
        <v>7</v>
      </c>
      <c r="F7" s="78">
        <f>+E7+1</f>
        <v>8</v>
      </c>
      <c r="G7" s="78">
        <v>9</v>
      </c>
      <c r="H7" s="78">
        <v>10</v>
      </c>
      <c r="I7" s="78">
        <v>11</v>
      </c>
      <c r="J7" s="21">
        <v>12</v>
      </c>
      <c r="K7" s="21">
        <v>13</v>
      </c>
      <c r="L7" s="78">
        <v>14</v>
      </c>
      <c r="M7" s="78">
        <v>15</v>
      </c>
      <c r="N7" s="78">
        <v>16</v>
      </c>
      <c r="O7" s="78">
        <v>17</v>
      </c>
      <c r="P7" s="78">
        <v>16</v>
      </c>
      <c r="Q7" s="78">
        <v>17</v>
      </c>
      <c r="R7" s="78">
        <v>18</v>
      </c>
    </row>
    <row r="8" spans="1:28" ht="23.25" customHeight="1">
      <c r="A8" s="86" t="s">
        <v>66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</row>
    <row r="9" spans="1:28" ht="47.25" customHeight="1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1"/>
    </row>
    <row r="10" spans="1:28" ht="39.950000000000003" customHeight="1">
      <c r="A10" s="14"/>
      <c r="B10" s="79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48" customHeight="1">
      <c r="A11" s="14">
        <v>1</v>
      </c>
      <c r="B11" s="22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1485*0.3048</f>
        <v>452.62800000000004</v>
      </c>
      <c r="I11" s="52">
        <v>376.99299999999999</v>
      </c>
      <c r="J11" s="11">
        <f>1486*0.3048</f>
        <v>452.93280000000004</v>
      </c>
      <c r="K11" s="52">
        <v>389.358</v>
      </c>
      <c r="L11" s="15">
        <v>143</v>
      </c>
      <c r="M11" s="15">
        <v>0</v>
      </c>
      <c r="N11" s="12">
        <v>0</v>
      </c>
      <c r="O11" s="14" t="s">
        <v>85</v>
      </c>
      <c r="R11" s="1" t="e">
        <f>IF(#REF!="Full",1,0)</f>
        <v>#REF!</v>
      </c>
    </row>
    <row r="12" spans="1:28" ht="121.5" customHeight="1">
      <c r="A12" s="14">
        <v>2</v>
      </c>
      <c r="B12" s="22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6</v>
      </c>
      <c r="O12" s="14" t="s">
        <v>84</v>
      </c>
      <c r="R12" s="1" t="e">
        <f>IF(#REF!="Full",1,0)</f>
        <v>#REF!</v>
      </c>
    </row>
    <row r="13" spans="1:28" ht="37.5" customHeight="1">
      <c r="A13" s="14"/>
      <c r="B13" s="79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2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1254*0.3048</f>
        <v>382.2192</v>
      </c>
      <c r="I14" s="52">
        <v>62.576000000000001</v>
      </c>
      <c r="J14" s="11">
        <f>1254*0.3048</f>
        <v>382.2192</v>
      </c>
      <c r="K14" s="52">
        <v>62.576000000000001</v>
      </c>
      <c r="L14" s="15">
        <v>0</v>
      </c>
      <c r="M14" s="15">
        <v>0</v>
      </c>
      <c r="N14" s="15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2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1447.16*0.3048</f>
        <v>441.09436800000003</v>
      </c>
      <c r="I15" s="53">
        <v>115.401</v>
      </c>
      <c r="J15" s="11">
        <f>1447.33*0.3048</f>
        <v>441.14618400000001</v>
      </c>
      <c r="K15" s="53">
        <v>122.383</v>
      </c>
      <c r="L15" s="15">
        <v>91</v>
      </c>
      <c r="M15" s="15">
        <v>0</v>
      </c>
      <c r="N15" s="15">
        <v>15.6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2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454.15</v>
      </c>
      <c r="I16" s="15">
        <v>499</v>
      </c>
      <c r="J16" s="11">
        <v>454.15</v>
      </c>
      <c r="K16" s="15">
        <v>499</v>
      </c>
      <c r="L16" s="15">
        <v>0</v>
      </c>
      <c r="M16" s="15">
        <v>0</v>
      </c>
      <c r="N16" s="15">
        <v>0</v>
      </c>
      <c r="O16" s="54"/>
      <c r="R16" s="1" t="e">
        <f>IF(#REF!="Full",1,0)</f>
        <v>#REF!</v>
      </c>
    </row>
    <row r="17" spans="1:24" ht="38.1" customHeight="1">
      <c r="A17" s="14"/>
      <c r="B17" s="79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2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285.60000000000002</v>
      </c>
      <c r="I18" s="52">
        <v>1025.3969999999999</v>
      </c>
      <c r="J18" s="11">
        <v>285.7</v>
      </c>
      <c r="K18" s="52">
        <v>1046.771</v>
      </c>
      <c r="L18" s="15">
        <v>247.38</v>
      </c>
      <c r="M18" s="15">
        <v>0</v>
      </c>
      <c r="N18" s="12">
        <v>0</v>
      </c>
      <c r="O18" s="14"/>
      <c r="P18" s="19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2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55">
        <v>355.15300000000002</v>
      </c>
      <c r="I19" s="52">
        <v>290.084</v>
      </c>
      <c r="J19" s="55">
        <v>355.12200000000001</v>
      </c>
      <c r="K19" s="52">
        <v>286.512</v>
      </c>
      <c r="L19" s="15">
        <v>0</v>
      </c>
      <c r="M19" s="15">
        <v>0</v>
      </c>
      <c r="N19" s="34">
        <v>1.2</v>
      </c>
      <c r="O19" s="15" t="s">
        <v>73</v>
      </c>
      <c r="P19" s="19" t="s">
        <v>30</v>
      </c>
      <c r="R19" s="1" t="e">
        <f>IF(#REF!="Full",1,0)</f>
        <v>#REF!</v>
      </c>
      <c r="U19" s="2"/>
      <c r="V19" s="56"/>
      <c r="W19" s="3">
        <f>1161*0.3048</f>
        <v>353.87280000000004</v>
      </c>
      <c r="X19" s="4"/>
    </row>
    <row r="20" spans="1:24" s="59" customFormat="1" ht="38.1" customHeight="1">
      <c r="A20" s="14">
        <f>+A19+1</f>
        <v>8</v>
      </c>
      <c r="B20" s="22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75">
        <v>233.9</v>
      </c>
      <c r="I20" s="68">
        <v>1107</v>
      </c>
      <c r="J20" s="75">
        <v>234.15</v>
      </c>
      <c r="K20" s="68">
        <v>1151</v>
      </c>
      <c r="L20" s="15">
        <v>0</v>
      </c>
      <c r="M20" s="15">
        <v>256</v>
      </c>
      <c r="N20" s="34">
        <v>6</v>
      </c>
      <c r="O20" s="57"/>
      <c r="P20" s="19"/>
      <c r="Q20" s="1"/>
      <c r="R20" s="1" t="e">
        <f>IF(#REF!="Full",1,0)</f>
        <v>#REF!</v>
      </c>
      <c r="S20" s="1"/>
      <c r="T20" s="1"/>
      <c r="U20" s="2"/>
      <c r="V20" s="3"/>
      <c r="W20" s="3"/>
      <c r="X20" s="58"/>
    </row>
    <row r="21" spans="1:24" ht="38.1" customHeight="1">
      <c r="A21" s="14">
        <f>+A20+1</f>
        <v>9</v>
      </c>
      <c r="B21" s="22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323.3</v>
      </c>
      <c r="I21" s="15">
        <v>211</v>
      </c>
      <c r="J21" s="11">
        <v>323.2</v>
      </c>
      <c r="K21" s="15">
        <v>208</v>
      </c>
      <c r="L21" s="52">
        <v>0</v>
      </c>
      <c r="M21" s="15">
        <v>26.55</v>
      </c>
      <c r="N21" s="34">
        <v>10</v>
      </c>
      <c r="O21" s="14"/>
      <c r="P21" s="19"/>
      <c r="R21" s="1" t="e">
        <f>IF(#REF!="Full",1,0)</f>
        <v>#REF!</v>
      </c>
      <c r="U21" s="2"/>
      <c r="V21" s="56"/>
      <c r="W21" s="3"/>
      <c r="X21" s="4"/>
    </row>
    <row r="22" spans="1:24" s="59" customFormat="1" ht="54.75" customHeight="1">
      <c r="A22" s="14">
        <v>10</v>
      </c>
      <c r="B22" s="22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147.5</v>
      </c>
      <c r="I22" s="15">
        <v>840</v>
      </c>
      <c r="J22" s="11">
        <v>147.5</v>
      </c>
      <c r="K22" s="15">
        <v>840</v>
      </c>
      <c r="L22" s="15">
        <v>0</v>
      </c>
      <c r="M22" s="15">
        <v>0</v>
      </c>
      <c r="N22" s="12">
        <v>0</v>
      </c>
      <c r="O22" s="14"/>
      <c r="P22" s="19"/>
      <c r="Q22" s="1"/>
      <c r="R22" s="1" t="e">
        <f>IF(#REF!="Full",1,0)</f>
        <v>#REF!</v>
      </c>
      <c r="S22" s="1"/>
      <c r="T22" s="1"/>
      <c r="U22" s="2"/>
      <c r="V22" s="3"/>
      <c r="W22" s="3"/>
      <c r="X22" s="60"/>
    </row>
    <row r="23" spans="1:24" ht="60" customHeight="1">
      <c r="A23" s="14">
        <v>11</v>
      </c>
      <c r="B23" s="22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354.8</v>
      </c>
      <c r="I23" s="15">
        <v>480.66</v>
      </c>
      <c r="J23" s="11">
        <v>354.8</v>
      </c>
      <c r="K23" s="15">
        <v>480.66</v>
      </c>
      <c r="L23" s="15">
        <v>0</v>
      </c>
      <c r="M23" s="15">
        <v>0</v>
      </c>
      <c r="N23" s="34">
        <v>0</v>
      </c>
      <c r="O23" s="54"/>
      <c r="P23" s="19"/>
      <c r="U23" s="2"/>
      <c r="V23" s="3"/>
      <c r="W23" s="3"/>
      <c r="X23" s="3"/>
    </row>
    <row r="24" spans="1:24" ht="38.25" customHeight="1">
      <c r="A24" s="14">
        <v>12</v>
      </c>
      <c r="B24" s="22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277.25</v>
      </c>
      <c r="I24" s="52">
        <v>534.678</v>
      </c>
      <c r="J24" s="11">
        <v>277.25</v>
      </c>
      <c r="K24" s="52">
        <v>534.678</v>
      </c>
      <c r="L24" s="15">
        <v>0</v>
      </c>
      <c r="M24" s="15">
        <v>0</v>
      </c>
      <c r="N24" s="34">
        <v>0</v>
      </c>
      <c r="O24" s="29"/>
      <c r="P24" s="19"/>
      <c r="U24" s="2"/>
      <c r="V24" s="3"/>
      <c r="W24" s="3"/>
      <c r="X24" s="3"/>
    </row>
    <row r="25" spans="1:24" ht="38.1" customHeight="1">
      <c r="A25" s="14">
        <v>13</v>
      </c>
      <c r="B25" s="22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71">
        <v>153.9</v>
      </c>
      <c r="I25" s="69">
        <v>382</v>
      </c>
      <c r="J25" s="71">
        <v>153.9</v>
      </c>
      <c r="K25" s="69">
        <v>382</v>
      </c>
      <c r="L25" s="15">
        <v>0</v>
      </c>
      <c r="M25" s="15">
        <v>0</v>
      </c>
      <c r="N25" s="34">
        <v>11</v>
      </c>
      <c r="O25" s="14"/>
      <c r="P25" s="19"/>
    </row>
    <row r="26" spans="1:24" ht="69" customHeight="1">
      <c r="A26" s="14">
        <v>14</v>
      </c>
      <c r="B26" s="22" t="s">
        <v>50</v>
      </c>
      <c r="C26" s="13">
        <v>24500</v>
      </c>
      <c r="D26" s="15"/>
      <c r="E26" s="11">
        <v>243</v>
      </c>
      <c r="F26" s="15">
        <v>10393</v>
      </c>
      <c r="G26" s="15"/>
      <c r="H26" s="72">
        <v>239.4</v>
      </c>
      <c r="I26" s="15">
        <v>7079</v>
      </c>
      <c r="J26" s="72">
        <v>239</v>
      </c>
      <c r="K26" s="15">
        <v>6740</v>
      </c>
      <c r="L26" s="61">
        <v>1000</v>
      </c>
      <c r="M26" s="109" t="s">
        <v>88</v>
      </c>
      <c r="N26" s="34">
        <v>0</v>
      </c>
      <c r="O26" s="14"/>
      <c r="P26" s="19"/>
    </row>
    <row r="27" spans="1:24" ht="58.5" customHeight="1">
      <c r="A27" s="14">
        <v>15</v>
      </c>
      <c r="B27" s="22" t="s">
        <v>52</v>
      </c>
      <c r="C27" s="13">
        <v>15000</v>
      </c>
      <c r="D27" s="15"/>
      <c r="E27" s="11">
        <v>165</v>
      </c>
      <c r="F27" s="15">
        <v>134</v>
      </c>
      <c r="G27" s="15"/>
      <c r="H27" s="73" t="s">
        <v>60</v>
      </c>
      <c r="I27" s="62" t="s">
        <v>60</v>
      </c>
      <c r="J27" s="73" t="s">
        <v>60</v>
      </c>
      <c r="K27" s="62" t="s">
        <v>60</v>
      </c>
      <c r="L27" s="62" t="s">
        <v>60</v>
      </c>
      <c r="M27" s="62" t="s">
        <v>60</v>
      </c>
      <c r="N27" s="12" t="s">
        <v>60</v>
      </c>
      <c r="O27" s="63" t="s">
        <v>72</v>
      </c>
      <c r="P27" s="19"/>
    </row>
    <row r="28" spans="1:24" ht="60" customHeight="1">
      <c r="A28" s="14">
        <v>16</v>
      </c>
      <c r="B28" s="22" t="s">
        <v>51</v>
      </c>
      <c r="C28" s="13">
        <v>13000</v>
      </c>
      <c r="D28" s="15">
        <v>119.5</v>
      </c>
      <c r="E28" s="11">
        <v>124</v>
      </c>
      <c r="F28" s="15">
        <v>846</v>
      </c>
      <c r="G28" s="15">
        <v>52000</v>
      </c>
      <c r="H28" s="11">
        <v>124</v>
      </c>
      <c r="I28" s="15">
        <v>846</v>
      </c>
      <c r="J28" s="11">
        <v>124</v>
      </c>
      <c r="K28" s="15">
        <v>846</v>
      </c>
      <c r="L28" s="64">
        <v>150</v>
      </c>
      <c r="M28" s="65">
        <v>150</v>
      </c>
      <c r="N28" s="34">
        <v>0</v>
      </c>
      <c r="O28" s="63" t="s">
        <v>72</v>
      </c>
      <c r="P28" s="19"/>
    </row>
    <row r="29" spans="1:24" ht="38.1" customHeight="1">
      <c r="A29" s="14">
        <v>17</v>
      </c>
      <c r="B29" s="22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74">
        <v>151</v>
      </c>
      <c r="I29" s="69">
        <f>358</f>
        <v>358</v>
      </c>
      <c r="J29" s="74">
        <v>151</v>
      </c>
      <c r="K29" s="69">
        <f>358</f>
        <v>358</v>
      </c>
      <c r="L29" s="66">
        <v>70</v>
      </c>
      <c r="M29" s="66">
        <v>50</v>
      </c>
      <c r="N29" s="34">
        <v>35.799999999999997</v>
      </c>
      <c r="O29" s="14"/>
      <c r="P29" s="19"/>
    </row>
    <row r="30" spans="1:24" ht="38.1" customHeight="1">
      <c r="A30" s="14"/>
      <c r="B30" s="79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48" customHeight="1">
      <c r="A31" s="14">
        <v>18</v>
      </c>
      <c r="B31" s="22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348.23</v>
      </c>
      <c r="I31" s="52">
        <v>49.926000000000002</v>
      </c>
      <c r="J31" s="11">
        <v>348.23</v>
      </c>
      <c r="K31" s="52">
        <v>49.926000000000002</v>
      </c>
      <c r="L31" s="15">
        <v>0</v>
      </c>
      <c r="M31" s="15">
        <v>0</v>
      </c>
      <c r="N31" s="12">
        <v>16</v>
      </c>
      <c r="O31" s="14" t="s">
        <v>85</v>
      </c>
      <c r="R31" s="1" t="e">
        <f>IF(#REF!="Full",1,0)</f>
        <v>#REF!</v>
      </c>
    </row>
    <row r="32" spans="1:24" ht="58.5" customHeight="1">
      <c r="A32" s="14">
        <v>19</v>
      </c>
      <c r="B32" s="22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157.25</v>
      </c>
      <c r="I32" s="52">
        <v>231.83500000000001</v>
      </c>
      <c r="J32" s="11">
        <v>157.30000000000001</v>
      </c>
      <c r="K32" s="52">
        <v>234.96700000000001</v>
      </c>
      <c r="L32" s="15">
        <v>35</v>
      </c>
      <c r="M32" s="15">
        <v>0</v>
      </c>
      <c r="N32" s="15">
        <v>0</v>
      </c>
      <c r="O32" s="14" t="s">
        <v>83</v>
      </c>
      <c r="R32" s="1" t="e">
        <f>IF(#REF!="Full",1,0)</f>
        <v>#REF!</v>
      </c>
    </row>
    <row r="33" spans="1:25" ht="45.75" customHeight="1">
      <c r="A33" s="14">
        <v>20</v>
      </c>
      <c r="B33" s="22" t="s">
        <v>79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1455.42*0.3048</f>
        <v>443.61201600000004</v>
      </c>
      <c r="I33" s="15">
        <v>82.2</v>
      </c>
      <c r="J33" s="11">
        <f>1455.42*0.3048</f>
        <v>443.61201600000004</v>
      </c>
      <c r="K33" s="15">
        <v>82.2</v>
      </c>
      <c r="L33" s="15">
        <v>0</v>
      </c>
      <c r="M33" s="15">
        <v>0</v>
      </c>
      <c r="N33" s="12">
        <v>0</v>
      </c>
      <c r="O33" s="14" t="s">
        <v>85</v>
      </c>
      <c r="R33" s="1" t="e">
        <f>IF(#REF!="Full",1,0)</f>
        <v>#REF!</v>
      </c>
    </row>
    <row r="34" spans="1:25" ht="60" customHeight="1">
      <c r="A34" s="14"/>
      <c r="B34" s="79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2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(0*2.54)/100+(17*0.3048)+D35</f>
        <v>112.1816</v>
      </c>
      <c r="I35" s="15">
        <v>206</v>
      </c>
      <c r="J35" s="11">
        <f>(6*2.54)/100+(17*0.3048)+D35</f>
        <v>112.334</v>
      </c>
      <c r="K35" s="15">
        <v>240</v>
      </c>
      <c r="L35" s="15">
        <v>50</v>
      </c>
      <c r="M35" s="15">
        <v>0</v>
      </c>
      <c r="N35" s="34">
        <v>16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2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(10*2.54)/100+(32*0.3048)+D36</f>
        <v>96.777599999999993</v>
      </c>
      <c r="I36" s="15">
        <v>1800.91</v>
      </c>
      <c r="J36" s="11">
        <f>(10*2.54)/100+(32*0.3048)+D36</f>
        <v>96.777599999999993</v>
      </c>
      <c r="K36" s="15">
        <v>1800.91</v>
      </c>
      <c r="L36" s="15">
        <v>0</v>
      </c>
      <c r="M36" s="15">
        <v>0</v>
      </c>
      <c r="N36" s="12">
        <v>0</v>
      </c>
      <c r="O36" s="14"/>
      <c r="R36" s="1" t="e">
        <f>IF(#REF!="Full",1,0)</f>
        <v>#REF!</v>
      </c>
      <c r="U36" s="67">
        <f>(33*0.3048)+2.54+D36</f>
        <v>99.368399999999994</v>
      </c>
    </row>
    <row r="37" spans="1:25" ht="38.1" customHeight="1">
      <c r="A37" s="14">
        <v>23</v>
      </c>
      <c r="B37" s="22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(0*2.54)/100+(23*0.3048)+D37</f>
        <v>199.34040000000002</v>
      </c>
      <c r="I37" s="15">
        <v>827</v>
      </c>
      <c r="J37" s="11">
        <f>(0*2.54)/100+(24*0.3048)+D37</f>
        <v>199.64520000000002</v>
      </c>
      <c r="K37" s="15">
        <v>939</v>
      </c>
      <c r="L37" s="15">
        <v>300</v>
      </c>
      <c r="M37" s="15">
        <v>0</v>
      </c>
      <c r="N37" s="12">
        <v>32</v>
      </c>
      <c r="O37" s="14"/>
      <c r="R37" s="1" t="e">
        <f>IF(#REF!="Full",1,0)</f>
        <v>#REF!</v>
      </c>
    </row>
    <row r="38" spans="1:25" ht="38.1" customHeight="1">
      <c r="A38" s="35"/>
      <c r="B38" s="23"/>
      <c r="C38" s="42"/>
      <c r="D38" s="35"/>
      <c r="E38" s="31"/>
      <c r="F38" s="32"/>
      <c r="G38" s="32"/>
      <c r="H38" s="31"/>
      <c r="I38" s="32"/>
      <c r="J38" s="31"/>
      <c r="K38" s="32"/>
      <c r="L38" s="32"/>
      <c r="M38" s="32"/>
      <c r="N38" s="43"/>
      <c r="O38" s="35" t="s">
        <v>77</v>
      </c>
    </row>
    <row r="39" spans="1:25" ht="38.1" customHeight="1">
      <c r="A39" s="36"/>
      <c r="B39" s="37" t="s">
        <v>37</v>
      </c>
      <c r="C39" s="38"/>
      <c r="D39" s="36"/>
      <c r="E39" s="39"/>
      <c r="F39" s="40"/>
      <c r="G39" s="40"/>
      <c r="H39" s="39"/>
      <c r="I39" s="40"/>
      <c r="J39" s="39"/>
      <c r="K39" s="40"/>
      <c r="L39" s="40"/>
      <c r="M39" s="40"/>
      <c r="N39" s="41"/>
      <c r="O39" s="36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55">
        <v>81.19</v>
      </c>
      <c r="I40" s="15">
        <v>551.07000000000005</v>
      </c>
      <c r="J40" s="55">
        <v>81.239999999999995</v>
      </c>
      <c r="K40" s="15">
        <v>557.89</v>
      </c>
      <c r="L40" s="15">
        <v>0</v>
      </c>
      <c r="M40" s="15">
        <v>30</v>
      </c>
      <c r="N40" s="34">
        <v>0</v>
      </c>
      <c r="O40" s="14" t="s">
        <v>80</v>
      </c>
      <c r="R40" s="1" t="e">
        <f>IF(#REF!="Full",1,0)</f>
        <v>#REF!</v>
      </c>
    </row>
    <row r="41" spans="1:25" s="6" customFormat="1" ht="84" customHeight="1">
      <c r="A41" s="14">
        <v>25</v>
      </c>
      <c r="B41" s="14" t="s">
        <v>22</v>
      </c>
      <c r="C41" s="13">
        <v>24710</v>
      </c>
      <c r="D41" s="49">
        <v>70</v>
      </c>
      <c r="E41" s="11">
        <v>74</v>
      </c>
      <c r="F41" s="15">
        <v>730</v>
      </c>
      <c r="G41" s="15">
        <v>240000</v>
      </c>
      <c r="H41" s="11">
        <v>73.099999999999994</v>
      </c>
      <c r="I41" s="14">
        <v>563.91</v>
      </c>
      <c r="J41" s="11">
        <v>73.599999999999994</v>
      </c>
      <c r="K41" s="14">
        <v>653.85</v>
      </c>
      <c r="L41" s="15">
        <v>18250</v>
      </c>
      <c r="M41" s="15">
        <v>250</v>
      </c>
      <c r="N41" s="12">
        <v>20</v>
      </c>
      <c r="O41" s="29" t="s">
        <v>89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11">
        <v>111.1</v>
      </c>
      <c r="I42" s="15">
        <v>39</v>
      </c>
      <c r="J42" s="11">
        <v>111</v>
      </c>
      <c r="K42" s="15">
        <v>38</v>
      </c>
      <c r="L42" s="15">
        <v>0</v>
      </c>
      <c r="M42" s="15">
        <v>0</v>
      </c>
      <c r="N42" s="34">
        <v>7.4</v>
      </c>
      <c r="O42" s="50" t="s">
        <v>75</v>
      </c>
      <c r="R42" s="1"/>
    </row>
    <row r="43" spans="1:25" s="6" customFormat="1" ht="72" customHeight="1">
      <c r="A43" s="14">
        <v>27</v>
      </c>
      <c r="B43" s="22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8"/>
      <c r="I43" s="14"/>
      <c r="J43" s="78"/>
      <c r="K43" s="14"/>
      <c r="L43" s="15" t="s">
        <v>60</v>
      </c>
      <c r="M43" s="15" t="s">
        <v>60</v>
      </c>
      <c r="N43" s="15" t="s">
        <v>60</v>
      </c>
      <c r="O43" s="44" t="s">
        <v>71</v>
      </c>
      <c r="R43" s="1"/>
    </row>
    <row r="44" spans="1:25" s="6" customFormat="1" ht="54" customHeight="1">
      <c r="A44" s="14">
        <v>28</v>
      </c>
      <c r="B44" s="22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8">
        <v>124.5</v>
      </c>
      <c r="I44" s="14"/>
      <c r="J44" s="78">
        <v>124.5</v>
      </c>
      <c r="K44" s="14"/>
      <c r="L44" s="92" t="s">
        <v>72</v>
      </c>
      <c r="M44" s="92"/>
      <c r="N44" s="92"/>
      <c r="O44" s="92"/>
      <c r="R44" s="1"/>
    </row>
    <row r="45" spans="1:25" s="6" customFormat="1" ht="46.5" customHeight="1">
      <c r="A45" s="14">
        <v>29</v>
      </c>
      <c r="B45" s="22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123.04</v>
      </c>
      <c r="I45" s="15">
        <v>7477</v>
      </c>
      <c r="J45" s="11">
        <v>123.07</v>
      </c>
      <c r="K45" s="15">
        <v>7495</v>
      </c>
      <c r="L45" s="12">
        <v>208</v>
      </c>
      <c r="M45" s="12">
        <v>0</v>
      </c>
      <c r="N45" s="15">
        <v>0</v>
      </c>
      <c r="O45" s="14"/>
      <c r="R45" s="1"/>
    </row>
    <row r="46" spans="1:25" s="18" customFormat="1" ht="46.5" customHeight="1">
      <c r="A46" s="92" t="s">
        <v>69</v>
      </c>
      <c r="B46" s="92"/>
      <c r="C46" s="21">
        <f t="shared" ref="C46:G46" si="0">SUM(C11:C45)</f>
        <v>349582</v>
      </c>
      <c r="D46" s="21">
        <f t="shared" si="0"/>
        <v>6233.8550000000005</v>
      </c>
      <c r="E46" s="78"/>
      <c r="F46" s="21">
        <f t="shared" si="0"/>
        <v>46988.084999999999</v>
      </c>
      <c r="G46" s="21">
        <f t="shared" si="0"/>
        <v>1998181</v>
      </c>
      <c r="H46" s="11"/>
      <c r="I46" s="21">
        <f>SUM(I11:I45)</f>
        <v>26036.639999999999</v>
      </c>
      <c r="J46" s="11"/>
      <c r="K46" s="21">
        <f>SUM(K11:K45)</f>
        <v>26038.680999999997</v>
      </c>
      <c r="L46" s="21"/>
      <c r="M46" s="21"/>
      <c r="N46" s="21"/>
      <c r="O46" s="78"/>
      <c r="R46" s="5"/>
    </row>
    <row r="47" spans="1:25" s="6" customFormat="1" ht="64.5" customHeight="1">
      <c r="A47" s="83" t="s">
        <v>67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5"/>
      <c r="R47" s="1"/>
    </row>
    <row r="48" spans="1:25" s="6" customFormat="1" ht="38.1" customHeight="1">
      <c r="A48" s="14"/>
      <c r="B48" s="79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45">
        <f>(4*0.3048)+D49</f>
        <v>308.75920000000002</v>
      </c>
      <c r="Y48" s="45">
        <f>1*0.3048+D49</f>
        <v>307.84480000000002</v>
      </c>
    </row>
    <row r="49" spans="1:24" s="6" customFormat="1" ht="68.25" customHeight="1">
      <c r="A49" s="14">
        <v>1</v>
      </c>
      <c r="B49" s="22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4*0.3048+D49</f>
        <v>308.75920000000002</v>
      </c>
      <c r="I49" s="14"/>
      <c r="J49" s="11">
        <f>4*0.3048+D49</f>
        <v>308.75920000000002</v>
      </c>
      <c r="K49" s="14"/>
      <c r="L49" s="12"/>
      <c r="M49" s="12">
        <v>395</v>
      </c>
      <c r="N49" s="12"/>
      <c r="O49" s="12" t="s">
        <v>74</v>
      </c>
      <c r="R49" s="1" t="e">
        <f>IF(#REF!="Full",1,0)</f>
        <v>#REF!</v>
      </c>
      <c r="S49" s="6">
        <f>3*0.3048+D49</f>
        <v>308.45440000000002</v>
      </c>
      <c r="T49" s="6">
        <f>1*0.3048+307.54</f>
        <v>307.84480000000002</v>
      </c>
      <c r="X49" s="26">
        <f>E49-2.4</f>
        <v>307.88</v>
      </c>
    </row>
    <row r="50" spans="1:24" s="6" customFormat="1" ht="51" customHeight="1">
      <c r="A50" s="14">
        <v>2</v>
      </c>
      <c r="B50" s="22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386.34314000000001</v>
      </c>
      <c r="I50" s="55">
        <v>37.028500000000001</v>
      </c>
      <c r="J50" s="11">
        <v>386.34314000000001</v>
      </c>
      <c r="K50" s="55">
        <v>37.028500000000001</v>
      </c>
      <c r="L50" s="12" t="s">
        <v>78</v>
      </c>
      <c r="M50" s="12">
        <v>0</v>
      </c>
      <c r="N50" s="12">
        <v>0</v>
      </c>
      <c r="O50" s="14"/>
      <c r="R50" s="1" t="e">
        <f>IF(#REF!="Full",1,0)</f>
        <v>#REF!</v>
      </c>
      <c r="X50" s="6">
        <f>307.54+0.3</f>
        <v>307.84000000000003</v>
      </c>
    </row>
    <row r="51" spans="1:24" ht="38.1" customHeight="1">
      <c r="A51" s="78"/>
      <c r="B51" s="79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2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1670.25*0.3048</f>
        <v>509.09220000000005</v>
      </c>
      <c r="I52" s="15">
        <v>454.89</v>
      </c>
      <c r="J52" s="11">
        <f>1670.25*0.3048</f>
        <v>509.09220000000005</v>
      </c>
      <c r="K52" s="15">
        <v>454.89</v>
      </c>
      <c r="L52" s="12">
        <v>0</v>
      </c>
      <c r="M52" s="12">
        <v>0</v>
      </c>
      <c r="N52" s="12">
        <v>0</v>
      </c>
      <c r="O52" s="14" t="s">
        <v>85</v>
      </c>
      <c r="R52" s="1" t="e">
        <f>IF(#REF!="Full",1,0)</f>
        <v>#REF!</v>
      </c>
      <c r="V52" s="25"/>
      <c r="W52" s="25"/>
      <c r="X52" s="25"/>
    </row>
    <row r="53" spans="1:24" s="6" customFormat="1" ht="38.1" customHeight="1">
      <c r="A53" s="78"/>
      <c r="B53" s="79" t="s">
        <v>65</v>
      </c>
      <c r="C53" s="21"/>
      <c r="D53" s="21"/>
      <c r="E53" s="11"/>
      <c r="F53" s="11"/>
      <c r="G53" s="11"/>
      <c r="H53" s="78"/>
      <c r="I53" s="14"/>
      <c r="J53" s="78"/>
      <c r="K53" s="14"/>
      <c r="L53" s="12"/>
      <c r="M53" s="12"/>
      <c r="N53" s="12"/>
      <c r="O53" s="14"/>
      <c r="V53" s="23"/>
      <c r="W53" s="23"/>
      <c r="X53" s="23"/>
    </row>
    <row r="54" spans="1:24" ht="38.1" customHeight="1">
      <c r="A54" s="14">
        <v>4</v>
      </c>
      <c r="B54" s="22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(25*0.3048)+(0*2.54)/100+D54</f>
        <v>251.42000000000002</v>
      </c>
      <c r="I54" s="15">
        <v>2224.0100000000002</v>
      </c>
      <c r="J54" s="11">
        <f>(25*0.3048)+(2*2.54)/100+D54</f>
        <v>251.4708</v>
      </c>
      <c r="K54" s="15">
        <v>2254.14</v>
      </c>
      <c r="L54" s="12">
        <v>75</v>
      </c>
      <c r="M54" s="12">
        <v>0</v>
      </c>
      <c r="N54" s="34">
        <v>0</v>
      </c>
      <c r="O54" s="14"/>
      <c r="R54" s="1" t="e">
        <f>IF(#REF!="Full",1,0)</f>
        <v>#REF!</v>
      </c>
      <c r="V54" s="25"/>
      <c r="W54" s="25">
        <f>(23*0.3048)+(10*2.54)</f>
        <v>32.410399999999996</v>
      </c>
      <c r="X54" s="25"/>
    </row>
    <row r="55" spans="1:24" ht="38.1" customHeight="1">
      <c r="A55" s="14"/>
      <c r="B55" s="79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5"/>
      <c r="W55" s="25"/>
      <c r="X55" s="25"/>
    </row>
    <row r="56" spans="1:24" s="5" customFormat="1" ht="78.75" customHeight="1">
      <c r="A56" s="14">
        <v>5</v>
      </c>
      <c r="B56" s="22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94.87</v>
      </c>
      <c r="I56" s="14">
        <v>1936</v>
      </c>
      <c r="J56" s="11">
        <v>95.05</v>
      </c>
      <c r="K56" s="14">
        <v>2035</v>
      </c>
      <c r="L56" s="12">
        <v>1120</v>
      </c>
      <c r="M56" s="12">
        <v>0</v>
      </c>
      <c r="N56" s="34">
        <v>2</v>
      </c>
      <c r="O56" s="14" t="s">
        <v>82</v>
      </c>
      <c r="P56" s="78">
        <v>516</v>
      </c>
      <c r="R56" s="1" t="e">
        <f>IF(#REF!="Full",1,0)</f>
        <v>#REF!</v>
      </c>
      <c r="V56" s="51"/>
      <c r="W56" s="51">
        <f>0.3048*23.833</f>
        <v>7.2642983999999995</v>
      </c>
      <c r="X56" s="51"/>
    </row>
    <row r="57" spans="1:24" ht="72.75" customHeight="1">
      <c r="A57" s="14">
        <v>6</v>
      </c>
      <c r="B57" s="22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117.54600000000001</v>
      </c>
      <c r="I57" s="15">
        <v>524.96</v>
      </c>
      <c r="J57" s="11">
        <v>117.65</v>
      </c>
      <c r="K57" s="15">
        <v>544.29</v>
      </c>
      <c r="L57" s="15">
        <v>223.727</v>
      </c>
      <c r="M57" s="15">
        <v>0</v>
      </c>
      <c r="N57" s="34">
        <v>0</v>
      </c>
      <c r="O57" s="14" t="s">
        <v>81</v>
      </c>
      <c r="R57" s="1" t="e">
        <f>IF(#REF!="Full",1,0)</f>
        <v>#REF!</v>
      </c>
      <c r="V57" s="25"/>
      <c r="W57" s="25"/>
      <c r="X57" s="25"/>
    </row>
    <row r="58" spans="1:24" s="6" customFormat="1" ht="76.5" customHeight="1">
      <c r="A58" s="14">
        <v>7</v>
      </c>
      <c r="B58" s="22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195.38</v>
      </c>
      <c r="I58" s="15">
        <v>397</v>
      </c>
      <c r="J58" s="11">
        <v>195.376</v>
      </c>
      <c r="K58" s="15">
        <v>397</v>
      </c>
      <c r="L58" s="12">
        <v>150</v>
      </c>
      <c r="M58" s="12">
        <v>10</v>
      </c>
      <c r="N58" s="15">
        <v>5</v>
      </c>
      <c r="O58" s="44" t="s">
        <v>90</v>
      </c>
      <c r="R58" s="1" t="e">
        <f>IF(#REF!="Full",1,0)</f>
        <v>#REF!</v>
      </c>
      <c r="U58" s="32">
        <f>16*0.3048+D58</f>
        <v>195.49680000000001</v>
      </c>
    </row>
    <row r="59" spans="1:24" s="6" customFormat="1" ht="38.1" customHeight="1">
      <c r="A59" s="78"/>
      <c r="B59" s="79" t="s">
        <v>3</v>
      </c>
      <c r="C59" s="21">
        <f t="shared" ref="C59:F59" si="1">SUM(C49:C58)</f>
        <v>87419</v>
      </c>
      <c r="D59" s="21">
        <f t="shared" si="1"/>
        <v>1838.768</v>
      </c>
      <c r="E59" s="21"/>
      <c r="F59" s="21">
        <f t="shared" si="1"/>
        <v>10777</v>
      </c>
      <c r="G59" s="21"/>
      <c r="H59" s="11"/>
      <c r="I59" s="21">
        <f t="shared" ref="I59" si="2">SUM(I49:I58)</f>
        <v>5573.8885</v>
      </c>
      <c r="J59" s="11"/>
      <c r="K59" s="21">
        <f t="shared" ref="K59" si="3">SUM(K49:K58)</f>
        <v>5722.3485000000001</v>
      </c>
      <c r="L59" s="12"/>
      <c r="M59" s="12"/>
      <c r="N59" s="12"/>
      <c r="O59" s="14"/>
    </row>
    <row r="60" spans="1:24" s="6" customFormat="1" ht="38.1" customHeight="1">
      <c r="A60" s="78"/>
      <c r="B60" s="79" t="s">
        <v>70</v>
      </c>
      <c r="C60" s="21">
        <f t="shared" ref="C60:F60" si="4">C59+C46</f>
        <v>437001</v>
      </c>
      <c r="D60" s="21">
        <f t="shared" si="4"/>
        <v>8072.6230000000005</v>
      </c>
      <c r="E60" s="21"/>
      <c r="F60" s="21">
        <f t="shared" si="4"/>
        <v>57765.084999999999</v>
      </c>
      <c r="G60" s="21"/>
      <c r="H60" s="11"/>
      <c r="I60" s="21">
        <f t="shared" ref="I60" si="5">I59+I46</f>
        <v>31610.5285</v>
      </c>
      <c r="J60" s="11"/>
      <c r="K60" s="21">
        <f t="shared" ref="K60" si="6">K59+K46</f>
        <v>31761.029499999997</v>
      </c>
      <c r="L60" s="12"/>
      <c r="M60" s="12"/>
      <c r="N60" s="12"/>
      <c r="O60" s="14"/>
    </row>
    <row r="61" spans="1:24" s="6" customFormat="1" ht="15.75">
      <c r="A61" s="80"/>
      <c r="B61" s="102" t="s">
        <v>68</v>
      </c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29"/>
      <c r="N61" s="29"/>
      <c r="O61" s="30"/>
    </row>
    <row r="62" spans="1:24" s="6" customFormat="1" ht="15" customHeight="1">
      <c r="A62" s="81" t="s">
        <v>76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24" s="6" customFormat="1" ht="22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</row>
    <row r="64" spans="1:24" s="6" customFormat="1" ht="15" hidden="1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</row>
    <row r="65" spans="2:12" s="6" customFormat="1">
      <c r="B65" s="23"/>
      <c r="C65" s="7"/>
      <c r="E65" s="18"/>
      <c r="H65" s="46"/>
      <c r="I65" s="26"/>
      <c r="J65" s="31"/>
      <c r="K65" s="32"/>
      <c r="L65" s="26"/>
    </row>
    <row r="66" spans="2:12" s="6" customFormat="1" ht="26.25">
      <c r="B66" s="24"/>
      <c r="C66" s="9"/>
      <c r="E66" s="8"/>
      <c r="F66" s="8"/>
      <c r="G66" s="8"/>
      <c r="H66" s="47"/>
      <c r="I66" s="27"/>
      <c r="J66" s="31"/>
      <c r="K66" s="32"/>
      <c r="L66" s="27"/>
    </row>
    <row r="67" spans="2:12" s="6" customFormat="1">
      <c r="B67" s="23"/>
      <c r="C67" s="7"/>
      <c r="E67" s="18"/>
      <c r="H67" s="46"/>
      <c r="I67" s="26"/>
      <c r="J67" s="31"/>
      <c r="K67" s="32"/>
      <c r="L67" s="26"/>
    </row>
    <row r="68" spans="2:12" s="6" customFormat="1">
      <c r="B68" s="23"/>
      <c r="C68" s="7"/>
      <c r="E68" s="18"/>
      <c r="H68" s="46"/>
      <c r="I68" s="26"/>
      <c r="J68" s="31"/>
      <c r="K68" s="32"/>
      <c r="L68" s="26"/>
    </row>
    <row r="69" spans="2:12" s="6" customFormat="1">
      <c r="B69" s="23"/>
      <c r="C69" s="7"/>
      <c r="E69" s="18"/>
      <c r="H69" s="46"/>
      <c r="I69" s="26"/>
      <c r="J69" s="31"/>
      <c r="K69" s="32"/>
      <c r="L69" s="26"/>
    </row>
    <row r="70" spans="2:12" s="6" customFormat="1">
      <c r="B70" s="23"/>
      <c r="C70" s="7"/>
      <c r="E70" s="18"/>
      <c r="H70" s="46"/>
      <c r="I70" s="26"/>
      <c r="J70" s="31"/>
      <c r="K70" s="32"/>
      <c r="L70" s="26"/>
    </row>
    <row r="71" spans="2:12" s="6" customFormat="1">
      <c r="B71" s="23"/>
      <c r="C71" s="7"/>
      <c r="E71" s="18"/>
      <c r="H71" s="46"/>
      <c r="I71" s="26"/>
      <c r="J71" s="31"/>
      <c r="K71" s="32"/>
      <c r="L71" s="26"/>
    </row>
    <row r="72" spans="2:12" s="6" customFormat="1">
      <c r="B72" s="23"/>
      <c r="C72" s="7"/>
      <c r="E72" s="18"/>
      <c r="H72" s="46"/>
      <c r="I72" s="26"/>
      <c r="J72" s="31"/>
      <c r="K72" s="32"/>
      <c r="L72" s="26"/>
    </row>
    <row r="73" spans="2:12" s="6" customFormat="1">
      <c r="B73" s="23"/>
      <c r="C73" s="7"/>
      <c r="E73" s="18"/>
      <c r="H73" s="46"/>
      <c r="I73" s="26"/>
      <c r="J73" s="31"/>
      <c r="K73" s="32"/>
      <c r="L73" s="26"/>
    </row>
    <row r="74" spans="2:12" s="6" customFormat="1">
      <c r="B74" s="23"/>
      <c r="C74" s="7"/>
      <c r="E74" s="18"/>
      <c r="H74" s="46"/>
      <c r="I74" s="26"/>
      <c r="J74" s="31"/>
      <c r="K74" s="32"/>
      <c r="L74" s="26"/>
    </row>
    <row r="75" spans="2:12" s="6" customFormat="1">
      <c r="B75" s="23"/>
      <c r="C75" s="7"/>
      <c r="E75" s="18"/>
      <c r="H75" s="46"/>
      <c r="I75" s="26"/>
      <c r="J75" s="31"/>
      <c r="K75" s="32"/>
      <c r="L75" s="26"/>
    </row>
    <row r="76" spans="2:12" s="6" customFormat="1">
      <c r="B76" s="23"/>
      <c r="C76" s="7"/>
      <c r="E76" s="18"/>
      <c r="H76" s="46"/>
      <c r="I76" s="26"/>
      <c r="J76" s="31"/>
      <c r="K76" s="32"/>
      <c r="L76" s="26"/>
    </row>
    <row r="77" spans="2:12" s="6" customFormat="1">
      <c r="B77" s="23"/>
      <c r="C77" s="7"/>
      <c r="E77" s="18"/>
      <c r="H77" s="46"/>
      <c r="I77" s="26"/>
      <c r="J77" s="31"/>
      <c r="K77" s="32"/>
      <c r="L77" s="26"/>
    </row>
    <row r="78" spans="2:12" s="6" customFormat="1">
      <c r="B78" s="23"/>
      <c r="C78" s="7"/>
      <c r="E78" s="18"/>
      <c r="H78" s="46"/>
      <c r="I78" s="26"/>
      <c r="J78" s="31"/>
      <c r="K78" s="32"/>
      <c r="L78" s="26"/>
    </row>
    <row r="79" spans="2:12" s="6" customFormat="1">
      <c r="B79" s="23"/>
      <c r="C79" s="7"/>
      <c r="E79" s="18"/>
      <c r="H79" s="46"/>
      <c r="I79" s="26"/>
      <c r="J79" s="31"/>
      <c r="K79" s="32"/>
      <c r="L79" s="26"/>
    </row>
    <row r="80" spans="2:12" s="6" customFormat="1">
      <c r="B80" s="23"/>
      <c r="C80" s="7"/>
      <c r="E80" s="18"/>
      <c r="H80" s="46"/>
      <c r="I80" s="26"/>
      <c r="J80" s="31"/>
      <c r="K80" s="32"/>
      <c r="L80" s="26"/>
    </row>
    <row r="81" spans="2:12" s="6" customFormat="1">
      <c r="B81" s="23"/>
      <c r="C81" s="7"/>
      <c r="E81" s="18"/>
      <c r="H81" s="46"/>
      <c r="I81" s="26"/>
      <c r="J81" s="31"/>
      <c r="K81" s="32"/>
      <c r="L81" s="26"/>
    </row>
    <row r="82" spans="2:12" s="6" customFormat="1">
      <c r="B82" s="23"/>
      <c r="C82" s="7"/>
      <c r="E82" s="18"/>
      <c r="H82" s="46"/>
      <c r="I82" s="26"/>
      <c r="J82" s="31"/>
      <c r="K82" s="32"/>
      <c r="L82" s="26"/>
    </row>
    <row r="83" spans="2:12" s="6" customFormat="1">
      <c r="B83" s="23"/>
      <c r="C83" s="7"/>
      <c r="E83" s="18"/>
      <c r="H83" s="46"/>
      <c r="I83" s="26"/>
      <c r="J83" s="31"/>
      <c r="K83" s="32"/>
      <c r="L83" s="26"/>
    </row>
    <row r="84" spans="2:12" s="6" customFormat="1">
      <c r="B84" s="23"/>
      <c r="C84" s="7"/>
      <c r="E84" s="18"/>
      <c r="H84" s="46"/>
      <c r="I84" s="26"/>
      <c r="J84" s="31"/>
      <c r="K84" s="32"/>
      <c r="L84" s="26"/>
    </row>
    <row r="85" spans="2:12" s="6" customFormat="1">
      <c r="B85" s="23"/>
      <c r="C85" s="7"/>
      <c r="E85" s="18"/>
      <c r="H85" s="46"/>
      <c r="I85" s="26"/>
      <c r="J85" s="31"/>
      <c r="K85" s="32"/>
      <c r="L85" s="26"/>
    </row>
    <row r="86" spans="2:12" s="6" customFormat="1">
      <c r="B86" s="23"/>
      <c r="C86" s="7"/>
      <c r="E86" s="18"/>
      <c r="H86" s="46"/>
      <c r="I86" s="26"/>
      <c r="J86" s="31"/>
      <c r="K86" s="32"/>
      <c r="L86" s="26"/>
    </row>
    <row r="87" spans="2:12" s="6" customFormat="1">
      <c r="B87" s="23"/>
      <c r="C87" s="7"/>
      <c r="E87" s="18"/>
      <c r="H87" s="46"/>
      <c r="I87" s="26"/>
      <c r="J87" s="31"/>
      <c r="K87" s="32"/>
      <c r="L87" s="26"/>
    </row>
    <row r="88" spans="2:12" s="6" customFormat="1">
      <c r="B88" s="23"/>
      <c r="C88" s="7"/>
      <c r="E88" s="18"/>
      <c r="H88" s="46"/>
      <c r="I88" s="26"/>
      <c r="J88" s="31"/>
      <c r="K88" s="32"/>
      <c r="L88" s="26"/>
    </row>
    <row r="89" spans="2:12" s="6" customFormat="1">
      <c r="B89" s="23"/>
      <c r="C89" s="7"/>
      <c r="E89" s="18"/>
      <c r="H89" s="46"/>
      <c r="I89" s="26"/>
      <c r="J89" s="31"/>
      <c r="K89" s="32"/>
      <c r="L89" s="26"/>
    </row>
    <row r="90" spans="2:12" s="6" customFormat="1">
      <c r="B90" s="23"/>
      <c r="C90" s="7"/>
      <c r="E90" s="18"/>
      <c r="H90" s="46"/>
      <c r="I90" s="26"/>
      <c r="J90" s="31"/>
      <c r="K90" s="32"/>
      <c r="L90" s="26"/>
    </row>
    <row r="91" spans="2:12" s="6" customFormat="1">
      <c r="B91" s="23"/>
      <c r="C91" s="7"/>
      <c r="E91" s="18"/>
      <c r="H91" s="46"/>
      <c r="I91" s="26"/>
      <c r="J91" s="31"/>
      <c r="K91" s="32"/>
      <c r="L91" s="26"/>
    </row>
    <row r="92" spans="2:12" s="6" customFormat="1">
      <c r="B92" s="23"/>
      <c r="C92" s="7"/>
      <c r="E92" s="18"/>
      <c r="H92" s="46"/>
      <c r="I92" s="26"/>
      <c r="J92" s="31"/>
      <c r="K92" s="32"/>
      <c r="L92" s="26"/>
    </row>
    <row r="93" spans="2:12" s="6" customFormat="1">
      <c r="B93" s="23"/>
      <c r="C93" s="7"/>
      <c r="E93" s="18"/>
      <c r="H93" s="46"/>
      <c r="I93" s="26"/>
      <c r="J93" s="31"/>
      <c r="K93" s="32"/>
      <c r="L93" s="26"/>
    </row>
    <row r="94" spans="2:12" s="6" customFormat="1">
      <c r="B94" s="23"/>
      <c r="C94" s="7"/>
      <c r="E94" s="18"/>
      <c r="H94" s="46"/>
      <c r="I94" s="26"/>
      <c r="J94" s="31"/>
      <c r="K94" s="32"/>
      <c r="L94" s="26"/>
    </row>
    <row r="95" spans="2:12" s="6" customFormat="1">
      <c r="B95" s="23"/>
      <c r="C95" s="7"/>
      <c r="E95" s="18"/>
      <c r="H95" s="46"/>
      <c r="I95" s="26"/>
      <c r="J95" s="31"/>
      <c r="K95" s="32"/>
      <c r="L95" s="26"/>
    </row>
    <row r="96" spans="2:12" s="6" customFormat="1">
      <c r="B96" s="23"/>
      <c r="C96" s="7"/>
      <c r="E96" s="18"/>
      <c r="H96" s="46"/>
      <c r="I96" s="26"/>
      <c r="J96" s="31"/>
      <c r="K96" s="32"/>
      <c r="L96" s="26"/>
    </row>
    <row r="97" spans="2:12" s="6" customFormat="1">
      <c r="B97" s="23"/>
      <c r="C97" s="7"/>
      <c r="E97" s="18"/>
      <c r="H97" s="46"/>
      <c r="I97" s="26"/>
      <c r="J97" s="31"/>
      <c r="K97" s="32"/>
      <c r="L97" s="26"/>
    </row>
    <row r="98" spans="2:12" s="6" customFormat="1">
      <c r="B98" s="23"/>
      <c r="C98" s="7"/>
      <c r="E98" s="18"/>
      <c r="H98" s="46"/>
      <c r="I98" s="26"/>
      <c r="J98" s="31"/>
      <c r="K98" s="32"/>
      <c r="L98" s="26"/>
    </row>
    <row r="99" spans="2:12" s="6" customFormat="1">
      <c r="B99" s="23"/>
      <c r="C99" s="7"/>
      <c r="E99" s="18"/>
      <c r="H99" s="46"/>
      <c r="I99" s="26"/>
      <c r="J99" s="31"/>
      <c r="K99" s="32"/>
      <c r="L99" s="26"/>
    </row>
    <row r="100" spans="2:12" s="6" customFormat="1">
      <c r="B100" s="23"/>
      <c r="C100" s="7"/>
      <c r="E100" s="18"/>
      <c r="H100" s="46"/>
      <c r="I100" s="26"/>
      <c r="J100" s="31"/>
      <c r="K100" s="32"/>
      <c r="L100" s="26"/>
    </row>
    <row r="101" spans="2:12" s="6" customFormat="1">
      <c r="B101" s="23"/>
      <c r="C101" s="7"/>
      <c r="E101" s="18"/>
      <c r="H101" s="46"/>
      <c r="I101" s="26"/>
      <c r="J101" s="31"/>
      <c r="K101" s="32"/>
      <c r="L101" s="26"/>
    </row>
    <row r="102" spans="2:12" s="6" customFormat="1">
      <c r="B102" s="23"/>
      <c r="C102" s="7"/>
      <c r="E102" s="18"/>
      <c r="H102" s="46"/>
      <c r="I102" s="26"/>
      <c r="J102" s="31"/>
      <c r="K102" s="32"/>
      <c r="L102" s="26"/>
    </row>
    <row r="103" spans="2:12" s="6" customFormat="1">
      <c r="B103" s="23"/>
      <c r="C103" s="7"/>
      <c r="E103" s="18"/>
      <c r="H103" s="46"/>
      <c r="I103" s="26"/>
      <c r="J103" s="31"/>
      <c r="K103" s="32"/>
      <c r="L103" s="26"/>
    </row>
    <row r="104" spans="2:12" s="6" customFormat="1">
      <c r="B104" s="23"/>
      <c r="C104" s="7"/>
      <c r="E104" s="18"/>
      <c r="H104" s="46"/>
      <c r="I104" s="26"/>
      <c r="J104" s="31"/>
      <c r="K104" s="32"/>
      <c r="L104" s="26"/>
    </row>
    <row r="105" spans="2:12" s="6" customFormat="1">
      <c r="B105" s="23"/>
      <c r="C105" s="7"/>
      <c r="E105" s="18"/>
      <c r="H105" s="46"/>
      <c r="I105" s="26"/>
      <c r="J105" s="31"/>
      <c r="K105" s="32"/>
      <c r="L105" s="26"/>
    </row>
    <row r="106" spans="2:12" s="6" customFormat="1">
      <c r="B106" s="23"/>
      <c r="C106" s="7"/>
      <c r="E106" s="18"/>
      <c r="H106" s="46"/>
      <c r="I106" s="26"/>
      <c r="J106" s="31"/>
      <c r="K106" s="32"/>
      <c r="L106" s="26"/>
    </row>
    <row r="107" spans="2:12" s="6" customFormat="1">
      <c r="B107" s="23"/>
      <c r="C107" s="7"/>
      <c r="E107" s="18"/>
      <c r="H107" s="46"/>
      <c r="I107" s="26"/>
      <c r="J107" s="31"/>
      <c r="K107" s="32"/>
      <c r="L107" s="26"/>
    </row>
    <row r="108" spans="2:12" s="6" customFormat="1">
      <c r="B108" s="23"/>
      <c r="C108" s="7"/>
      <c r="E108" s="18"/>
      <c r="H108" s="46"/>
      <c r="I108" s="26"/>
      <c r="J108" s="31"/>
      <c r="K108" s="32"/>
      <c r="L108" s="26"/>
    </row>
    <row r="109" spans="2:12" s="6" customFormat="1">
      <c r="B109" s="23"/>
      <c r="C109" s="7"/>
      <c r="E109" s="18"/>
      <c r="H109" s="46"/>
      <c r="I109" s="26"/>
      <c r="J109" s="31"/>
      <c r="K109" s="32"/>
      <c r="L109" s="26"/>
    </row>
    <row r="110" spans="2:12" s="6" customFormat="1">
      <c r="B110" s="23"/>
      <c r="C110" s="7"/>
      <c r="E110" s="18"/>
      <c r="H110" s="46"/>
      <c r="I110" s="26"/>
      <c r="J110" s="31"/>
      <c r="K110" s="32"/>
      <c r="L110" s="26"/>
    </row>
    <row r="111" spans="2:12" s="6" customFormat="1">
      <c r="B111" s="23"/>
      <c r="C111" s="7"/>
      <c r="E111" s="18"/>
      <c r="H111" s="46"/>
      <c r="I111" s="26"/>
      <c r="J111" s="31"/>
      <c r="K111" s="32"/>
      <c r="L111" s="26"/>
    </row>
    <row r="112" spans="2:12" s="6" customFormat="1">
      <c r="B112" s="23"/>
      <c r="C112" s="7"/>
      <c r="E112" s="18"/>
      <c r="H112" s="46"/>
      <c r="I112" s="26"/>
      <c r="J112" s="31"/>
      <c r="K112" s="32"/>
      <c r="L112" s="26"/>
    </row>
    <row r="113" spans="2:12" s="6" customFormat="1">
      <c r="B113" s="23"/>
      <c r="C113" s="7"/>
      <c r="E113" s="18"/>
      <c r="H113" s="46"/>
      <c r="I113" s="26"/>
      <c r="J113" s="31"/>
      <c r="K113" s="32"/>
      <c r="L113" s="26"/>
    </row>
    <row r="114" spans="2:12" s="6" customFormat="1">
      <c r="B114" s="23"/>
      <c r="C114" s="7"/>
      <c r="E114" s="18"/>
      <c r="H114" s="46"/>
      <c r="I114" s="26"/>
      <c r="J114" s="31"/>
      <c r="K114" s="32"/>
      <c r="L114" s="26"/>
    </row>
    <row r="115" spans="2:12" s="6" customFormat="1">
      <c r="B115" s="23"/>
      <c r="C115" s="7"/>
      <c r="E115" s="18"/>
      <c r="H115" s="46"/>
      <c r="I115" s="26"/>
      <c r="J115" s="31"/>
      <c r="K115" s="32"/>
      <c r="L115" s="26"/>
    </row>
    <row r="116" spans="2:12" s="6" customFormat="1">
      <c r="B116" s="23"/>
      <c r="C116" s="7"/>
      <c r="E116" s="18"/>
      <c r="H116" s="46"/>
      <c r="I116" s="26"/>
      <c r="J116" s="31"/>
      <c r="K116" s="32"/>
      <c r="L116" s="26"/>
    </row>
    <row r="117" spans="2:12" s="6" customFormat="1">
      <c r="B117" s="23"/>
      <c r="C117" s="7"/>
      <c r="E117" s="18"/>
      <c r="H117" s="46"/>
      <c r="I117" s="26"/>
      <c r="J117" s="31"/>
      <c r="K117" s="32"/>
      <c r="L117" s="26"/>
    </row>
    <row r="118" spans="2:12" s="6" customFormat="1">
      <c r="B118" s="23"/>
      <c r="C118" s="7"/>
      <c r="E118" s="18"/>
      <c r="H118" s="46"/>
      <c r="I118" s="26"/>
      <c r="J118" s="31"/>
      <c r="K118" s="32"/>
      <c r="L118" s="26"/>
    </row>
    <row r="119" spans="2:12" s="6" customFormat="1">
      <c r="B119" s="23"/>
      <c r="C119" s="7"/>
      <c r="E119" s="18"/>
      <c r="H119" s="46"/>
      <c r="I119" s="26"/>
      <c r="J119" s="31"/>
      <c r="K119" s="32"/>
      <c r="L119" s="26"/>
    </row>
    <row r="120" spans="2:12" s="6" customFormat="1">
      <c r="B120" s="23"/>
      <c r="C120" s="7"/>
      <c r="E120" s="18"/>
      <c r="H120" s="46"/>
      <c r="I120" s="26"/>
      <c r="J120" s="31"/>
      <c r="K120" s="32"/>
      <c r="L120" s="26"/>
    </row>
    <row r="121" spans="2:12" s="6" customFormat="1">
      <c r="B121" s="23"/>
      <c r="C121" s="7"/>
      <c r="E121" s="18"/>
      <c r="H121" s="46"/>
      <c r="I121" s="26"/>
      <c r="J121" s="31"/>
      <c r="K121" s="32"/>
      <c r="L121" s="26"/>
    </row>
    <row r="122" spans="2:12" s="6" customFormat="1">
      <c r="B122" s="23"/>
      <c r="C122" s="7"/>
      <c r="E122" s="18"/>
      <c r="H122" s="46"/>
      <c r="I122" s="26"/>
      <c r="J122" s="31"/>
      <c r="K122" s="32"/>
      <c r="L122" s="26"/>
    </row>
    <row r="123" spans="2:12" s="6" customFormat="1">
      <c r="B123" s="23"/>
      <c r="C123" s="7"/>
      <c r="E123" s="18"/>
      <c r="H123" s="46"/>
      <c r="I123" s="26"/>
      <c r="J123" s="31"/>
      <c r="K123" s="32"/>
      <c r="L123" s="26"/>
    </row>
    <row r="124" spans="2:12" s="6" customFormat="1">
      <c r="B124" s="23"/>
      <c r="C124" s="7"/>
      <c r="E124" s="18"/>
      <c r="H124" s="46"/>
      <c r="I124" s="26"/>
      <c r="J124" s="31"/>
      <c r="K124" s="32"/>
      <c r="L124" s="26"/>
    </row>
    <row r="125" spans="2:12" s="6" customFormat="1">
      <c r="B125" s="23"/>
      <c r="C125" s="7"/>
      <c r="E125" s="18"/>
      <c r="H125" s="46"/>
      <c r="I125" s="26"/>
      <c r="J125" s="31"/>
      <c r="K125" s="32"/>
      <c r="L125" s="26"/>
    </row>
    <row r="126" spans="2:12" s="6" customFormat="1">
      <c r="B126" s="23"/>
      <c r="C126" s="7"/>
      <c r="E126" s="18"/>
      <c r="H126" s="46"/>
      <c r="I126" s="26"/>
      <c r="J126" s="31"/>
      <c r="K126" s="32"/>
      <c r="L126" s="26"/>
    </row>
    <row r="127" spans="2:12" s="6" customFormat="1">
      <c r="B127" s="23"/>
      <c r="C127" s="7"/>
      <c r="E127" s="18"/>
      <c r="H127" s="46"/>
      <c r="I127" s="26"/>
      <c r="J127" s="31"/>
      <c r="K127" s="32"/>
      <c r="L127" s="26"/>
    </row>
    <row r="128" spans="2:12" s="6" customFormat="1">
      <c r="B128" s="23"/>
      <c r="C128" s="7"/>
      <c r="E128" s="18"/>
      <c r="H128" s="46"/>
      <c r="I128" s="26"/>
      <c r="J128" s="31"/>
      <c r="K128" s="32"/>
      <c r="L128" s="26"/>
    </row>
    <row r="129" spans="2:12" s="6" customFormat="1">
      <c r="B129" s="23"/>
      <c r="C129" s="7"/>
      <c r="E129" s="18"/>
      <c r="H129" s="46"/>
      <c r="I129" s="26"/>
      <c r="J129" s="31"/>
      <c r="K129" s="32"/>
      <c r="L129" s="26"/>
    </row>
    <row r="130" spans="2:12" s="6" customFormat="1">
      <c r="B130" s="23"/>
      <c r="C130" s="7"/>
      <c r="E130" s="18"/>
      <c r="H130" s="46"/>
      <c r="I130" s="26"/>
      <c r="J130" s="31"/>
      <c r="K130" s="32"/>
      <c r="L130" s="26"/>
    </row>
    <row r="131" spans="2:12" s="6" customFormat="1">
      <c r="B131" s="23"/>
      <c r="C131" s="7"/>
      <c r="E131" s="18"/>
      <c r="H131" s="46"/>
      <c r="I131" s="26"/>
      <c r="J131" s="31"/>
      <c r="K131" s="32"/>
      <c r="L131" s="26"/>
    </row>
    <row r="132" spans="2:12" s="6" customFormat="1">
      <c r="B132" s="23"/>
      <c r="C132" s="7"/>
      <c r="E132" s="18"/>
      <c r="H132" s="46"/>
      <c r="I132" s="26"/>
      <c r="J132" s="31"/>
      <c r="K132" s="32"/>
      <c r="L132" s="26"/>
    </row>
    <row r="133" spans="2:12" s="6" customFormat="1">
      <c r="B133" s="23"/>
      <c r="C133" s="7"/>
      <c r="E133" s="18"/>
      <c r="H133" s="46"/>
      <c r="I133" s="26"/>
      <c r="J133" s="31"/>
      <c r="K133" s="32"/>
      <c r="L133" s="26"/>
    </row>
    <row r="134" spans="2:12" s="6" customFormat="1">
      <c r="B134" s="23"/>
      <c r="C134" s="7"/>
      <c r="E134" s="18"/>
      <c r="H134" s="46"/>
      <c r="I134" s="26"/>
      <c r="J134" s="31"/>
      <c r="K134" s="32"/>
      <c r="L134" s="26"/>
    </row>
    <row r="135" spans="2:12" s="6" customFormat="1">
      <c r="B135" s="23"/>
      <c r="C135" s="7"/>
      <c r="E135" s="18"/>
      <c r="H135" s="46"/>
      <c r="I135" s="26"/>
      <c r="J135" s="31"/>
      <c r="K135" s="32"/>
      <c r="L135" s="26"/>
    </row>
    <row r="136" spans="2:12" s="6" customFormat="1">
      <c r="B136" s="23"/>
      <c r="C136" s="7"/>
      <c r="E136" s="18"/>
      <c r="H136" s="46"/>
      <c r="I136" s="26"/>
      <c r="J136" s="31"/>
      <c r="K136" s="32"/>
      <c r="L136" s="26"/>
    </row>
    <row r="137" spans="2:12" s="6" customFormat="1">
      <c r="B137" s="23"/>
      <c r="C137" s="7"/>
      <c r="E137" s="18"/>
      <c r="H137" s="46"/>
      <c r="I137" s="26"/>
      <c r="J137" s="31"/>
      <c r="K137" s="32"/>
      <c r="L137" s="26"/>
    </row>
    <row r="138" spans="2:12" s="6" customFormat="1">
      <c r="B138" s="23"/>
      <c r="C138" s="7"/>
      <c r="E138" s="18"/>
      <c r="H138" s="46"/>
      <c r="I138" s="26"/>
      <c r="J138" s="31"/>
      <c r="K138" s="32"/>
      <c r="L138" s="26"/>
    </row>
    <row r="139" spans="2:12" s="6" customFormat="1">
      <c r="B139" s="23"/>
      <c r="C139" s="7"/>
      <c r="E139" s="18"/>
      <c r="H139" s="46"/>
      <c r="I139" s="26"/>
      <c r="J139" s="31"/>
      <c r="K139" s="32"/>
      <c r="L139" s="26"/>
    </row>
    <row r="140" spans="2:12" s="6" customFormat="1">
      <c r="B140" s="23"/>
      <c r="C140" s="7"/>
      <c r="E140" s="18"/>
      <c r="H140" s="46"/>
      <c r="I140" s="26"/>
      <c r="J140" s="31"/>
      <c r="K140" s="32"/>
      <c r="L140" s="26"/>
    </row>
    <row r="141" spans="2:12" s="6" customFormat="1">
      <c r="B141" s="23"/>
      <c r="C141" s="7"/>
      <c r="E141" s="18"/>
      <c r="H141" s="46"/>
      <c r="I141" s="26"/>
      <c r="J141" s="31"/>
      <c r="K141" s="32"/>
      <c r="L141" s="26"/>
    </row>
    <row r="142" spans="2:12" s="6" customFormat="1">
      <c r="B142" s="23"/>
      <c r="C142" s="7"/>
      <c r="E142" s="18"/>
      <c r="H142" s="46"/>
      <c r="I142" s="26"/>
      <c r="J142" s="31"/>
      <c r="K142" s="32"/>
      <c r="L142" s="26"/>
    </row>
    <row r="143" spans="2:12" s="6" customFormat="1">
      <c r="B143" s="23"/>
      <c r="C143" s="7"/>
      <c r="E143" s="18"/>
      <c r="H143" s="46"/>
      <c r="I143" s="26"/>
      <c r="J143" s="31"/>
      <c r="K143" s="32"/>
      <c r="L143" s="26"/>
    </row>
    <row r="144" spans="2:12" s="6" customFormat="1">
      <c r="B144" s="23"/>
      <c r="C144" s="7"/>
      <c r="E144" s="18"/>
      <c r="H144" s="46"/>
      <c r="I144" s="26"/>
      <c r="J144" s="31"/>
      <c r="K144" s="32"/>
      <c r="L144" s="26"/>
    </row>
    <row r="145" spans="2:12" s="6" customFormat="1">
      <c r="B145" s="23"/>
      <c r="C145" s="7"/>
      <c r="E145" s="18"/>
      <c r="H145" s="46"/>
      <c r="I145" s="26"/>
      <c r="J145" s="31"/>
      <c r="K145" s="32"/>
      <c r="L145" s="26"/>
    </row>
    <row r="146" spans="2:12" s="6" customFormat="1">
      <c r="B146" s="23"/>
      <c r="C146" s="7"/>
      <c r="E146" s="18"/>
      <c r="H146" s="46"/>
      <c r="I146" s="26"/>
      <c r="J146" s="31"/>
      <c r="K146" s="32"/>
      <c r="L146" s="26"/>
    </row>
    <row r="147" spans="2:12" s="6" customFormat="1">
      <c r="B147" s="23"/>
      <c r="C147" s="7"/>
      <c r="E147" s="18"/>
      <c r="H147" s="46"/>
      <c r="I147" s="26"/>
      <c r="J147" s="31"/>
      <c r="K147" s="32"/>
      <c r="L147" s="26"/>
    </row>
    <row r="148" spans="2:12" s="6" customFormat="1">
      <c r="B148" s="23"/>
      <c r="C148" s="7"/>
      <c r="E148" s="18"/>
      <c r="H148" s="46"/>
      <c r="I148" s="26"/>
      <c r="J148" s="31"/>
      <c r="K148" s="32"/>
      <c r="L148" s="26"/>
    </row>
    <row r="149" spans="2:12" s="6" customFormat="1">
      <c r="B149" s="23"/>
      <c r="C149" s="7"/>
      <c r="E149" s="18"/>
      <c r="H149" s="46"/>
      <c r="I149" s="26"/>
      <c r="J149" s="31"/>
      <c r="K149" s="32"/>
      <c r="L149" s="26"/>
    </row>
    <row r="150" spans="2:12" s="6" customFormat="1">
      <c r="B150" s="23"/>
      <c r="C150" s="7"/>
      <c r="E150" s="18"/>
      <c r="H150" s="46"/>
      <c r="I150" s="26"/>
      <c r="J150" s="31"/>
      <c r="K150" s="32"/>
      <c r="L150" s="26"/>
    </row>
    <row r="151" spans="2:12" s="6" customFormat="1">
      <c r="B151" s="23"/>
      <c r="C151" s="7"/>
      <c r="E151" s="18"/>
      <c r="H151" s="46"/>
      <c r="I151" s="26"/>
      <c r="J151" s="31"/>
      <c r="K151" s="32"/>
      <c r="L151" s="26"/>
    </row>
    <row r="152" spans="2:12" s="6" customFormat="1">
      <c r="B152" s="23"/>
      <c r="C152" s="7"/>
      <c r="E152" s="18"/>
      <c r="H152" s="46"/>
      <c r="I152" s="26"/>
      <c r="J152" s="31"/>
      <c r="K152" s="32"/>
      <c r="L152" s="26"/>
    </row>
    <row r="153" spans="2:12" s="6" customFormat="1">
      <c r="B153" s="23"/>
      <c r="C153" s="7"/>
      <c r="E153" s="18"/>
      <c r="H153" s="46"/>
      <c r="I153" s="26"/>
      <c r="J153" s="31"/>
      <c r="K153" s="32"/>
      <c r="L153" s="26"/>
    </row>
    <row r="154" spans="2:12" s="6" customFormat="1">
      <c r="B154" s="23"/>
      <c r="C154" s="7"/>
      <c r="E154" s="18"/>
      <c r="H154" s="46"/>
      <c r="I154" s="26"/>
      <c r="J154" s="31"/>
      <c r="K154" s="32"/>
      <c r="L154" s="26"/>
    </row>
    <row r="155" spans="2:12" s="6" customFormat="1">
      <c r="B155" s="23"/>
      <c r="C155" s="7"/>
      <c r="E155" s="18"/>
      <c r="H155" s="46"/>
      <c r="I155" s="26"/>
      <c r="J155" s="31"/>
      <c r="K155" s="32"/>
      <c r="L155" s="26"/>
    </row>
    <row r="156" spans="2:12" s="6" customFormat="1">
      <c r="B156" s="23"/>
      <c r="C156" s="7"/>
      <c r="E156" s="18"/>
      <c r="H156" s="46"/>
      <c r="I156" s="26"/>
      <c r="J156" s="31"/>
      <c r="K156" s="32"/>
      <c r="L156" s="26"/>
    </row>
    <row r="157" spans="2:12" s="6" customFormat="1">
      <c r="B157" s="23"/>
      <c r="C157" s="7"/>
      <c r="E157" s="18"/>
      <c r="H157" s="46"/>
      <c r="I157" s="26"/>
      <c r="J157" s="31"/>
      <c r="K157" s="32"/>
      <c r="L157" s="26"/>
    </row>
    <row r="158" spans="2:12" s="6" customFormat="1">
      <c r="B158" s="23"/>
      <c r="C158" s="7"/>
      <c r="E158" s="18"/>
      <c r="H158" s="46"/>
      <c r="I158" s="26"/>
      <c r="J158" s="31"/>
      <c r="K158" s="32"/>
      <c r="L158" s="26"/>
    </row>
    <row r="159" spans="2:12" s="6" customFormat="1">
      <c r="B159" s="23"/>
      <c r="C159" s="7"/>
      <c r="E159" s="18"/>
      <c r="H159" s="46"/>
      <c r="I159" s="26"/>
      <c r="J159" s="31"/>
      <c r="K159" s="32"/>
      <c r="L159" s="26"/>
    </row>
    <row r="160" spans="2:12" s="6" customFormat="1">
      <c r="B160" s="23"/>
      <c r="C160" s="7"/>
      <c r="E160" s="18"/>
      <c r="H160" s="46"/>
      <c r="I160" s="26"/>
      <c r="J160" s="31"/>
      <c r="K160" s="32"/>
      <c r="L160" s="26"/>
    </row>
    <row r="161" spans="2:12" s="6" customFormat="1">
      <c r="B161" s="23"/>
      <c r="C161" s="7"/>
      <c r="E161" s="18"/>
      <c r="H161" s="46"/>
      <c r="I161" s="26"/>
      <c r="J161" s="31"/>
      <c r="K161" s="32"/>
      <c r="L161" s="26"/>
    </row>
    <row r="162" spans="2:12" s="6" customFormat="1">
      <c r="B162" s="23"/>
      <c r="C162" s="7"/>
      <c r="E162" s="18"/>
      <c r="H162" s="46"/>
      <c r="I162" s="26"/>
      <c r="J162" s="31"/>
      <c r="K162" s="32"/>
      <c r="L162" s="26"/>
    </row>
    <row r="163" spans="2:12" s="6" customFormat="1">
      <c r="B163" s="23"/>
      <c r="C163" s="7"/>
      <c r="E163" s="18"/>
      <c r="H163" s="46"/>
      <c r="I163" s="26"/>
      <c r="J163" s="31"/>
      <c r="K163" s="32"/>
      <c r="L163" s="26"/>
    </row>
    <row r="164" spans="2:12" s="6" customFormat="1">
      <c r="B164" s="23"/>
      <c r="C164" s="7"/>
      <c r="E164" s="18"/>
      <c r="H164" s="46"/>
      <c r="I164" s="26"/>
      <c r="J164" s="31"/>
      <c r="K164" s="32"/>
      <c r="L164" s="26"/>
    </row>
    <row r="165" spans="2:12" s="6" customFormat="1">
      <c r="B165" s="23"/>
      <c r="C165" s="7"/>
      <c r="E165" s="18"/>
      <c r="H165" s="46"/>
      <c r="I165" s="26"/>
      <c r="J165" s="31"/>
      <c r="K165" s="32"/>
      <c r="L165" s="26"/>
    </row>
    <row r="166" spans="2:12" s="6" customFormat="1">
      <c r="B166" s="23"/>
      <c r="C166" s="7"/>
      <c r="E166" s="18"/>
      <c r="H166" s="46"/>
      <c r="I166" s="26"/>
      <c r="J166" s="31"/>
      <c r="K166" s="32"/>
      <c r="L166" s="26"/>
    </row>
    <row r="167" spans="2:12" s="6" customFormat="1">
      <c r="B167" s="23"/>
      <c r="C167" s="7"/>
      <c r="E167" s="18"/>
      <c r="H167" s="46"/>
      <c r="I167" s="26"/>
      <c r="J167" s="31"/>
      <c r="K167" s="32"/>
      <c r="L167" s="26"/>
    </row>
    <row r="168" spans="2:12" s="6" customFormat="1">
      <c r="B168" s="23"/>
      <c r="C168" s="7"/>
      <c r="E168" s="18"/>
      <c r="H168" s="46"/>
      <c r="I168" s="26"/>
      <c r="J168" s="31"/>
      <c r="K168" s="32"/>
      <c r="L168" s="26"/>
    </row>
    <row r="169" spans="2:12" s="6" customFormat="1">
      <c r="B169" s="23"/>
      <c r="C169" s="7"/>
      <c r="E169" s="18"/>
      <c r="H169" s="46"/>
      <c r="I169" s="26"/>
      <c r="J169" s="31"/>
      <c r="K169" s="32"/>
      <c r="L169" s="26"/>
    </row>
    <row r="170" spans="2:12" s="6" customFormat="1">
      <c r="B170" s="23"/>
      <c r="C170" s="7"/>
      <c r="E170" s="18"/>
      <c r="H170" s="46"/>
      <c r="I170" s="26"/>
      <c r="J170" s="31"/>
      <c r="K170" s="32"/>
      <c r="L170" s="26"/>
    </row>
    <row r="171" spans="2:12" s="6" customFormat="1">
      <c r="B171" s="23"/>
      <c r="C171" s="7"/>
      <c r="E171" s="18"/>
      <c r="H171" s="46"/>
      <c r="I171" s="26"/>
      <c r="J171" s="31"/>
      <c r="K171" s="32"/>
      <c r="L171" s="26"/>
    </row>
    <row r="172" spans="2:12" s="6" customFormat="1">
      <c r="B172" s="23"/>
      <c r="C172" s="7"/>
      <c r="E172" s="18"/>
      <c r="H172" s="46"/>
      <c r="I172" s="26"/>
      <c r="J172" s="31"/>
      <c r="K172" s="32"/>
      <c r="L172" s="26"/>
    </row>
    <row r="173" spans="2:12" s="6" customFormat="1">
      <c r="B173" s="23"/>
      <c r="C173" s="7"/>
      <c r="E173" s="18"/>
      <c r="H173" s="46"/>
      <c r="I173" s="26"/>
      <c r="J173" s="31"/>
      <c r="K173" s="32"/>
      <c r="L173" s="26"/>
    </row>
    <row r="174" spans="2:12" s="6" customFormat="1">
      <c r="B174" s="23"/>
      <c r="C174" s="7"/>
      <c r="E174" s="18"/>
      <c r="H174" s="46"/>
      <c r="I174" s="26"/>
      <c r="J174" s="31"/>
      <c r="K174" s="32"/>
      <c r="L174" s="26"/>
    </row>
    <row r="175" spans="2:12" s="6" customFormat="1">
      <c r="B175" s="23"/>
      <c r="C175" s="7"/>
      <c r="E175" s="18"/>
      <c r="H175" s="46"/>
      <c r="I175" s="26"/>
      <c r="J175" s="31"/>
      <c r="K175" s="32"/>
      <c r="L175" s="26"/>
    </row>
    <row r="176" spans="2:12" s="6" customFormat="1">
      <c r="B176" s="23"/>
      <c r="C176" s="7"/>
      <c r="E176" s="18"/>
      <c r="H176" s="46"/>
      <c r="I176" s="26"/>
      <c r="J176" s="31"/>
      <c r="K176" s="32"/>
      <c r="L176" s="26"/>
    </row>
    <row r="177" spans="2:12" s="6" customFormat="1">
      <c r="B177" s="23"/>
      <c r="C177" s="7"/>
      <c r="E177" s="18"/>
      <c r="H177" s="46"/>
      <c r="I177" s="26"/>
      <c r="J177" s="31"/>
      <c r="K177" s="32"/>
      <c r="L177" s="26"/>
    </row>
    <row r="178" spans="2:12" s="6" customFormat="1">
      <c r="B178" s="23"/>
      <c r="C178" s="7"/>
      <c r="E178" s="18"/>
      <c r="H178" s="46"/>
      <c r="I178" s="26"/>
      <c r="J178" s="31"/>
      <c r="K178" s="32"/>
      <c r="L178" s="26"/>
    </row>
    <row r="179" spans="2:12" s="6" customFormat="1">
      <c r="B179" s="23"/>
      <c r="C179" s="7"/>
      <c r="E179" s="18"/>
      <c r="H179" s="46"/>
      <c r="I179" s="26"/>
      <c r="J179" s="31"/>
      <c r="K179" s="32"/>
      <c r="L179" s="26"/>
    </row>
    <row r="180" spans="2:12" s="6" customFormat="1">
      <c r="B180" s="23"/>
      <c r="C180" s="7"/>
      <c r="E180" s="18"/>
      <c r="H180" s="46"/>
      <c r="I180" s="26"/>
      <c r="J180" s="31"/>
      <c r="K180" s="32"/>
      <c r="L180" s="26"/>
    </row>
    <row r="181" spans="2:12" s="6" customFormat="1">
      <c r="B181" s="23"/>
      <c r="C181" s="7"/>
      <c r="E181" s="18"/>
      <c r="H181" s="46"/>
      <c r="I181" s="26"/>
      <c r="J181" s="31"/>
      <c r="K181" s="32"/>
      <c r="L181" s="26"/>
    </row>
    <row r="182" spans="2:12" s="6" customFormat="1">
      <c r="B182" s="23"/>
      <c r="C182" s="7"/>
      <c r="E182" s="18"/>
      <c r="H182" s="46"/>
      <c r="I182" s="26"/>
      <c r="J182" s="31"/>
      <c r="K182" s="32"/>
      <c r="L182" s="26"/>
    </row>
    <row r="183" spans="2:12" s="6" customFormat="1">
      <c r="B183" s="23"/>
      <c r="C183" s="7"/>
      <c r="E183" s="18"/>
      <c r="H183" s="46"/>
      <c r="I183" s="26"/>
      <c r="J183" s="31"/>
      <c r="K183" s="32"/>
      <c r="L183" s="26"/>
    </row>
    <row r="184" spans="2:12" s="6" customFormat="1">
      <c r="B184" s="23"/>
      <c r="C184" s="7"/>
      <c r="E184" s="18"/>
      <c r="H184" s="46"/>
      <c r="I184" s="26"/>
      <c r="J184" s="31"/>
      <c r="K184" s="32"/>
      <c r="L184" s="26"/>
    </row>
    <row r="185" spans="2:12" s="6" customFormat="1">
      <c r="B185" s="23"/>
      <c r="C185" s="7"/>
      <c r="E185" s="18"/>
      <c r="H185" s="46"/>
      <c r="I185" s="26"/>
      <c r="J185" s="31"/>
      <c r="K185" s="32"/>
      <c r="L185" s="26"/>
    </row>
    <row r="186" spans="2:12" s="6" customFormat="1">
      <c r="B186" s="23"/>
      <c r="C186" s="7"/>
      <c r="E186" s="18"/>
      <c r="H186" s="46"/>
      <c r="I186" s="26"/>
      <c r="J186" s="31"/>
      <c r="K186" s="32"/>
      <c r="L186" s="26"/>
    </row>
    <row r="187" spans="2:12" s="6" customFormat="1">
      <c r="B187" s="23"/>
      <c r="C187" s="7"/>
      <c r="E187" s="18"/>
      <c r="H187" s="46"/>
      <c r="I187" s="26"/>
      <c r="J187" s="31"/>
      <c r="K187" s="32"/>
      <c r="L187" s="26"/>
    </row>
    <row r="188" spans="2:12" s="6" customFormat="1">
      <c r="B188" s="23"/>
      <c r="C188" s="7"/>
      <c r="E188" s="18"/>
      <c r="H188" s="46"/>
      <c r="I188" s="26"/>
      <c r="J188" s="31"/>
      <c r="K188" s="32"/>
      <c r="L188" s="26"/>
    </row>
    <row r="189" spans="2:12" s="6" customFormat="1">
      <c r="B189" s="23"/>
      <c r="C189" s="7"/>
      <c r="E189" s="18"/>
      <c r="H189" s="46"/>
      <c r="I189" s="26"/>
      <c r="J189" s="31"/>
      <c r="K189" s="32"/>
      <c r="L189" s="26"/>
    </row>
    <row r="190" spans="2:12" s="6" customFormat="1">
      <c r="B190" s="23"/>
      <c r="C190" s="7"/>
      <c r="E190" s="18"/>
      <c r="H190" s="46"/>
      <c r="I190" s="26"/>
      <c r="J190" s="31"/>
      <c r="K190" s="32"/>
      <c r="L190" s="26"/>
    </row>
    <row r="191" spans="2:12" s="6" customFormat="1">
      <c r="B191" s="23"/>
      <c r="C191" s="7"/>
      <c r="E191" s="18"/>
      <c r="H191" s="46"/>
      <c r="I191" s="26"/>
      <c r="J191" s="31"/>
      <c r="K191" s="32"/>
      <c r="L191" s="26"/>
    </row>
    <row r="192" spans="2:12" s="6" customFormat="1">
      <c r="B192" s="23"/>
      <c r="C192" s="7"/>
      <c r="E192" s="18"/>
      <c r="H192" s="46"/>
      <c r="I192" s="26"/>
      <c r="J192" s="31"/>
      <c r="K192" s="32"/>
      <c r="L192" s="26"/>
    </row>
    <row r="193" spans="2:12" s="6" customFormat="1">
      <c r="B193" s="23"/>
      <c r="C193" s="7"/>
      <c r="E193" s="18"/>
      <c r="H193" s="46"/>
      <c r="I193" s="26"/>
      <c r="J193" s="31"/>
      <c r="K193" s="32"/>
      <c r="L193" s="26"/>
    </row>
    <row r="194" spans="2:12" s="6" customFormat="1">
      <c r="B194" s="23"/>
      <c r="C194" s="7"/>
      <c r="E194" s="18"/>
      <c r="H194" s="46"/>
      <c r="I194" s="26"/>
      <c r="J194" s="31"/>
      <c r="K194" s="32"/>
      <c r="L194" s="26"/>
    </row>
    <row r="195" spans="2:12" s="6" customFormat="1">
      <c r="B195" s="23"/>
      <c r="C195" s="7"/>
      <c r="E195" s="18"/>
      <c r="H195" s="46"/>
      <c r="I195" s="26"/>
      <c r="J195" s="31"/>
      <c r="K195" s="32"/>
      <c r="L195" s="26"/>
    </row>
    <row r="196" spans="2:12" s="6" customFormat="1">
      <c r="B196" s="23"/>
      <c r="C196" s="7"/>
      <c r="E196" s="18"/>
      <c r="H196" s="46"/>
      <c r="I196" s="26"/>
      <c r="J196" s="31"/>
      <c r="K196" s="32"/>
      <c r="L196" s="26"/>
    </row>
    <row r="197" spans="2:12" s="6" customFormat="1">
      <c r="B197" s="23"/>
      <c r="C197" s="7"/>
      <c r="E197" s="18"/>
      <c r="H197" s="46"/>
      <c r="I197" s="26"/>
      <c r="J197" s="31"/>
      <c r="K197" s="32"/>
      <c r="L197" s="26"/>
    </row>
    <row r="198" spans="2:12" s="6" customFormat="1">
      <c r="B198" s="23"/>
      <c r="C198" s="7"/>
      <c r="E198" s="18"/>
      <c r="H198" s="46"/>
      <c r="I198" s="26"/>
      <c r="J198" s="31"/>
      <c r="K198" s="32"/>
      <c r="L198" s="26"/>
    </row>
    <row r="199" spans="2:12" s="6" customFormat="1">
      <c r="B199" s="23"/>
      <c r="C199" s="7"/>
      <c r="E199" s="18"/>
      <c r="H199" s="46"/>
      <c r="I199" s="26"/>
      <c r="J199" s="31"/>
      <c r="K199" s="32"/>
      <c r="L199" s="26"/>
    </row>
    <row r="200" spans="2:12" s="6" customFormat="1">
      <c r="B200" s="23"/>
      <c r="C200" s="7"/>
      <c r="E200" s="18"/>
      <c r="H200" s="46"/>
      <c r="I200" s="26"/>
      <c r="J200" s="31"/>
      <c r="K200" s="32"/>
      <c r="L200" s="26"/>
    </row>
    <row r="201" spans="2:12" s="6" customFormat="1">
      <c r="B201" s="23"/>
      <c r="C201" s="7"/>
      <c r="E201" s="18"/>
      <c r="H201" s="46"/>
      <c r="I201" s="26"/>
      <c r="J201" s="31"/>
      <c r="K201" s="32"/>
      <c r="L201" s="26"/>
    </row>
    <row r="202" spans="2:12" s="6" customFormat="1">
      <c r="B202" s="23"/>
      <c r="C202" s="7"/>
      <c r="E202" s="18"/>
      <c r="H202" s="46"/>
      <c r="I202" s="26"/>
      <c r="J202" s="31"/>
      <c r="K202" s="32"/>
      <c r="L202" s="26"/>
    </row>
    <row r="203" spans="2:12" s="6" customFormat="1">
      <c r="B203" s="23"/>
      <c r="C203" s="7"/>
      <c r="E203" s="18"/>
      <c r="H203" s="46"/>
      <c r="I203" s="26"/>
      <c r="J203" s="31"/>
      <c r="K203" s="32"/>
      <c r="L203" s="26"/>
    </row>
    <row r="204" spans="2:12" s="6" customFormat="1">
      <c r="B204" s="23"/>
      <c r="C204" s="7"/>
      <c r="E204" s="18"/>
      <c r="H204" s="46"/>
      <c r="I204" s="26"/>
      <c r="J204" s="31"/>
      <c r="K204" s="32"/>
      <c r="L204" s="26"/>
    </row>
    <row r="205" spans="2:12" s="6" customFormat="1">
      <c r="B205" s="23"/>
      <c r="C205" s="7"/>
      <c r="E205" s="18"/>
      <c r="H205" s="46"/>
      <c r="I205" s="26"/>
      <c r="J205" s="31"/>
      <c r="K205" s="32"/>
      <c r="L205" s="26"/>
    </row>
    <row r="206" spans="2:12" s="6" customFormat="1">
      <c r="B206" s="23"/>
      <c r="C206" s="7"/>
      <c r="E206" s="18"/>
      <c r="H206" s="46"/>
      <c r="I206" s="26"/>
      <c r="J206" s="31"/>
      <c r="K206" s="32"/>
      <c r="L206" s="26"/>
    </row>
    <row r="207" spans="2:12" s="6" customFormat="1">
      <c r="B207" s="23"/>
      <c r="C207" s="7"/>
      <c r="E207" s="18"/>
      <c r="H207" s="46"/>
      <c r="I207" s="26"/>
      <c r="J207" s="31"/>
      <c r="K207" s="32"/>
      <c r="L207" s="26"/>
    </row>
    <row r="208" spans="2:12" s="6" customFormat="1">
      <c r="B208" s="23"/>
      <c r="C208" s="7"/>
      <c r="E208" s="18"/>
      <c r="H208" s="46"/>
      <c r="I208" s="26"/>
      <c r="J208" s="31"/>
      <c r="K208" s="32"/>
      <c r="L208" s="26"/>
    </row>
    <row r="209" spans="2:12" s="6" customFormat="1">
      <c r="B209" s="23"/>
      <c r="C209" s="7"/>
      <c r="E209" s="18"/>
      <c r="H209" s="46"/>
      <c r="I209" s="26"/>
      <c r="J209" s="31"/>
      <c r="K209" s="32"/>
      <c r="L209" s="26"/>
    </row>
    <row r="210" spans="2:12" s="6" customFormat="1">
      <c r="B210" s="23"/>
      <c r="C210" s="7"/>
      <c r="E210" s="18"/>
      <c r="H210" s="46"/>
      <c r="I210" s="26"/>
      <c r="J210" s="31"/>
      <c r="K210" s="32"/>
      <c r="L210" s="26"/>
    </row>
    <row r="211" spans="2:12" s="6" customFormat="1">
      <c r="B211" s="23"/>
      <c r="C211" s="7"/>
      <c r="E211" s="18"/>
      <c r="H211" s="46"/>
      <c r="I211" s="26"/>
      <c r="J211" s="31"/>
      <c r="K211" s="32"/>
      <c r="L211" s="26"/>
    </row>
    <row r="212" spans="2:12" s="6" customFormat="1">
      <c r="B212" s="23"/>
      <c r="C212" s="7"/>
      <c r="E212" s="18"/>
      <c r="H212" s="46"/>
      <c r="I212" s="26"/>
      <c r="J212" s="31"/>
      <c r="K212" s="32"/>
      <c r="L212" s="26"/>
    </row>
    <row r="213" spans="2:12" s="6" customFormat="1">
      <c r="B213" s="23"/>
      <c r="C213" s="7"/>
      <c r="E213" s="18"/>
      <c r="H213" s="46"/>
      <c r="I213" s="26"/>
      <c r="J213" s="31"/>
      <c r="K213" s="32"/>
      <c r="L213" s="26"/>
    </row>
    <row r="214" spans="2:12" s="6" customFormat="1">
      <c r="B214" s="23"/>
      <c r="C214" s="7"/>
      <c r="E214" s="18"/>
      <c r="H214" s="46"/>
      <c r="I214" s="26"/>
      <c r="J214" s="31"/>
      <c r="K214" s="32"/>
      <c r="L214" s="26"/>
    </row>
    <row r="215" spans="2:12" s="6" customFormat="1">
      <c r="B215" s="23"/>
      <c r="C215" s="7"/>
      <c r="E215" s="18"/>
      <c r="H215" s="46"/>
      <c r="I215" s="26"/>
      <c r="J215" s="31"/>
      <c r="K215" s="32"/>
      <c r="L215" s="26"/>
    </row>
    <row r="216" spans="2:12" s="6" customFormat="1">
      <c r="B216" s="23"/>
      <c r="C216" s="7"/>
      <c r="E216" s="18"/>
      <c r="H216" s="46"/>
      <c r="I216" s="26"/>
      <c r="J216" s="31"/>
      <c r="K216" s="32"/>
      <c r="L216" s="26"/>
    </row>
    <row r="217" spans="2:12" s="6" customFormat="1">
      <c r="B217" s="23"/>
      <c r="C217" s="7"/>
      <c r="E217" s="18"/>
      <c r="H217" s="46"/>
      <c r="I217" s="26"/>
      <c r="J217" s="31"/>
      <c r="K217" s="32"/>
      <c r="L217" s="26"/>
    </row>
    <row r="218" spans="2:12" s="6" customFormat="1">
      <c r="B218" s="23"/>
      <c r="C218" s="7"/>
      <c r="E218" s="18"/>
      <c r="H218" s="46"/>
      <c r="I218" s="26"/>
      <c r="J218" s="31"/>
      <c r="K218" s="32"/>
      <c r="L218" s="26"/>
    </row>
    <row r="219" spans="2:12" s="6" customFormat="1">
      <c r="B219" s="23"/>
      <c r="C219" s="7"/>
      <c r="E219" s="18"/>
      <c r="H219" s="46"/>
      <c r="I219" s="26"/>
      <c r="J219" s="31"/>
      <c r="K219" s="32"/>
      <c r="L219" s="26"/>
    </row>
    <row r="220" spans="2:12" s="6" customFormat="1">
      <c r="B220" s="23"/>
      <c r="C220" s="7"/>
      <c r="E220" s="18"/>
      <c r="H220" s="46"/>
      <c r="I220" s="26"/>
      <c r="J220" s="31"/>
      <c r="K220" s="32"/>
      <c r="L220" s="26"/>
    </row>
    <row r="221" spans="2:12" s="6" customFormat="1">
      <c r="B221" s="23"/>
      <c r="C221" s="7"/>
      <c r="E221" s="18"/>
      <c r="H221" s="46"/>
      <c r="I221" s="26"/>
      <c r="J221" s="31"/>
      <c r="K221" s="32"/>
      <c r="L221" s="26"/>
    </row>
    <row r="222" spans="2:12" s="6" customFormat="1">
      <c r="B222" s="23"/>
      <c r="C222" s="7"/>
      <c r="E222" s="18"/>
      <c r="H222" s="46"/>
      <c r="I222" s="26"/>
      <c r="J222" s="31"/>
      <c r="K222" s="32"/>
      <c r="L222" s="26"/>
    </row>
    <row r="223" spans="2:12" s="6" customFormat="1">
      <c r="B223" s="23"/>
      <c r="C223" s="7"/>
      <c r="E223" s="18"/>
      <c r="H223" s="46"/>
      <c r="I223" s="26"/>
      <c r="J223" s="31"/>
      <c r="K223" s="32"/>
      <c r="L223" s="26"/>
    </row>
    <row r="224" spans="2:12" s="6" customFormat="1">
      <c r="B224" s="23"/>
      <c r="C224" s="7"/>
      <c r="E224" s="18"/>
      <c r="H224" s="46"/>
      <c r="I224" s="26"/>
      <c r="J224" s="31"/>
      <c r="K224" s="32"/>
      <c r="L224" s="26"/>
    </row>
    <row r="225" spans="2:12" s="6" customFormat="1">
      <c r="B225" s="23"/>
      <c r="C225" s="7"/>
      <c r="E225" s="18"/>
      <c r="H225" s="46"/>
      <c r="I225" s="26"/>
      <c r="J225" s="31"/>
      <c r="K225" s="32"/>
      <c r="L225" s="26"/>
    </row>
    <row r="226" spans="2:12" s="6" customFormat="1">
      <c r="B226" s="23"/>
      <c r="C226" s="7"/>
      <c r="E226" s="18"/>
      <c r="H226" s="46"/>
      <c r="I226" s="26"/>
      <c r="J226" s="31"/>
      <c r="K226" s="32"/>
      <c r="L226" s="26"/>
    </row>
    <row r="227" spans="2:12" s="6" customFormat="1">
      <c r="B227" s="23"/>
      <c r="C227" s="7"/>
      <c r="E227" s="18"/>
      <c r="H227" s="46"/>
      <c r="I227" s="26"/>
      <c r="J227" s="31"/>
      <c r="K227" s="32"/>
      <c r="L227" s="26"/>
    </row>
    <row r="228" spans="2:12" s="6" customFormat="1">
      <c r="B228" s="23"/>
      <c r="C228" s="7"/>
      <c r="E228" s="18"/>
      <c r="H228" s="46"/>
      <c r="I228" s="26"/>
      <c r="J228" s="31"/>
      <c r="K228" s="32"/>
      <c r="L228" s="26"/>
    </row>
    <row r="229" spans="2:12" s="6" customFormat="1">
      <c r="B229" s="23"/>
      <c r="C229" s="7"/>
      <c r="E229" s="18"/>
      <c r="H229" s="46"/>
      <c r="I229" s="26"/>
      <c r="J229" s="31"/>
      <c r="K229" s="32"/>
      <c r="L229" s="26"/>
    </row>
    <row r="230" spans="2:12" s="6" customFormat="1">
      <c r="B230" s="23"/>
      <c r="C230" s="7"/>
      <c r="E230" s="18"/>
      <c r="H230" s="46"/>
      <c r="I230" s="26"/>
      <c r="J230" s="31"/>
      <c r="K230" s="32"/>
      <c r="L230" s="26"/>
    </row>
    <row r="231" spans="2:12" s="6" customFormat="1">
      <c r="B231" s="23"/>
      <c r="C231" s="7"/>
      <c r="E231" s="18"/>
      <c r="H231" s="46"/>
      <c r="I231" s="26"/>
      <c r="J231" s="31"/>
      <c r="K231" s="32"/>
      <c r="L231" s="26"/>
    </row>
    <row r="232" spans="2:12" s="6" customFormat="1">
      <c r="B232" s="23"/>
      <c r="C232" s="7"/>
      <c r="E232" s="18"/>
      <c r="H232" s="46"/>
      <c r="I232" s="26"/>
      <c r="J232" s="31"/>
      <c r="K232" s="32"/>
      <c r="L232" s="26"/>
    </row>
    <row r="233" spans="2:12" s="6" customFormat="1">
      <c r="B233" s="23"/>
      <c r="C233" s="7"/>
      <c r="E233" s="18"/>
      <c r="H233" s="46"/>
      <c r="I233" s="26"/>
      <c r="J233" s="31"/>
      <c r="K233" s="32"/>
      <c r="L233" s="26"/>
    </row>
    <row r="234" spans="2:12" s="6" customFormat="1">
      <c r="B234" s="23"/>
      <c r="C234" s="7"/>
      <c r="E234" s="18"/>
      <c r="H234" s="46"/>
      <c r="I234" s="26"/>
      <c r="J234" s="31"/>
      <c r="K234" s="32"/>
      <c r="L234" s="26"/>
    </row>
    <row r="235" spans="2:12" s="6" customFormat="1">
      <c r="B235" s="23"/>
      <c r="C235" s="7"/>
      <c r="E235" s="18"/>
      <c r="H235" s="46"/>
      <c r="I235" s="26"/>
      <c r="J235" s="31"/>
      <c r="K235" s="32"/>
      <c r="L235" s="26"/>
    </row>
    <row r="236" spans="2:12" s="6" customFormat="1">
      <c r="B236" s="23"/>
      <c r="C236" s="7"/>
      <c r="E236" s="18"/>
      <c r="H236" s="46"/>
      <c r="I236" s="26"/>
      <c r="J236" s="31"/>
      <c r="K236" s="32"/>
      <c r="L236" s="26"/>
    </row>
    <row r="237" spans="2:12" s="6" customFormat="1">
      <c r="B237" s="23"/>
      <c r="C237" s="7"/>
      <c r="E237" s="18"/>
      <c r="H237" s="46"/>
      <c r="I237" s="26"/>
      <c r="J237" s="31"/>
      <c r="K237" s="32"/>
      <c r="L237" s="26"/>
    </row>
    <row r="238" spans="2:12" s="6" customFormat="1">
      <c r="B238" s="23"/>
      <c r="C238" s="7"/>
      <c r="E238" s="18"/>
      <c r="H238" s="46"/>
      <c r="I238" s="26"/>
      <c r="J238" s="31"/>
      <c r="K238" s="32"/>
      <c r="L238" s="26"/>
    </row>
    <row r="239" spans="2:12" s="6" customFormat="1">
      <c r="B239" s="23"/>
      <c r="C239" s="7"/>
      <c r="E239" s="18"/>
      <c r="H239" s="46"/>
      <c r="I239" s="26"/>
      <c r="J239" s="31"/>
      <c r="K239" s="32"/>
      <c r="L239" s="26"/>
    </row>
    <row r="240" spans="2:12" s="6" customFormat="1">
      <c r="B240" s="23"/>
      <c r="C240" s="7"/>
      <c r="E240" s="18"/>
      <c r="H240" s="46"/>
      <c r="I240" s="26"/>
      <c r="J240" s="31"/>
      <c r="K240" s="32"/>
      <c r="L240" s="26"/>
    </row>
    <row r="241" spans="2:12" s="6" customFormat="1">
      <c r="B241" s="23"/>
      <c r="C241" s="7"/>
      <c r="E241" s="18"/>
      <c r="H241" s="46"/>
      <c r="I241" s="26"/>
      <c r="J241" s="31"/>
      <c r="K241" s="32"/>
      <c r="L241" s="26"/>
    </row>
    <row r="242" spans="2:12" s="6" customFormat="1">
      <c r="B242" s="23"/>
      <c r="C242" s="7"/>
      <c r="E242" s="18"/>
      <c r="H242" s="46"/>
      <c r="I242" s="26"/>
      <c r="J242" s="31"/>
      <c r="K242" s="32"/>
      <c r="L242" s="26"/>
    </row>
    <row r="243" spans="2:12" s="6" customFormat="1">
      <c r="B243" s="23"/>
      <c r="C243" s="7"/>
      <c r="E243" s="18"/>
      <c r="H243" s="46"/>
      <c r="I243" s="26"/>
      <c r="J243" s="31"/>
      <c r="K243" s="32"/>
      <c r="L243" s="26"/>
    </row>
    <row r="244" spans="2:12" s="6" customFormat="1">
      <c r="B244" s="23"/>
      <c r="C244" s="7"/>
      <c r="E244" s="18"/>
      <c r="H244" s="46"/>
      <c r="I244" s="26"/>
      <c r="J244" s="31"/>
      <c r="K244" s="32"/>
      <c r="L244" s="26"/>
    </row>
    <row r="245" spans="2:12" s="6" customFormat="1">
      <c r="B245" s="23"/>
      <c r="C245" s="7"/>
      <c r="E245" s="18"/>
      <c r="H245" s="46"/>
      <c r="I245" s="26"/>
      <c r="J245" s="31"/>
      <c r="K245" s="32"/>
      <c r="L245" s="26"/>
    </row>
    <row r="246" spans="2:12" s="6" customFormat="1">
      <c r="B246" s="23"/>
      <c r="C246" s="7"/>
      <c r="E246" s="18"/>
      <c r="H246" s="46"/>
      <c r="I246" s="26"/>
      <c r="J246" s="31"/>
      <c r="K246" s="32"/>
      <c r="L246" s="26"/>
    </row>
    <row r="247" spans="2:12" s="6" customFormat="1">
      <c r="B247" s="23"/>
      <c r="C247" s="7"/>
      <c r="E247" s="18"/>
      <c r="H247" s="46"/>
      <c r="I247" s="26"/>
      <c r="J247" s="31"/>
      <c r="K247" s="32"/>
      <c r="L247" s="26"/>
    </row>
    <row r="248" spans="2:12" s="6" customFormat="1">
      <c r="B248" s="23"/>
      <c r="C248" s="7"/>
      <c r="E248" s="18"/>
      <c r="H248" s="46"/>
      <c r="I248" s="26"/>
      <c r="J248" s="31"/>
      <c r="K248" s="32"/>
      <c r="L248" s="26"/>
    </row>
    <row r="249" spans="2:12" s="6" customFormat="1">
      <c r="B249" s="23"/>
      <c r="C249" s="7"/>
      <c r="E249" s="18"/>
      <c r="H249" s="46"/>
      <c r="I249" s="26"/>
      <c r="J249" s="31"/>
      <c r="K249" s="32"/>
      <c r="L249" s="26"/>
    </row>
    <row r="250" spans="2:12" s="6" customFormat="1">
      <c r="B250" s="23"/>
      <c r="C250" s="7"/>
      <c r="E250" s="18"/>
      <c r="H250" s="46"/>
      <c r="I250" s="26"/>
      <c r="J250" s="31"/>
      <c r="K250" s="32"/>
      <c r="L250" s="26"/>
    </row>
    <row r="251" spans="2:12" s="6" customFormat="1">
      <c r="B251" s="23"/>
      <c r="C251" s="7"/>
      <c r="E251" s="18"/>
      <c r="H251" s="46"/>
      <c r="I251" s="26"/>
      <c r="J251" s="31"/>
      <c r="K251" s="32"/>
      <c r="L251" s="26"/>
    </row>
    <row r="252" spans="2:12" s="6" customFormat="1">
      <c r="B252" s="23"/>
      <c r="C252" s="7"/>
      <c r="E252" s="18"/>
      <c r="H252" s="46"/>
      <c r="I252" s="26"/>
      <c r="J252" s="31"/>
      <c r="K252" s="32"/>
      <c r="L252" s="26"/>
    </row>
    <row r="253" spans="2:12" s="6" customFormat="1">
      <c r="B253" s="23"/>
      <c r="C253" s="7"/>
      <c r="E253" s="18"/>
      <c r="H253" s="46"/>
      <c r="I253" s="26"/>
      <c r="J253" s="31"/>
      <c r="K253" s="32"/>
      <c r="L253" s="26"/>
    </row>
    <row r="254" spans="2:12" s="6" customFormat="1">
      <c r="B254" s="23"/>
      <c r="C254" s="7"/>
      <c r="E254" s="18"/>
      <c r="H254" s="46"/>
      <c r="I254" s="26"/>
      <c r="J254" s="31"/>
      <c r="K254" s="32"/>
      <c r="L254" s="26"/>
    </row>
    <row r="255" spans="2:12" s="6" customFormat="1">
      <c r="B255" s="23"/>
      <c r="C255" s="7"/>
      <c r="E255" s="18"/>
      <c r="H255" s="46"/>
      <c r="I255" s="26"/>
      <c r="J255" s="31"/>
      <c r="K255" s="32"/>
      <c r="L255" s="26"/>
    </row>
    <row r="256" spans="2:12" s="6" customFormat="1">
      <c r="B256" s="23"/>
      <c r="C256" s="7"/>
      <c r="E256" s="18"/>
      <c r="H256" s="46"/>
      <c r="I256" s="26"/>
      <c r="J256" s="31"/>
      <c r="K256" s="32"/>
      <c r="L256" s="26"/>
    </row>
    <row r="257" spans="2:12" s="6" customFormat="1">
      <c r="B257" s="23"/>
      <c r="C257" s="7"/>
      <c r="E257" s="18"/>
      <c r="H257" s="46"/>
      <c r="I257" s="26"/>
      <c r="J257" s="31"/>
      <c r="K257" s="32"/>
      <c r="L257" s="26"/>
    </row>
    <row r="258" spans="2:12" s="6" customFormat="1">
      <c r="B258" s="23"/>
      <c r="C258" s="7"/>
      <c r="E258" s="18"/>
      <c r="H258" s="46"/>
      <c r="I258" s="26"/>
      <c r="J258" s="31"/>
      <c r="K258" s="32"/>
      <c r="L258" s="26"/>
    </row>
    <row r="259" spans="2:12" s="6" customFormat="1">
      <c r="B259" s="23"/>
      <c r="C259" s="7"/>
      <c r="E259" s="18"/>
      <c r="H259" s="46"/>
      <c r="I259" s="26"/>
      <c r="J259" s="31"/>
      <c r="K259" s="32"/>
      <c r="L259" s="26"/>
    </row>
    <row r="260" spans="2:12" s="6" customFormat="1">
      <c r="B260" s="23"/>
      <c r="C260" s="7"/>
      <c r="E260" s="18"/>
      <c r="H260" s="46"/>
      <c r="I260" s="26"/>
      <c r="J260" s="31"/>
      <c r="K260" s="32"/>
      <c r="L260" s="26"/>
    </row>
    <row r="261" spans="2:12" s="6" customFormat="1">
      <c r="B261" s="23"/>
      <c r="C261" s="7"/>
      <c r="E261" s="18"/>
      <c r="H261" s="46"/>
      <c r="I261" s="26"/>
      <c r="J261" s="31"/>
      <c r="K261" s="32"/>
      <c r="L261" s="26"/>
    </row>
    <row r="262" spans="2:12" s="6" customFormat="1">
      <c r="B262" s="23"/>
      <c r="C262" s="7"/>
      <c r="E262" s="18"/>
      <c r="H262" s="46"/>
      <c r="I262" s="26"/>
      <c r="J262" s="31"/>
      <c r="K262" s="32"/>
      <c r="L262" s="26"/>
    </row>
    <row r="263" spans="2:12" s="6" customFormat="1">
      <c r="B263" s="23"/>
      <c r="C263" s="7"/>
      <c r="E263" s="18"/>
      <c r="H263" s="46"/>
      <c r="I263" s="26"/>
      <c r="J263" s="31"/>
      <c r="K263" s="32"/>
      <c r="L263" s="26"/>
    </row>
    <row r="264" spans="2:12" s="6" customFormat="1">
      <c r="B264" s="23"/>
      <c r="C264" s="7"/>
      <c r="E264" s="18"/>
      <c r="H264" s="46"/>
      <c r="I264" s="26"/>
      <c r="J264" s="31"/>
      <c r="K264" s="32"/>
      <c r="L264" s="26"/>
    </row>
    <row r="265" spans="2:12" s="6" customFormat="1">
      <c r="B265" s="23"/>
      <c r="C265" s="7"/>
      <c r="E265" s="18"/>
      <c r="H265" s="46"/>
      <c r="I265" s="26"/>
      <c r="J265" s="31"/>
      <c r="K265" s="32"/>
      <c r="L265" s="26"/>
    </row>
    <row r="266" spans="2:12" s="6" customFormat="1">
      <c r="B266" s="23"/>
      <c r="C266" s="7"/>
      <c r="E266" s="18"/>
      <c r="H266" s="46"/>
      <c r="I266" s="26"/>
      <c r="J266" s="31"/>
      <c r="K266" s="32"/>
      <c r="L266" s="26"/>
    </row>
    <row r="267" spans="2:12" s="6" customFormat="1">
      <c r="B267" s="23"/>
      <c r="C267" s="7"/>
      <c r="E267" s="18"/>
      <c r="H267" s="46"/>
      <c r="I267" s="26"/>
      <c r="J267" s="31"/>
      <c r="K267" s="32"/>
      <c r="L267" s="26"/>
    </row>
    <row r="268" spans="2:12" s="6" customFormat="1">
      <c r="B268" s="23"/>
      <c r="C268" s="7"/>
      <c r="E268" s="18"/>
      <c r="H268" s="46"/>
      <c r="I268" s="26"/>
      <c r="J268" s="31"/>
      <c r="K268" s="32"/>
      <c r="L268" s="26"/>
    </row>
    <row r="269" spans="2:12" s="6" customFormat="1">
      <c r="B269" s="23"/>
      <c r="C269" s="7"/>
      <c r="E269" s="18"/>
      <c r="H269" s="46"/>
      <c r="I269" s="26"/>
      <c r="J269" s="31"/>
      <c r="K269" s="32"/>
      <c r="L269" s="26"/>
    </row>
    <row r="270" spans="2:12" s="6" customFormat="1">
      <c r="B270" s="23"/>
      <c r="C270" s="7"/>
      <c r="E270" s="18"/>
      <c r="H270" s="46"/>
      <c r="I270" s="26"/>
      <c r="J270" s="31"/>
      <c r="K270" s="32"/>
      <c r="L270" s="26"/>
    </row>
    <row r="271" spans="2:12" s="6" customFormat="1">
      <c r="B271" s="23"/>
      <c r="C271" s="7"/>
      <c r="E271" s="18"/>
      <c r="H271" s="46"/>
      <c r="I271" s="26"/>
      <c r="J271" s="31"/>
      <c r="K271" s="32"/>
      <c r="L271" s="26"/>
    </row>
    <row r="272" spans="2:12" s="6" customFormat="1">
      <c r="B272" s="23"/>
      <c r="C272" s="7"/>
      <c r="E272" s="18"/>
      <c r="H272" s="46"/>
      <c r="I272" s="26"/>
      <c r="J272" s="31"/>
      <c r="K272" s="32"/>
      <c r="L272" s="26"/>
    </row>
    <row r="273" spans="2:12" s="6" customFormat="1">
      <c r="B273" s="23"/>
      <c r="C273" s="7"/>
      <c r="E273" s="18"/>
      <c r="H273" s="46"/>
      <c r="I273" s="26"/>
      <c r="J273" s="31"/>
      <c r="K273" s="32"/>
      <c r="L273" s="26"/>
    </row>
    <row r="274" spans="2:12" s="6" customFormat="1">
      <c r="B274" s="23"/>
      <c r="C274" s="7"/>
      <c r="E274" s="18"/>
      <c r="H274" s="46"/>
      <c r="I274" s="26"/>
      <c r="J274" s="31"/>
      <c r="K274" s="32"/>
      <c r="L274" s="26"/>
    </row>
    <row r="275" spans="2:12" s="6" customFormat="1">
      <c r="B275" s="23"/>
      <c r="C275" s="7"/>
      <c r="E275" s="18"/>
      <c r="H275" s="46"/>
      <c r="I275" s="26"/>
      <c r="J275" s="31"/>
      <c r="K275" s="32"/>
      <c r="L275" s="26"/>
    </row>
    <row r="276" spans="2:12" s="6" customFormat="1">
      <c r="B276" s="23"/>
      <c r="C276" s="7"/>
      <c r="E276" s="18"/>
      <c r="H276" s="46"/>
      <c r="I276" s="26"/>
      <c r="J276" s="31"/>
      <c r="K276" s="32"/>
      <c r="L276" s="26"/>
    </row>
    <row r="277" spans="2:12" s="6" customFormat="1">
      <c r="B277" s="23"/>
      <c r="C277" s="7"/>
      <c r="E277" s="18"/>
      <c r="H277" s="46"/>
      <c r="I277" s="26"/>
      <c r="J277" s="31"/>
      <c r="K277" s="32"/>
      <c r="L277" s="26"/>
    </row>
    <row r="278" spans="2:12" s="6" customFormat="1">
      <c r="B278" s="23"/>
      <c r="C278" s="7"/>
      <c r="E278" s="18"/>
      <c r="H278" s="46"/>
      <c r="I278" s="26"/>
      <c r="J278" s="31"/>
      <c r="K278" s="32"/>
      <c r="L278" s="26"/>
    </row>
    <row r="279" spans="2:12" s="6" customFormat="1">
      <c r="B279" s="23"/>
      <c r="C279" s="7"/>
      <c r="E279" s="18"/>
      <c r="H279" s="46"/>
      <c r="I279" s="26"/>
      <c r="J279" s="31"/>
      <c r="K279" s="32"/>
      <c r="L279" s="26"/>
    </row>
    <row r="280" spans="2:12" s="6" customFormat="1">
      <c r="B280" s="23"/>
      <c r="C280" s="7"/>
      <c r="E280" s="18"/>
      <c r="H280" s="46"/>
      <c r="I280" s="26"/>
      <c r="J280" s="31"/>
      <c r="K280" s="32"/>
      <c r="L280" s="26"/>
    </row>
    <row r="281" spans="2:12" s="6" customFormat="1">
      <c r="B281" s="23"/>
      <c r="C281" s="7"/>
      <c r="E281" s="18"/>
      <c r="H281" s="46"/>
      <c r="I281" s="26"/>
      <c r="J281" s="31"/>
      <c r="K281" s="32"/>
      <c r="L281" s="26"/>
    </row>
    <row r="282" spans="2:12" s="6" customFormat="1">
      <c r="B282" s="23"/>
      <c r="C282" s="7"/>
      <c r="E282" s="18"/>
      <c r="H282" s="46"/>
      <c r="I282" s="26"/>
      <c r="J282" s="31"/>
      <c r="K282" s="32"/>
      <c r="L282" s="26"/>
    </row>
    <row r="283" spans="2:12" s="6" customFormat="1">
      <c r="B283" s="23"/>
      <c r="C283" s="7"/>
      <c r="E283" s="18"/>
      <c r="H283" s="46"/>
      <c r="I283" s="26"/>
      <c r="J283" s="31"/>
      <c r="K283" s="32"/>
      <c r="L283" s="26"/>
    </row>
    <row r="284" spans="2:12" s="6" customFormat="1">
      <c r="B284" s="23"/>
      <c r="C284" s="7"/>
      <c r="E284" s="18"/>
      <c r="H284" s="46"/>
      <c r="I284" s="26"/>
      <c r="J284" s="31"/>
      <c r="K284" s="32"/>
      <c r="L284" s="26"/>
    </row>
    <row r="285" spans="2:12" s="6" customFormat="1">
      <c r="B285" s="23"/>
      <c r="C285" s="7"/>
      <c r="E285" s="18"/>
      <c r="H285" s="46"/>
      <c r="I285" s="26"/>
      <c r="J285" s="31"/>
      <c r="K285" s="32"/>
      <c r="L285" s="26"/>
    </row>
    <row r="286" spans="2:12" s="6" customFormat="1">
      <c r="B286" s="23"/>
      <c r="C286" s="7"/>
      <c r="E286" s="18"/>
      <c r="H286" s="46"/>
      <c r="I286" s="26"/>
      <c r="J286" s="31"/>
      <c r="K286" s="32"/>
      <c r="L286" s="26"/>
    </row>
    <row r="287" spans="2:12" s="6" customFormat="1">
      <c r="B287" s="23"/>
      <c r="C287" s="7"/>
      <c r="E287" s="18"/>
      <c r="H287" s="46"/>
      <c r="I287" s="26"/>
      <c r="J287" s="31"/>
      <c r="K287" s="32"/>
      <c r="L287" s="26"/>
    </row>
    <row r="288" spans="2:12" s="6" customFormat="1">
      <c r="B288" s="23"/>
      <c r="C288" s="7"/>
      <c r="E288" s="18"/>
      <c r="H288" s="46"/>
      <c r="I288" s="26"/>
      <c r="J288" s="31"/>
      <c r="K288" s="32"/>
      <c r="L288" s="26"/>
    </row>
    <row r="289" spans="2:12" s="6" customFormat="1">
      <c r="B289" s="23"/>
      <c r="C289" s="7"/>
      <c r="E289" s="18"/>
      <c r="H289" s="46"/>
      <c r="I289" s="26"/>
      <c r="J289" s="31"/>
      <c r="K289" s="32"/>
      <c r="L289" s="26"/>
    </row>
    <row r="290" spans="2:12" s="6" customFormat="1">
      <c r="B290" s="23"/>
      <c r="C290" s="7"/>
      <c r="E290" s="18"/>
      <c r="H290" s="46"/>
      <c r="I290" s="26"/>
      <c r="J290" s="31"/>
      <c r="K290" s="32"/>
      <c r="L290" s="26"/>
    </row>
    <row r="291" spans="2:12" s="6" customFormat="1">
      <c r="B291" s="23"/>
      <c r="C291" s="7"/>
      <c r="E291" s="18"/>
      <c r="H291" s="46"/>
      <c r="I291" s="26"/>
      <c r="J291" s="31"/>
      <c r="K291" s="32"/>
      <c r="L291" s="26"/>
    </row>
    <row r="292" spans="2:12" s="6" customFormat="1">
      <c r="B292" s="23"/>
      <c r="C292" s="7"/>
      <c r="E292" s="18"/>
      <c r="H292" s="46"/>
      <c r="I292" s="26"/>
      <c r="J292" s="31"/>
      <c r="K292" s="32"/>
      <c r="L292" s="26"/>
    </row>
    <row r="293" spans="2:12" s="6" customFormat="1">
      <c r="B293" s="23"/>
      <c r="C293" s="7"/>
      <c r="E293" s="18"/>
      <c r="H293" s="46"/>
      <c r="I293" s="26"/>
      <c r="J293" s="31"/>
      <c r="K293" s="32"/>
      <c r="L293" s="26"/>
    </row>
    <row r="294" spans="2:12" s="6" customFormat="1">
      <c r="B294" s="23"/>
      <c r="C294" s="7"/>
      <c r="E294" s="18"/>
      <c r="H294" s="46"/>
      <c r="I294" s="26"/>
      <c r="J294" s="31"/>
      <c r="K294" s="32"/>
      <c r="L294" s="26"/>
    </row>
    <row r="295" spans="2:12" s="6" customFormat="1">
      <c r="B295" s="23"/>
      <c r="C295" s="7"/>
      <c r="E295" s="18"/>
      <c r="H295" s="46"/>
      <c r="I295" s="26"/>
      <c r="J295" s="31"/>
      <c r="K295" s="32"/>
      <c r="L295" s="26"/>
    </row>
    <row r="296" spans="2:12" s="6" customFormat="1">
      <c r="B296" s="23"/>
      <c r="C296" s="7"/>
      <c r="E296" s="18"/>
      <c r="H296" s="46"/>
      <c r="I296" s="26"/>
      <c r="J296" s="31"/>
      <c r="K296" s="32"/>
      <c r="L296" s="26"/>
    </row>
    <row r="297" spans="2:12" s="6" customFormat="1">
      <c r="B297" s="23"/>
      <c r="C297" s="7"/>
      <c r="E297" s="18"/>
      <c r="H297" s="46"/>
      <c r="I297" s="26"/>
      <c r="J297" s="31"/>
      <c r="K297" s="32"/>
      <c r="L297" s="26"/>
    </row>
    <row r="298" spans="2:12" s="6" customFormat="1">
      <c r="B298" s="23"/>
      <c r="C298" s="7"/>
      <c r="E298" s="18"/>
      <c r="H298" s="46"/>
      <c r="I298" s="26"/>
      <c r="J298" s="31"/>
      <c r="K298" s="32"/>
      <c r="L298" s="26"/>
    </row>
    <row r="299" spans="2:12" s="6" customFormat="1">
      <c r="B299" s="23"/>
      <c r="C299" s="7"/>
      <c r="E299" s="18"/>
      <c r="H299" s="46"/>
      <c r="I299" s="26"/>
      <c r="J299" s="31"/>
      <c r="K299" s="32"/>
      <c r="L299" s="26"/>
    </row>
    <row r="300" spans="2:12" s="6" customFormat="1">
      <c r="B300" s="23"/>
      <c r="C300" s="7"/>
      <c r="E300" s="18"/>
      <c r="H300" s="46"/>
      <c r="I300" s="26"/>
      <c r="J300" s="31"/>
      <c r="K300" s="32"/>
      <c r="L300" s="26"/>
    </row>
    <row r="301" spans="2:12" s="6" customFormat="1">
      <c r="B301" s="23"/>
      <c r="C301" s="7"/>
      <c r="E301" s="18"/>
      <c r="H301" s="46"/>
      <c r="I301" s="26"/>
      <c r="J301" s="31"/>
      <c r="K301" s="32"/>
      <c r="L301" s="26"/>
    </row>
    <row r="302" spans="2:12" s="6" customFormat="1">
      <c r="B302" s="23"/>
      <c r="C302" s="7"/>
      <c r="E302" s="18"/>
      <c r="H302" s="46"/>
      <c r="I302" s="26"/>
      <c r="J302" s="31"/>
      <c r="K302" s="32"/>
      <c r="L302" s="26"/>
    </row>
    <row r="303" spans="2:12" s="6" customFormat="1">
      <c r="B303" s="23"/>
      <c r="C303" s="7"/>
      <c r="E303" s="18"/>
      <c r="H303" s="46"/>
      <c r="I303" s="26"/>
      <c r="J303" s="31"/>
      <c r="K303" s="32"/>
      <c r="L303" s="26"/>
    </row>
    <row r="304" spans="2:12" s="6" customFormat="1">
      <c r="B304" s="23"/>
      <c r="C304" s="7"/>
      <c r="E304" s="18"/>
      <c r="H304" s="46"/>
      <c r="I304" s="26"/>
      <c r="J304" s="31"/>
      <c r="K304" s="32"/>
      <c r="L304" s="26"/>
    </row>
    <row r="305" spans="2:12" s="6" customFormat="1">
      <c r="B305" s="23"/>
      <c r="C305" s="7"/>
      <c r="E305" s="18"/>
      <c r="H305" s="46"/>
      <c r="I305" s="26"/>
      <c r="J305" s="31"/>
      <c r="K305" s="32"/>
      <c r="L305" s="26"/>
    </row>
    <row r="306" spans="2:12" s="6" customFormat="1">
      <c r="B306" s="23"/>
      <c r="C306" s="7"/>
      <c r="E306" s="18"/>
      <c r="H306" s="46"/>
      <c r="I306" s="26"/>
      <c r="J306" s="31"/>
      <c r="K306" s="32"/>
      <c r="L306" s="26"/>
    </row>
    <row r="307" spans="2:12" s="6" customFormat="1">
      <c r="B307" s="23"/>
      <c r="C307" s="7"/>
      <c r="E307" s="18"/>
      <c r="H307" s="46"/>
      <c r="I307" s="26"/>
      <c r="J307" s="31"/>
      <c r="K307" s="32"/>
      <c r="L307" s="26"/>
    </row>
    <row r="308" spans="2:12" s="6" customFormat="1">
      <c r="B308" s="23"/>
      <c r="C308" s="7"/>
      <c r="E308" s="18"/>
      <c r="H308" s="46"/>
      <c r="I308" s="26"/>
      <c r="J308" s="31"/>
      <c r="K308" s="32"/>
      <c r="L308" s="26"/>
    </row>
    <row r="309" spans="2:12" s="6" customFormat="1">
      <c r="B309" s="23"/>
      <c r="C309" s="7"/>
      <c r="E309" s="18"/>
      <c r="H309" s="46"/>
      <c r="I309" s="26"/>
      <c r="J309" s="31"/>
      <c r="K309" s="32"/>
      <c r="L309" s="26"/>
    </row>
    <row r="310" spans="2:12" s="6" customFormat="1">
      <c r="B310" s="23"/>
      <c r="C310" s="7"/>
      <c r="E310" s="18"/>
      <c r="H310" s="46"/>
      <c r="I310" s="26"/>
      <c r="J310" s="31"/>
      <c r="K310" s="32"/>
      <c r="L310" s="26"/>
    </row>
    <row r="311" spans="2:12" s="6" customFormat="1">
      <c r="B311" s="23"/>
      <c r="C311" s="7"/>
      <c r="E311" s="18"/>
      <c r="H311" s="46"/>
      <c r="I311" s="26"/>
      <c r="J311" s="31"/>
      <c r="K311" s="32"/>
      <c r="L311" s="26"/>
    </row>
    <row r="312" spans="2:12" s="6" customFormat="1">
      <c r="B312" s="23"/>
      <c r="C312" s="7"/>
      <c r="E312" s="18"/>
      <c r="H312" s="46"/>
      <c r="I312" s="26"/>
      <c r="J312" s="31"/>
      <c r="K312" s="32"/>
      <c r="L312" s="26"/>
    </row>
    <row r="313" spans="2:12" s="6" customFormat="1">
      <c r="B313" s="23"/>
      <c r="C313" s="7"/>
      <c r="E313" s="18"/>
      <c r="H313" s="46"/>
      <c r="I313" s="26"/>
      <c r="J313" s="31"/>
      <c r="K313" s="32"/>
      <c r="L313" s="26"/>
    </row>
    <row r="314" spans="2:12" s="6" customFormat="1">
      <c r="B314" s="23"/>
      <c r="C314" s="7"/>
      <c r="E314" s="18"/>
      <c r="H314" s="46"/>
      <c r="I314" s="26"/>
      <c r="J314" s="31"/>
      <c r="K314" s="32"/>
      <c r="L314" s="26"/>
    </row>
    <row r="315" spans="2:12" s="6" customFormat="1">
      <c r="B315" s="23"/>
      <c r="C315" s="7"/>
      <c r="E315" s="18"/>
      <c r="H315" s="46"/>
      <c r="I315" s="26"/>
      <c r="J315" s="31"/>
      <c r="K315" s="32"/>
      <c r="L315" s="26"/>
    </row>
    <row r="316" spans="2:12" s="6" customFormat="1">
      <c r="B316" s="23"/>
      <c r="C316" s="7"/>
      <c r="E316" s="18"/>
      <c r="H316" s="46"/>
      <c r="I316" s="26"/>
      <c r="J316" s="31"/>
      <c r="K316" s="32"/>
      <c r="L316" s="26"/>
    </row>
    <row r="317" spans="2:12" s="6" customFormat="1">
      <c r="B317" s="23"/>
      <c r="C317" s="7"/>
      <c r="E317" s="18"/>
      <c r="H317" s="46"/>
      <c r="I317" s="26"/>
      <c r="J317" s="31"/>
      <c r="K317" s="32"/>
      <c r="L317" s="26"/>
    </row>
    <row r="318" spans="2:12" s="6" customFormat="1">
      <c r="B318" s="23"/>
      <c r="C318" s="7"/>
      <c r="E318" s="18"/>
      <c r="H318" s="46"/>
      <c r="I318" s="26"/>
      <c r="J318" s="31"/>
      <c r="K318" s="32"/>
      <c r="L318" s="26"/>
    </row>
    <row r="319" spans="2:12" s="6" customFormat="1">
      <c r="B319" s="23"/>
      <c r="C319" s="7"/>
      <c r="E319" s="18"/>
      <c r="H319" s="46"/>
      <c r="I319" s="26"/>
      <c r="J319" s="31"/>
      <c r="K319" s="32"/>
      <c r="L319" s="26"/>
    </row>
    <row r="320" spans="2:12" s="6" customFormat="1">
      <c r="B320" s="23"/>
      <c r="C320" s="7"/>
      <c r="E320" s="18"/>
      <c r="H320" s="46"/>
      <c r="I320" s="26"/>
      <c r="J320" s="31"/>
      <c r="K320" s="32"/>
      <c r="L320" s="26"/>
    </row>
    <row r="321" spans="2:12" s="6" customFormat="1">
      <c r="B321" s="23"/>
      <c r="C321" s="7"/>
      <c r="E321" s="18"/>
      <c r="H321" s="46"/>
      <c r="I321" s="26"/>
      <c r="J321" s="31"/>
      <c r="K321" s="32"/>
      <c r="L321" s="26"/>
    </row>
    <row r="322" spans="2:12" s="6" customFormat="1">
      <c r="B322" s="23"/>
      <c r="C322" s="7"/>
      <c r="E322" s="18"/>
      <c r="H322" s="46"/>
      <c r="I322" s="26"/>
      <c r="J322" s="31"/>
      <c r="K322" s="32"/>
      <c r="L322" s="26"/>
    </row>
    <row r="323" spans="2:12" s="6" customFormat="1">
      <c r="B323" s="23"/>
      <c r="C323" s="7"/>
      <c r="E323" s="18"/>
      <c r="H323" s="46"/>
      <c r="I323" s="26"/>
      <c r="J323" s="31"/>
      <c r="K323" s="32"/>
      <c r="L323" s="26"/>
    </row>
    <row r="324" spans="2:12" s="6" customFormat="1">
      <c r="B324" s="23"/>
      <c r="C324" s="7"/>
      <c r="E324" s="18"/>
      <c r="H324" s="46"/>
      <c r="I324" s="26"/>
      <c r="J324" s="31"/>
      <c r="K324" s="32"/>
      <c r="L324" s="26"/>
    </row>
    <row r="325" spans="2:12" s="6" customFormat="1">
      <c r="B325" s="23"/>
      <c r="C325" s="7"/>
      <c r="E325" s="18"/>
      <c r="H325" s="46"/>
      <c r="I325" s="26"/>
      <c r="J325" s="31"/>
      <c r="K325" s="32"/>
      <c r="L325" s="26"/>
    </row>
    <row r="326" spans="2:12" s="6" customFormat="1">
      <c r="B326" s="23"/>
      <c r="C326" s="7"/>
      <c r="E326" s="18"/>
      <c r="H326" s="46"/>
      <c r="I326" s="26"/>
      <c r="J326" s="31"/>
      <c r="K326" s="32"/>
      <c r="L326" s="26"/>
    </row>
    <row r="327" spans="2:12" s="6" customFormat="1">
      <c r="B327" s="23"/>
      <c r="C327" s="7"/>
      <c r="E327" s="18"/>
      <c r="H327" s="46"/>
      <c r="I327" s="26"/>
      <c r="J327" s="31"/>
      <c r="K327" s="32"/>
      <c r="L327" s="26"/>
    </row>
    <row r="328" spans="2:12" s="6" customFormat="1">
      <c r="B328" s="23"/>
      <c r="C328" s="7"/>
      <c r="E328" s="18"/>
      <c r="H328" s="46"/>
      <c r="I328" s="26"/>
      <c r="J328" s="31"/>
      <c r="K328" s="32"/>
      <c r="L328" s="26"/>
    </row>
    <row r="329" spans="2:12" s="6" customFormat="1">
      <c r="B329" s="23"/>
      <c r="C329" s="7"/>
      <c r="E329" s="18"/>
      <c r="H329" s="46"/>
      <c r="I329" s="26"/>
      <c r="J329" s="31"/>
      <c r="K329" s="32"/>
      <c r="L329" s="26"/>
    </row>
    <row r="330" spans="2:12" s="6" customFormat="1">
      <c r="B330" s="23"/>
      <c r="C330" s="7"/>
      <c r="E330" s="18"/>
      <c r="H330" s="46"/>
      <c r="I330" s="26"/>
      <c r="J330" s="31"/>
      <c r="K330" s="32"/>
      <c r="L330" s="26"/>
    </row>
    <row r="331" spans="2:12" s="6" customFormat="1">
      <c r="B331" s="23"/>
      <c r="C331" s="7"/>
      <c r="E331" s="18"/>
      <c r="H331" s="46"/>
      <c r="I331" s="26"/>
      <c r="J331" s="31"/>
      <c r="K331" s="32"/>
      <c r="L331" s="26"/>
    </row>
    <row r="332" spans="2:12" s="6" customFormat="1">
      <c r="B332" s="23"/>
      <c r="C332" s="7"/>
      <c r="E332" s="18"/>
      <c r="H332" s="46"/>
      <c r="I332" s="26"/>
      <c r="J332" s="31"/>
      <c r="K332" s="32"/>
      <c r="L332" s="26"/>
    </row>
    <row r="333" spans="2:12" s="6" customFormat="1">
      <c r="B333" s="23"/>
      <c r="C333" s="7"/>
      <c r="E333" s="18"/>
      <c r="H333" s="46"/>
      <c r="I333" s="26"/>
      <c r="J333" s="31"/>
      <c r="K333" s="32"/>
      <c r="L333" s="26"/>
    </row>
    <row r="334" spans="2:12" s="6" customFormat="1">
      <c r="B334" s="23"/>
      <c r="C334" s="7"/>
      <c r="E334" s="18"/>
      <c r="H334" s="46"/>
      <c r="I334" s="26"/>
      <c r="J334" s="31"/>
      <c r="K334" s="32"/>
      <c r="L334" s="26"/>
    </row>
    <row r="335" spans="2:12" s="6" customFormat="1">
      <c r="B335" s="23"/>
      <c r="C335" s="7"/>
      <c r="E335" s="18"/>
      <c r="H335" s="46"/>
      <c r="I335" s="26"/>
      <c r="J335" s="31"/>
      <c r="K335" s="32"/>
      <c r="L335" s="26"/>
    </row>
    <row r="336" spans="2:12" s="6" customFormat="1">
      <c r="B336" s="23"/>
      <c r="C336" s="7"/>
      <c r="E336" s="18"/>
      <c r="H336" s="46"/>
      <c r="I336" s="26"/>
      <c r="J336" s="31"/>
      <c r="K336" s="32"/>
      <c r="L336" s="26"/>
    </row>
    <row r="337" spans="2:12" s="6" customFormat="1">
      <c r="B337" s="23"/>
      <c r="C337" s="7"/>
      <c r="E337" s="18"/>
      <c r="H337" s="46"/>
      <c r="I337" s="26"/>
      <c r="J337" s="31"/>
      <c r="K337" s="32"/>
      <c r="L337" s="26"/>
    </row>
    <row r="338" spans="2:12" s="6" customFormat="1">
      <c r="B338" s="23"/>
      <c r="C338" s="7"/>
      <c r="E338" s="18"/>
      <c r="H338" s="46"/>
      <c r="I338" s="26"/>
      <c r="J338" s="31"/>
      <c r="K338" s="32"/>
      <c r="L338" s="26"/>
    </row>
    <row r="339" spans="2:12" s="6" customFormat="1">
      <c r="B339" s="23"/>
      <c r="C339" s="7"/>
      <c r="E339" s="18"/>
      <c r="H339" s="46"/>
      <c r="I339" s="26"/>
      <c r="J339" s="31"/>
      <c r="K339" s="32"/>
      <c r="L339" s="26"/>
    </row>
    <row r="340" spans="2:12" s="6" customFormat="1">
      <c r="B340" s="23"/>
      <c r="C340" s="7"/>
      <c r="E340" s="18"/>
      <c r="H340" s="46"/>
      <c r="I340" s="26"/>
      <c r="J340" s="31"/>
      <c r="K340" s="32"/>
      <c r="L340" s="26"/>
    </row>
    <row r="341" spans="2:12" s="6" customFormat="1">
      <c r="B341" s="23"/>
      <c r="C341" s="7"/>
      <c r="E341" s="18"/>
      <c r="H341" s="46"/>
      <c r="I341" s="26"/>
      <c r="J341" s="31"/>
      <c r="K341" s="32"/>
      <c r="L341" s="26"/>
    </row>
    <row r="342" spans="2:12" s="6" customFormat="1">
      <c r="B342" s="23"/>
      <c r="C342" s="7"/>
      <c r="E342" s="18"/>
      <c r="H342" s="46"/>
      <c r="I342" s="26"/>
      <c r="J342" s="31"/>
      <c r="K342" s="32"/>
      <c r="L342" s="26"/>
    </row>
    <row r="343" spans="2:12" s="6" customFormat="1">
      <c r="B343" s="23"/>
      <c r="C343" s="7"/>
      <c r="E343" s="18"/>
      <c r="H343" s="46"/>
      <c r="I343" s="26"/>
      <c r="J343" s="31"/>
      <c r="K343" s="32"/>
      <c r="L343" s="26"/>
    </row>
    <row r="344" spans="2:12" s="6" customFormat="1">
      <c r="B344" s="23"/>
      <c r="C344" s="7"/>
      <c r="E344" s="18"/>
      <c r="H344" s="46"/>
      <c r="I344" s="26"/>
      <c r="J344" s="31"/>
      <c r="K344" s="32"/>
      <c r="L344" s="26"/>
    </row>
    <row r="345" spans="2:12" s="6" customFormat="1">
      <c r="B345" s="23"/>
      <c r="C345" s="7"/>
      <c r="E345" s="18"/>
      <c r="H345" s="46"/>
      <c r="I345" s="26"/>
      <c r="J345" s="31"/>
      <c r="K345" s="32"/>
      <c r="L345" s="26"/>
    </row>
    <row r="346" spans="2:12" s="6" customFormat="1">
      <c r="B346" s="23"/>
      <c r="C346" s="7"/>
      <c r="E346" s="18"/>
      <c r="H346" s="46"/>
      <c r="I346" s="26"/>
      <c r="J346" s="31"/>
      <c r="K346" s="32"/>
      <c r="L346" s="26"/>
    </row>
    <row r="347" spans="2:12" s="6" customFormat="1">
      <c r="B347" s="23"/>
      <c r="C347" s="7"/>
      <c r="E347" s="18"/>
      <c r="H347" s="46"/>
      <c r="I347" s="26"/>
      <c r="J347" s="31"/>
      <c r="K347" s="32"/>
      <c r="L347" s="26"/>
    </row>
    <row r="348" spans="2:12" s="6" customFormat="1">
      <c r="B348" s="23"/>
      <c r="C348" s="7"/>
      <c r="E348" s="18"/>
      <c r="H348" s="46"/>
      <c r="I348" s="26"/>
      <c r="J348" s="31"/>
      <c r="K348" s="32"/>
      <c r="L348" s="26"/>
    </row>
    <row r="349" spans="2:12" s="6" customFormat="1">
      <c r="B349" s="23"/>
      <c r="C349" s="7"/>
      <c r="E349" s="18"/>
      <c r="H349" s="46"/>
      <c r="I349" s="26"/>
      <c r="J349" s="31"/>
      <c r="K349" s="32"/>
      <c r="L349" s="26"/>
    </row>
    <row r="350" spans="2:12" s="6" customFormat="1">
      <c r="B350" s="23"/>
      <c r="C350" s="7"/>
      <c r="E350" s="18"/>
      <c r="H350" s="46"/>
      <c r="I350" s="26"/>
      <c r="J350" s="31"/>
      <c r="K350" s="32"/>
      <c r="L350" s="26"/>
    </row>
    <row r="351" spans="2:12" s="6" customFormat="1">
      <c r="B351" s="23"/>
      <c r="C351" s="7"/>
      <c r="E351" s="18"/>
      <c r="H351" s="46"/>
      <c r="I351" s="26"/>
      <c r="J351" s="31"/>
      <c r="K351" s="32"/>
      <c r="L351" s="26"/>
    </row>
    <row r="352" spans="2:12" s="6" customFormat="1">
      <c r="B352" s="23"/>
      <c r="C352" s="7"/>
      <c r="E352" s="18"/>
      <c r="H352" s="46"/>
      <c r="I352" s="26"/>
      <c r="J352" s="31"/>
      <c r="K352" s="32"/>
      <c r="L352" s="26"/>
    </row>
    <row r="353" spans="2:12" s="6" customFormat="1">
      <c r="B353" s="23"/>
      <c r="C353" s="7"/>
      <c r="E353" s="18"/>
      <c r="H353" s="46"/>
      <c r="I353" s="26"/>
      <c r="J353" s="31"/>
      <c r="K353" s="32"/>
      <c r="L353" s="26"/>
    </row>
    <row r="354" spans="2:12" s="6" customFormat="1">
      <c r="B354" s="23"/>
      <c r="C354" s="7"/>
      <c r="E354" s="18"/>
      <c r="H354" s="46"/>
      <c r="I354" s="26"/>
      <c r="J354" s="31"/>
      <c r="K354" s="32"/>
      <c r="L354" s="26"/>
    </row>
    <row r="355" spans="2:12" s="6" customFormat="1">
      <c r="B355" s="23"/>
      <c r="C355" s="7"/>
      <c r="E355" s="18"/>
      <c r="H355" s="46"/>
      <c r="I355" s="26"/>
      <c r="J355" s="31"/>
      <c r="K355" s="32"/>
      <c r="L355" s="26"/>
    </row>
    <row r="356" spans="2:12" s="6" customFormat="1">
      <c r="B356" s="23"/>
      <c r="C356" s="7"/>
      <c r="E356" s="18"/>
      <c r="H356" s="46"/>
      <c r="I356" s="26"/>
      <c r="J356" s="31"/>
      <c r="K356" s="32"/>
      <c r="L356" s="26"/>
    </row>
    <row r="357" spans="2:12" s="6" customFormat="1">
      <c r="B357" s="23"/>
      <c r="C357" s="7"/>
      <c r="E357" s="18"/>
      <c r="H357" s="46"/>
      <c r="I357" s="26"/>
      <c r="J357" s="31"/>
      <c r="K357" s="32"/>
      <c r="L357" s="26"/>
    </row>
    <row r="358" spans="2:12" s="6" customFormat="1">
      <c r="B358" s="23"/>
      <c r="C358" s="7"/>
      <c r="E358" s="18"/>
      <c r="H358" s="46"/>
      <c r="I358" s="26"/>
      <c r="J358" s="31"/>
      <c r="K358" s="32"/>
      <c r="L358" s="26"/>
    </row>
    <row r="359" spans="2:12" s="6" customFormat="1">
      <c r="B359" s="23"/>
      <c r="C359" s="7"/>
      <c r="E359" s="18"/>
      <c r="H359" s="46"/>
      <c r="I359" s="26"/>
      <c r="J359" s="31"/>
      <c r="K359" s="32"/>
      <c r="L359" s="26"/>
    </row>
    <row r="360" spans="2:12" s="6" customFormat="1">
      <c r="B360" s="23"/>
      <c r="C360" s="7"/>
      <c r="E360" s="18"/>
      <c r="H360" s="46"/>
      <c r="I360" s="26"/>
      <c r="J360" s="31"/>
      <c r="K360" s="32"/>
      <c r="L360" s="26"/>
    </row>
    <row r="361" spans="2:12" s="6" customFormat="1">
      <c r="B361" s="23"/>
      <c r="C361" s="7"/>
      <c r="E361" s="18"/>
      <c r="H361" s="46"/>
      <c r="I361" s="26"/>
      <c r="J361" s="31"/>
      <c r="K361" s="32"/>
      <c r="L361" s="26"/>
    </row>
    <row r="362" spans="2:12" s="6" customFormat="1">
      <c r="B362" s="23"/>
      <c r="C362" s="7"/>
      <c r="E362" s="18"/>
      <c r="H362" s="46"/>
      <c r="I362" s="26"/>
      <c r="J362" s="31"/>
      <c r="K362" s="32"/>
      <c r="L362" s="26"/>
    </row>
    <row r="363" spans="2:12" s="6" customFormat="1">
      <c r="B363" s="23"/>
      <c r="C363" s="7"/>
      <c r="E363" s="18"/>
      <c r="H363" s="46"/>
      <c r="I363" s="26"/>
      <c r="J363" s="31"/>
      <c r="K363" s="32"/>
      <c r="L363" s="26"/>
    </row>
    <row r="364" spans="2:12" s="6" customFormat="1">
      <c r="B364" s="23"/>
      <c r="C364" s="7"/>
      <c r="E364" s="18"/>
      <c r="H364" s="46"/>
      <c r="I364" s="26"/>
      <c r="J364" s="31"/>
      <c r="K364" s="32"/>
      <c r="L364" s="26"/>
    </row>
    <row r="365" spans="2:12" s="6" customFormat="1">
      <c r="B365" s="23"/>
      <c r="C365" s="7"/>
      <c r="E365" s="18"/>
      <c r="H365" s="46"/>
      <c r="I365" s="26"/>
      <c r="J365" s="31"/>
      <c r="K365" s="32"/>
      <c r="L365" s="26"/>
    </row>
    <row r="366" spans="2:12" s="6" customFormat="1">
      <c r="B366" s="23"/>
      <c r="C366" s="7"/>
      <c r="E366" s="18"/>
      <c r="H366" s="46"/>
      <c r="I366" s="26"/>
      <c r="J366" s="31"/>
      <c r="K366" s="32"/>
      <c r="L366" s="26"/>
    </row>
    <row r="367" spans="2:12" s="6" customFormat="1">
      <c r="B367" s="23"/>
      <c r="C367" s="7"/>
      <c r="E367" s="18"/>
      <c r="H367" s="46"/>
      <c r="I367" s="26"/>
      <c r="J367" s="31"/>
      <c r="K367" s="32"/>
      <c r="L367" s="26"/>
    </row>
    <row r="368" spans="2:12" s="6" customFormat="1">
      <c r="B368" s="23"/>
      <c r="C368" s="7"/>
      <c r="E368" s="18"/>
      <c r="H368" s="46"/>
      <c r="I368" s="26"/>
      <c r="J368" s="31"/>
      <c r="K368" s="32"/>
      <c r="L368" s="26"/>
    </row>
    <row r="369" spans="2:12" s="6" customFormat="1">
      <c r="B369" s="23"/>
      <c r="C369" s="7"/>
      <c r="E369" s="18"/>
      <c r="H369" s="46"/>
      <c r="I369" s="26"/>
      <c r="J369" s="31"/>
      <c r="K369" s="32"/>
      <c r="L369" s="26"/>
    </row>
    <row r="370" spans="2:12" s="6" customFormat="1">
      <c r="B370" s="23"/>
      <c r="C370" s="7"/>
      <c r="E370" s="18"/>
      <c r="H370" s="46"/>
      <c r="I370" s="26"/>
      <c r="J370" s="31"/>
      <c r="K370" s="32"/>
      <c r="L370" s="26"/>
    </row>
    <row r="371" spans="2:12" s="6" customFormat="1">
      <c r="B371" s="23"/>
      <c r="C371" s="7"/>
      <c r="E371" s="18"/>
      <c r="H371" s="46"/>
      <c r="I371" s="26"/>
      <c r="J371" s="31"/>
      <c r="K371" s="32"/>
      <c r="L371" s="26"/>
    </row>
    <row r="372" spans="2:12" s="6" customFormat="1">
      <c r="B372" s="23"/>
      <c r="C372" s="7"/>
      <c r="E372" s="18"/>
      <c r="H372" s="46"/>
      <c r="I372" s="26"/>
      <c r="J372" s="31"/>
      <c r="K372" s="32"/>
      <c r="L372" s="26"/>
    </row>
    <row r="373" spans="2:12" s="6" customFormat="1">
      <c r="B373" s="23"/>
      <c r="C373" s="7"/>
      <c r="E373" s="18"/>
      <c r="H373" s="46"/>
      <c r="I373" s="26"/>
      <c r="J373" s="31"/>
      <c r="K373" s="32"/>
      <c r="L373" s="26"/>
    </row>
    <row r="374" spans="2:12" s="6" customFormat="1">
      <c r="B374" s="23"/>
      <c r="C374" s="7"/>
      <c r="E374" s="18"/>
      <c r="H374" s="46"/>
      <c r="I374" s="26"/>
      <c r="J374" s="31"/>
      <c r="K374" s="32"/>
      <c r="L374" s="26"/>
    </row>
    <row r="375" spans="2:12" s="6" customFormat="1">
      <c r="B375" s="23"/>
      <c r="C375" s="7"/>
      <c r="E375" s="18"/>
      <c r="H375" s="46"/>
      <c r="I375" s="26"/>
      <c r="J375" s="31"/>
      <c r="K375" s="32"/>
      <c r="L375" s="26"/>
    </row>
    <row r="376" spans="2:12" s="6" customFormat="1">
      <c r="B376" s="23"/>
      <c r="C376" s="7"/>
      <c r="E376" s="18"/>
      <c r="H376" s="46"/>
      <c r="I376" s="26"/>
      <c r="J376" s="31"/>
      <c r="K376" s="32"/>
      <c r="L376" s="26"/>
    </row>
    <row r="377" spans="2:12" s="6" customFormat="1">
      <c r="B377" s="23"/>
      <c r="C377" s="7"/>
      <c r="E377" s="18"/>
      <c r="H377" s="46"/>
      <c r="I377" s="26"/>
      <c r="J377" s="31"/>
      <c r="K377" s="32"/>
      <c r="L377" s="26"/>
    </row>
    <row r="378" spans="2:12" s="6" customFormat="1">
      <c r="B378" s="23"/>
      <c r="C378" s="7"/>
      <c r="E378" s="18"/>
      <c r="H378" s="46"/>
      <c r="I378" s="26"/>
      <c r="J378" s="31"/>
      <c r="K378" s="32"/>
      <c r="L378" s="26"/>
    </row>
    <row r="379" spans="2:12" s="6" customFormat="1">
      <c r="B379" s="23"/>
      <c r="C379" s="7"/>
      <c r="E379" s="18"/>
      <c r="H379" s="46"/>
      <c r="I379" s="26"/>
      <c r="J379" s="31"/>
      <c r="K379" s="32"/>
      <c r="L379" s="26"/>
    </row>
    <row r="380" spans="2:12" s="6" customFormat="1">
      <c r="B380" s="23"/>
      <c r="C380" s="7"/>
      <c r="E380" s="18"/>
      <c r="H380" s="46"/>
      <c r="I380" s="26"/>
      <c r="J380" s="31"/>
      <c r="K380" s="32"/>
      <c r="L380" s="26"/>
    </row>
    <row r="381" spans="2:12" s="6" customFormat="1">
      <c r="B381" s="23"/>
      <c r="C381" s="7"/>
      <c r="E381" s="18"/>
      <c r="H381" s="46"/>
      <c r="I381" s="26"/>
      <c r="J381" s="31"/>
      <c r="K381" s="32"/>
      <c r="L381" s="26"/>
    </row>
    <row r="382" spans="2:12" s="6" customFormat="1">
      <c r="B382" s="23"/>
      <c r="C382" s="7"/>
      <c r="E382" s="18"/>
      <c r="H382" s="46"/>
      <c r="I382" s="26"/>
      <c r="J382" s="31"/>
      <c r="K382" s="32"/>
      <c r="L382" s="26"/>
    </row>
    <row r="383" spans="2:12" s="6" customFormat="1">
      <c r="B383" s="23"/>
      <c r="C383" s="7"/>
      <c r="E383" s="18"/>
      <c r="H383" s="46"/>
      <c r="I383" s="26"/>
      <c r="J383" s="31"/>
      <c r="K383" s="32"/>
      <c r="L383" s="26"/>
    </row>
    <row r="384" spans="2:12" s="6" customFormat="1">
      <c r="B384" s="23"/>
      <c r="C384" s="7"/>
      <c r="E384" s="18"/>
      <c r="H384" s="46"/>
      <c r="I384" s="26"/>
      <c r="J384" s="31"/>
      <c r="K384" s="32"/>
      <c r="L384" s="26"/>
    </row>
    <row r="385" spans="2:12" s="6" customFormat="1">
      <c r="B385" s="23"/>
      <c r="C385" s="7"/>
      <c r="E385" s="18"/>
      <c r="H385" s="46"/>
      <c r="I385" s="26"/>
      <c r="J385" s="31"/>
      <c r="K385" s="32"/>
      <c r="L385" s="26"/>
    </row>
    <row r="386" spans="2:12" s="6" customFormat="1">
      <c r="B386" s="23"/>
      <c r="C386" s="7"/>
      <c r="E386" s="18"/>
      <c r="H386" s="46"/>
      <c r="I386" s="26"/>
      <c r="J386" s="31"/>
      <c r="K386" s="32"/>
      <c r="L386" s="26"/>
    </row>
    <row r="387" spans="2:12" s="6" customFormat="1">
      <c r="B387" s="23"/>
      <c r="C387" s="7"/>
      <c r="E387" s="18"/>
      <c r="H387" s="46"/>
      <c r="I387" s="26"/>
      <c r="J387" s="31"/>
      <c r="K387" s="32"/>
      <c r="L387" s="26"/>
    </row>
    <row r="388" spans="2:12" s="6" customFormat="1">
      <c r="B388" s="23"/>
      <c r="C388" s="7"/>
      <c r="E388" s="18"/>
      <c r="H388" s="46"/>
      <c r="I388" s="26"/>
      <c r="J388" s="31"/>
      <c r="K388" s="32"/>
      <c r="L388" s="26"/>
    </row>
    <row r="389" spans="2:12" s="6" customFormat="1">
      <c r="B389" s="23"/>
      <c r="C389" s="7"/>
      <c r="E389" s="18"/>
      <c r="H389" s="46"/>
      <c r="I389" s="26"/>
      <c r="J389" s="31"/>
      <c r="K389" s="32"/>
      <c r="L389" s="26"/>
    </row>
    <row r="390" spans="2:12" s="6" customFormat="1">
      <c r="B390" s="23"/>
      <c r="C390" s="7"/>
      <c r="E390" s="18"/>
      <c r="H390" s="46"/>
      <c r="I390" s="26"/>
      <c r="J390" s="31"/>
      <c r="K390" s="32"/>
      <c r="L390" s="26"/>
    </row>
    <row r="391" spans="2:12" s="6" customFormat="1">
      <c r="B391" s="23"/>
      <c r="C391" s="7"/>
      <c r="E391" s="18"/>
      <c r="H391" s="46"/>
      <c r="I391" s="26"/>
      <c r="J391" s="31"/>
      <c r="K391" s="32"/>
      <c r="L391" s="26"/>
    </row>
    <row r="392" spans="2:12" s="6" customFormat="1">
      <c r="B392" s="23"/>
      <c r="C392" s="7"/>
      <c r="E392" s="18"/>
      <c r="H392" s="46"/>
      <c r="I392" s="26"/>
      <c r="J392" s="31"/>
      <c r="K392" s="32"/>
      <c r="L392" s="26"/>
    </row>
    <row r="393" spans="2:12" s="6" customFormat="1">
      <c r="B393" s="23"/>
      <c r="C393" s="7"/>
      <c r="E393" s="18"/>
      <c r="H393" s="46"/>
      <c r="I393" s="26"/>
      <c r="J393" s="31"/>
      <c r="K393" s="32"/>
      <c r="L393" s="26"/>
    </row>
    <row r="394" spans="2:12" s="6" customFormat="1">
      <c r="B394" s="23"/>
      <c r="C394" s="7"/>
      <c r="E394" s="18"/>
      <c r="H394" s="46"/>
      <c r="I394" s="26"/>
      <c r="J394" s="31"/>
      <c r="K394" s="32"/>
      <c r="L394" s="26"/>
    </row>
    <row r="395" spans="2:12" s="6" customFormat="1">
      <c r="B395" s="23"/>
      <c r="C395" s="7"/>
      <c r="E395" s="18"/>
      <c r="H395" s="46"/>
      <c r="I395" s="26"/>
      <c r="J395" s="31"/>
      <c r="K395" s="32"/>
      <c r="L395" s="26"/>
    </row>
    <row r="396" spans="2:12" s="6" customFormat="1">
      <c r="B396" s="23"/>
      <c r="C396" s="7"/>
      <c r="E396" s="18"/>
      <c r="H396" s="46"/>
      <c r="I396" s="26"/>
      <c r="J396" s="31"/>
      <c r="K396" s="32"/>
      <c r="L396" s="26"/>
    </row>
    <row r="397" spans="2:12" s="6" customFormat="1">
      <c r="B397" s="23"/>
      <c r="C397" s="7"/>
      <c r="E397" s="18"/>
      <c r="H397" s="46"/>
      <c r="I397" s="26"/>
      <c r="J397" s="31"/>
      <c r="K397" s="32"/>
      <c r="L397" s="26"/>
    </row>
    <row r="398" spans="2:12" s="6" customFormat="1">
      <c r="B398" s="23"/>
      <c r="C398" s="7"/>
      <c r="E398" s="18"/>
      <c r="H398" s="46"/>
      <c r="I398" s="26"/>
      <c r="J398" s="31"/>
      <c r="K398" s="32"/>
      <c r="L398" s="26"/>
    </row>
    <row r="399" spans="2:12" s="6" customFormat="1">
      <c r="B399" s="23"/>
      <c r="C399" s="7"/>
      <c r="E399" s="18"/>
      <c r="H399" s="46"/>
      <c r="I399" s="26"/>
      <c r="J399" s="31"/>
      <c r="K399" s="32"/>
      <c r="L399" s="26"/>
    </row>
    <row r="400" spans="2:12" s="6" customFormat="1">
      <c r="B400" s="23"/>
      <c r="C400" s="7"/>
      <c r="E400" s="18"/>
      <c r="H400" s="46"/>
      <c r="I400" s="26"/>
      <c r="J400" s="31"/>
      <c r="K400" s="32"/>
      <c r="L400" s="26"/>
    </row>
    <row r="401" spans="2:12" s="6" customFormat="1">
      <c r="B401" s="23"/>
      <c r="C401" s="7"/>
      <c r="E401" s="18"/>
      <c r="H401" s="46"/>
      <c r="I401" s="26"/>
      <c r="J401" s="31"/>
      <c r="K401" s="32"/>
      <c r="L401" s="26"/>
    </row>
    <row r="402" spans="2:12" s="6" customFormat="1">
      <c r="B402" s="23"/>
      <c r="C402" s="7"/>
      <c r="E402" s="18"/>
      <c r="H402" s="46"/>
      <c r="I402" s="26"/>
      <c r="J402" s="31"/>
      <c r="K402" s="32"/>
      <c r="L402" s="26"/>
    </row>
    <row r="403" spans="2:12" s="6" customFormat="1">
      <c r="B403" s="23"/>
      <c r="C403" s="7"/>
      <c r="E403" s="18"/>
      <c r="H403" s="46"/>
      <c r="I403" s="26"/>
      <c r="J403" s="31"/>
      <c r="K403" s="32"/>
      <c r="L403" s="26"/>
    </row>
    <row r="404" spans="2:12" s="6" customFormat="1">
      <c r="B404" s="23"/>
      <c r="C404" s="7"/>
      <c r="E404" s="18"/>
      <c r="H404" s="46"/>
      <c r="I404" s="26"/>
      <c r="J404" s="31"/>
      <c r="K404" s="32"/>
      <c r="L404" s="26"/>
    </row>
    <row r="405" spans="2:12" s="6" customFormat="1">
      <c r="B405" s="23"/>
      <c r="C405" s="7"/>
      <c r="E405" s="18"/>
      <c r="H405" s="46"/>
      <c r="I405" s="26"/>
      <c r="J405" s="31"/>
      <c r="K405" s="32"/>
      <c r="L405" s="26"/>
    </row>
    <row r="406" spans="2:12" s="6" customFormat="1">
      <c r="B406" s="23"/>
      <c r="C406" s="7"/>
      <c r="E406" s="18"/>
      <c r="H406" s="46"/>
      <c r="I406" s="26"/>
      <c r="J406" s="31"/>
      <c r="K406" s="32"/>
      <c r="L406" s="26"/>
    </row>
    <row r="407" spans="2:12" s="6" customFormat="1">
      <c r="B407" s="23"/>
      <c r="C407" s="7"/>
      <c r="E407" s="18"/>
      <c r="H407" s="46"/>
      <c r="I407" s="26"/>
      <c r="J407" s="31"/>
      <c r="K407" s="32"/>
      <c r="L407" s="26"/>
    </row>
    <row r="408" spans="2:12" s="6" customFormat="1">
      <c r="B408" s="23"/>
      <c r="C408" s="7"/>
      <c r="E408" s="18"/>
      <c r="H408" s="46"/>
      <c r="I408" s="26"/>
      <c r="J408" s="31"/>
      <c r="K408" s="32"/>
      <c r="L408" s="26"/>
    </row>
    <row r="409" spans="2:12" s="6" customFormat="1">
      <c r="B409" s="23"/>
      <c r="C409" s="7"/>
      <c r="E409" s="18"/>
      <c r="H409" s="46"/>
      <c r="I409" s="26"/>
      <c r="J409" s="31"/>
      <c r="K409" s="32"/>
      <c r="L409" s="26"/>
    </row>
    <row r="410" spans="2:12" s="6" customFormat="1">
      <c r="B410" s="23"/>
      <c r="C410" s="7"/>
      <c r="E410" s="18"/>
      <c r="H410" s="46"/>
      <c r="I410" s="26"/>
      <c r="J410" s="31"/>
      <c r="K410" s="32"/>
      <c r="L410" s="26"/>
    </row>
    <row r="411" spans="2:12" s="6" customFormat="1">
      <c r="B411" s="23"/>
      <c r="C411" s="7"/>
      <c r="E411" s="18"/>
      <c r="H411" s="46"/>
      <c r="I411" s="26"/>
      <c r="J411" s="31"/>
      <c r="K411" s="32"/>
      <c r="L411" s="26"/>
    </row>
    <row r="412" spans="2:12" s="6" customFormat="1">
      <c r="B412" s="23"/>
      <c r="C412" s="7"/>
      <c r="E412" s="18"/>
      <c r="H412" s="46"/>
      <c r="I412" s="26"/>
      <c r="J412" s="31"/>
      <c r="K412" s="32"/>
      <c r="L412" s="26"/>
    </row>
    <row r="413" spans="2:12" s="6" customFormat="1">
      <c r="B413" s="23"/>
      <c r="C413" s="7"/>
      <c r="E413" s="18"/>
      <c r="H413" s="46"/>
      <c r="I413" s="26"/>
      <c r="J413" s="31"/>
      <c r="K413" s="32"/>
      <c r="L413" s="26"/>
    </row>
    <row r="414" spans="2:12" s="6" customFormat="1">
      <c r="B414" s="23"/>
      <c r="C414" s="7"/>
      <c r="E414" s="18"/>
      <c r="H414" s="46"/>
      <c r="I414" s="26"/>
      <c r="J414" s="31"/>
      <c r="K414" s="32"/>
      <c r="L414" s="26"/>
    </row>
    <row r="415" spans="2:12" s="6" customFormat="1">
      <c r="B415" s="23"/>
      <c r="C415" s="7"/>
      <c r="E415" s="18"/>
      <c r="H415" s="46"/>
      <c r="I415" s="26"/>
      <c r="J415" s="31"/>
      <c r="K415" s="32"/>
      <c r="L415" s="26"/>
    </row>
    <row r="416" spans="2:12" s="6" customFormat="1">
      <c r="B416" s="23"/>
      <c r="C416" s="7"/>
      <c r="E416" s="18"/>
      <c r="H416" s="46"/>
      <c r="I416" s="26"/>
      <c r="J416" s="31"/>
      <c r="K416" s="32"/>
      <c r="L416" s="26"/>
    </row>
    <row r="417" spans="2:12" s="6" customFormat="1">
      <c r="B417" s="23"/>
      <c r="C417" s="7"/>
      <c r="E417" s="18"/>
      <c r="H417" s="46"/>
      <c r="I417" s="26"/>
      <c r="J417" s="31"/>
      <c r="K417" s="32"/>
      <c r="L417" s="26"/>
    </row>
    <row r="418" spans="2:12" s="6" customFormat="1">
      <c r="B418" s="23"/>
      <c r="C418" s="7"/>
      <c r="E418" s="18"/>
      <c r="H418" s="46"/>
      <c r="I418" s="26"/>
      <c r="J418" s="31"/>
      <c r="K418" s="32"/>
      <c r="L418" s="26"/>
    </row>
    <row r="419" spans="2:12" s="6" customFormat="1">
      <c r="B419" s="23"/>
      <c r="C419" s="7"/>
      <c r="E419" s="18"/>
      <c r="H419" s="46"/>
      <c r="I419" s="26"/>
      <c r="J419" s="31"/>
      <c r="K419" s="32"/>
      <c r="L419" s="26"/>
    </row>
    <row r="420" spans="2:12" s="6" customFormat="1">
      <c r="B420" s="23"/>
      <c r="C420" s="7"/>
      <c r="E420" s="18"/>
      <c r="H420" s="46"/>
      <c r="I420" s="26"/>
      <c r="J420" s="31"/>
      <c r="K420" s="32"/>
      <c r="L420" s="26"/>
    </row>
    <row r="421" spans="2:12" s="6" customFormat="1">
      <c r="B421" s="23"/>
      <c r="C421" s="7"/>
      <c r="E421" s="18"/>
      <c r="H421" s="46"/>
      <c r="I421" s="26"/>
      <c r="J421" s="31"/>
      <c r="K421" s="32"/>
      <c r="L421" s="26"/>
    </row>
    <row r="422" spans="2:12" s="6" customFormat="1">
      <c r="B422" s="23"/>
      <c r="C422" s="7"/>
      <c r="E422" s="18"/>
      <c r="H422" s="46"/>
      <c r="I422" s="26"/>
      <c r="J422" s="31"/>
      <c r="K422" s="32"/>
      <c r="L422" s="26"/>
    </row>
    <row r="423" spans="2:12" s="6" customFormat="1">
      <c r="B423" s="23"/>
      <c r="C423" s="7"/>
      <c r="E423" s="18"/>
      <c r="H423" s="46"/>
      <c r="I423" s="26"/>
      <c r="J423" s="31"/>
      <c r="K423" s="32"/>
      <c r="L423" s="26"/>
    </row>
    <row r="424" spans="2:12" s="6" customFormat="1">
      <c r="B424" s="23"/>
      <c r="C424" s="7"/>
      <c r="E424" s="18"/>
      <c r="H424" s="46"/>
      <c r="I424" s="26"/>
      <c r="J424" s="31"/>
      <c r="K424" s="32"/>
      <c r="L424" s="26"/>
    </row>
    <row r="425" spans="2:12" s="6" customFormat="1">
      <c r="B425" s="23"/>
      <c r="C425" s="7"/>
      <c r="E425" s="18"/>
      <c r="H425" s="46"/>
      <c r="I425" s="26"/>
      <c r="J425" s="31"/>
      <c r="K425" s="32"/>
      <c r="L425" s="26"/>
    </row>
    <row r="426" spans="2:12" s="6" customFormat="1">
      <c r="B426" s="23"/>
      <c r="C426" s="7"/>
      <c r="E426" s="18"/>
      <c r="H426" s="46"/>
      <c r="I426" s="26"/>
      <c r="J426" s="31"/>
      <c r="K426" s="32"/>
      <c r="L426" s="26"/>
    </row>
    <row r="427" spans="2:12" s="6" customFormat="1">
      <c r="B427" s="23"/>
      <c r="C427" s="7"/>
      <c r="E427" s="18"/>
      <c r="H427" s="46"/>
      <c r="I427" s="26"/>
      <c r="J427" s="31"/>
      <c r="K427" s="32"/>
      <c r="L427" s="26"/>
    </row>
    <row r="428" spans="2:12" s="6" customFormat="1">
      <c r="B428" s="23"/>
      <c r="C428" s="7"/>
      <c r="E428" s="18"/>
      <c r="H428" s="46"/>
      <c r="I428" s="26"/>
      <c r="J428" s="31"/>
      <c r="K428" s="32"/>
      <c r="L428" s="26"/>
    </row>
    <row r="429" spans="2:12" s="6" customFormat="1">
      <c r="B429" s="23"/>
      <c r="C429" s="7"/>
      <c r="E429" s="18"/>
      <c r="H429" s="46"/>
      <c r="I429" s="26"/>
      <c r="J429" s="31"/>
      <c r="K429" s="32"/>
      <c r="L429" s="26"/>
    </row>
    <row r="430" spans="2:12" s="6" customFormat="1">
      <c r="B430" s="23"/>
      <c r="C430" s="7"/>
      <c r="E430" s="18"/>
      <c r="H430" s="46"/>
      <c r="I430" s="26"/>
      <c r="J430" s="31"/>
      <c r="K430" s="32"/>
      <c r="L430" s="26"/>
    </row>
    <row r="431" spans="2:12" s="6" customFormat="1">
      <c r="B431" s="23"/>
      <c r="C431" s="7"/>
      <c r="E431" s="18"/>
      <c r="H431" s="46"/>
      <c r="I431" s="26"/>
      <c r="J431" s="31"/>
      <c r="K431" s="32"/>
      <c r="L431" s="26"/>
    </row>
    <row r="432" spans="2:12" s="6" customFormat="1">
      <c r="B432" s="23"/>
      <c r="C432" s="7"/>
      <c r="E432" s="18"/>
      <c r="H432" s="46"/>
      <c r="I432" s="26"/>
      <c r="J432" s="31"/>
      <c r="K432" s="32"/>
      <c r="L432" s="26"/>
    </row>
    <row r="433" spans="2:12" s="6" customFormat="1">
      <c r="B433" s="23"/>
      <c r="C433" s="7"/>
      <c r="E433" s="18"/>
      <c r="H433" s="46"/>
      <c r="I433" s="26"/>
      <c r="J433" s="31"/>
      <c r="K433" s="32"/>
      <c r="L433" s="26"/>
    </row>
    <row r="434" spans="2:12" s="6" customFormat="1">
      <c r="B434" s="23"/>
      <c r="C434" s="7"/>
      <c r="E434" s="18"/>
      <c r="H434" s="46"/>
      <c r="I434" s="26"/>
      <c r="J434" s="31"/>
      <c r="K434" s="32"/>
      <c r="L434" s="26"/>
    </row>
    <row r="435" spans="2:12" s="6" customFormat="1">
      <c r="B435" s="23"/>
      <c r="C435" s="7"/>
      <c r="E435" s="18"/>
      <c r="H435" s="46"/>
      <c r="I435" s="26"/>
      <c r="J435" s="31"/>
      <c r="K435" s="32"/>
      <c r="L435" s="26"/>
    </row>
    <row r="436" spans="2:12" s="6" customFormat="1">
      <c r="B436" s="23"/>
      <c r="C436" s="7"/>
      <c r="E436" s="18"/>
      <c r="H436" s="46"/>
      <c r="I436" s="26"/>
      <c r="J436" s="31"/>
      <c r="K436" s="32"/>
      <c r="L436" s="26"/>
    </row>
    <row r="437" spans="2:12" s="6" customFormat="1">
      <c r="B437" s="23"/>
      <c r="C437" s="7"/>
      <c r="E437" s="18"/>
      <c r="H437" s="46"/>
      <c r="I437" s="26"/>
      <c r="J437" s="31"/>
      <c r="K437" s="32"/>
      <c r="L437" s="26"/>
    </row>
    <row r="438" spans="2:12" s="6" customFormat="1">
      <c r="B438" s="23"/>
      <c r="C438" s="7"/>
      <c r="E438" s="18"/>
      <c r="H438" s="46"/>
      <c r="I438" s="26"/>
      <c r="J438" s="31"/>
      <c r="K438" s="32"/>
      <c r="L438" s="26"/>
    </row>
    <row r="439" spans="2:12" s="6" customFormat="1">
      <c r="B439" s="23"/>
      <c r="C439" s="7"/>
      <c r="E439" s="18"/>
      <c r="H439" s="46"/>
      <c r="I439" s="26"/>
      <c r="J439" s="31"/>
      <c r="K439" s="32"/>
      <c r="L439" s="26"/>
    </row>
    <row r="440" spans="2:12" s="6" customFormat="1">
      <c r="B440" s="23"/>
      <c r="C440" s="7"/>
      <c r="E440" s="18"/>
      <c r="H440" s="46"/>
      <c r="I440" s="26"/>
      <c r="J440" s="31"/>
      <c r="K440" s="32"/>
      <c r="L440" s="26"/>
    </row>
    <row r="441" spans="2:12" s="6" customFormat="1">
      <c r="B441" s="23"/>
      <c r="C441" s="7"/>
      <c r="E441" s="18"/>
      <c r="H441" s="46"/>
      <c r="I441" s="26"/>
      <c r="J441" s="31"/>
      <c r="K441" s="32"/>
      <c r="L441" s="26"/>
    </row>
    <row r="442" spans="2:12" s="6" customFormat="1">
      <c r="B442" s="23"/>
      <c r="C442" s="7"/>
      <c r="E442" s="18"/>
      <c r="H442" s="46"/>
      <c r="I442" s="26"/>
      <c r="J442" s="31"/>
      <c r="K442" s="32"/>
      <c r="L442" s="26"/>
    </row>
    <row r="443" spans="2:12" s="6" customFormat="1">
      <c r="B443" s="23"/>
      <c r="C443" s="7"/>
      <c r="E443" s="18"/>
      <c r="H443" s="46"/>
      <c r="I443" s="26"/>
      <c r="J443" s="31"/>
      <c r="K443" s="32"/>
      <c r="L443" s="26"/>
    </row>
    <row r="444" spans="2:12" s="6" customFormat="1">
      <c r="B444" s="23"/>
      <c r="C444" s="7"/>
      <c r="E444" s="18"/>
      <c r="H444" s="46"/>
      <c r="I444" s="26"/>
      <c r="J444" s="31"/>
      <c r="K444" s="32"/>
      <c r="L444" s="26"/>
    </row>
    <row r="445" spans="2:12" s="6" customFormat="1">
      <c r="B445" s="23"/>
      <c r="C445" s="7"/>
      <c r="E445" s="18"/>
      <c r="H445" s="46"/>
      <c r="I445" s="26"/>
      <c r="J445" s="31"/>
      <c r="K445" s="32"/>
      <c r="L445" s="26"/>
    </row>
    <row r="446" spans="2:12" s="6" customFormat="1">
      <c r="B446" s="23"/>
      <c r="C446" s="7"/>
      <c r="E446" s="18"/>
      <c r="H446" s="46"/>
      <c r="I446" s="26"/>
      <c r="J446" s="31"/>
      <c r="K446" s="32"/>
      <c r="L446" s="26"/>
    </row>
    <row r="447" spans="2:12" s="6" customFormat="1">
      <c r="B447" s="23"/>
      <c r="C447" s="7"/>
      <c r="E447" s="18"/>
      <c r="H447" s="46"/>
      <c r="I447" s="26"/>
      <c r="J447" s="31"/>
      <c r="K447" s="32"/>
      <c r="L447" s="26"/>
    </row>
    <row r="448" spans="2:12" s="6" customFormat="1">
      <c r="B448" s="23"/>
      <c r="C448" s="7"/>
      <c r="E448" s="18"/>
      <c r="H448" s="46"/>
      <c r="I448" s="26"/>
      <c r="J448" s="31"/>
      <c r="K448" s="32"/>
      <c r="L448" s="26"/>
    </row>
    <row r="449" spans="2:12" s="6" customFormat="1">
      <c r="B449" s="23"/>
      <c r="C449" s="7"/>
      <c r="E449" s="18"/>
      <c r="H449" s="46"/>
      <c r="I449" s="26"/>
      <c r="J449" s="31"/>
      <c r="K449" s="32"/>
      <c r="L449" s="26"/>
    </row>
    <row r="450" spans="2:12" s="6" customFormat="1">
      <c r="B450" s="23"/>
      <c r="C450" s="7"/>
      <c r="E450" s="18"/>
      <c r="H450" s="46"/>
      <c r="I450" s="26"/>
      <c r="J450" s="31"/>
      <c r="K450" s="32"/>
      <c r="L450" s="26"/>
    </row>
    <row r="451" spans="2:12" s="6" customFormat="1">
      <c r="B451" s="23"/>
      <c r="C451" s="7"/>
      <c r="E451" s="18"/>
      <c r="H451" s="46"/>
      <c r="I451" s="26"/>
      <c r="J451" s="31"/>
      <c r="K451" s="32"/>
      <c r="L451" s="26"/>
    </row>
    <row r="452" spans="2:12" s="6" customFormat="1">
      <c r="B452" s="23"/>
      <c r="C452" s="7"/>
      <c r="E452" s="18"/>
      <c r="H452" s="46"/>
      <c r="I452" s="26"/>
      <c r="J452" s="31"/>
      <c r="K452" s="32"/>
      <c r="L452" s="26"/>
    </row>
    <row r="453" spans="2:12" s="6" customFormat="1">
      <c r="B453" s="23"/>
      <c r="C453" s="7"/>
      <c r="E453" s="18"/>
      <c r="H453" s="46"/>
      <c r="I453" s="26"/>
      <c r="J453" s="31"/>
      <c r="K453" s="32"/>
      <c r="L453" s="26"/>
    </row>
    <row r="454" spans="2:12" s="6" customFormat="1">
      <c r="B454" s="23"/>
      <c r="C454" s="7"/>
      <c r="E454" s="18"/>
      <c r="H454" s="46"/>
      <c r="I454" s="26"/>
      <c r="J454" s="31"/>
      <c r="K454" s="32"/>
      <c r="L454" s="26"/>
    </row>
    <row r="455" spans="2:12" s="6" customFormat="1">
      <c r="B455" s="23"/>
      <c r="C455" s="7"/>
      <c r="E455" s="18"/>
      <c r="H455" s="46"/>
      <c r="I455" s="26"/>
      <c r="J455" s="31"/>
      <c r="K455" s="32"/>
      <c r="L455" s="26"/>
    </row>
    <row r="456" spans="2:12" s="6" customFormat="1">
      <c r="B456" s="23"/>
      <c r="C456" s="7"/>
      <c r="E456" s="18"/>
      <c r="H456" s="46"/>
      <c r="I456" s="26"/>
      <c r="J456" s="31"/>
      <c r="K456" s="32"/>
      <c r="L456" s="26"/>
    </row>
    <row r="457" spans="2:12" s="6" customFormat="1">
      <c r="B457" s="23"/>
      <c r="C457" s="7"/>
      <c r="E457" s="18"/>
      <c r="H457" s="46"/>
      <c r="I457" s="26"/>
      <c r="J457" s="31"/>
      <c r="K457" s="32"/>
      <c r="L457" s="26"/>
    </row>
    <row r="458" spans="2:12" s="6" customFormat="1">
      <c r="B458" s="23"/>
      <c r="C458" s="7"/>
      <c r="E458" s="18"/>
      <c r="H458" s="46"/>
      <c r="I458" s="26"/>
      <c r="J458" s="31"/>
      <c r="K458" s="32"/>
      <c r="L458" s="26"/>
    </row>
    <row r="459" spans="2:12" s="6" customFormat="1">
      <c r="B459" s="23"/>
      <c r="C459" s="7"/>
      <c r="E459" s="18"/>
      <c r="H459" s="46"/>
      <c r="I459" s="26"/>
      <c r="J459" s="31"/>
      <c r="K459" s="32"/>
      <c r="L459" s="26"/>
    </row>
    <row r="460" spans="2:12" s="6" customFormat="1">
      <c r="B460" s="23"/>
      <c r="C460" s="7"/>
      <c r="E460" s="18"/>
      <c r="H460" s="46"/>
      <c r="I460" s="26"/>
      <c r="J460" s="31"/>
      <c r="K460" s="32"/>
      <c r="L460" s="26"/>
    </row>
    <row r="461" spans="2:12" s="6" customFormat="1">
      <c r="B461" s="23"/>
      <c r="C461" s="7"/>
      <c r="E461" s="18"/>
      <c r="H461" s="46"/>
      <c r="I461" s="26"/>
      <c r="J461" s="31"/>
      <c r="K461" s="32"/>
      <c r="L461" s="26"/>
    </row>
    <row r="462" spans="2:12" s="6" customFormat="1">
      <c r="B462" s="23"/>
      <c r="C462" s="7"/>
      <c r="E462" s="18"/>
      <c r="H462" s="46"/>
      <c r="I462" s="26"/>
      <c r="J462" s="31"/>
      <c r="K462" s="32"/>
      <c r="L462" s="26"/>
    </row>
    <row r="463" spans="2:12" s="6" customFormat="1">
      <c r="B463" s="23"/>
      <c r="C463" s="7"/>
      <c r="E463" s="18"/>
      <c r="H463" s="46"/>
      <c r="I463" s="26"/>
      <c r="J463" s="31"/>
      <c r="K463" s="32"/>
      <c r="L463" s="26"/>
    </row>
    <row r="464" spans="2:12" s="6" customFormat="1">
      <c r="B464" s="23"/>
      <c r="C464" s="7"/>
      <c r="E464" s="18"/>
      <c r="H464" s="46"/>
      <c r="I464" s="26"/>
      <c r="J464" s="31"/>
      <c r="K464" s="32"/>
      <c r="L464" s="26"/>
    </row>
    <row r="465" spans="2:12" s="6" customFormat="1">
      <c r="B465" s="23"/>
      <c r="C465" s="7"/>
      <c r="E465" s="18"/>
      <c r="H465" s="46"/>
      <c r="I465" s="26"/>
      <c r="J465" s="31"/>
      <c r="K465" s="32"/>
      <c r="L465" s="26"/>
    </row>
    <row r="466" spans="2:12" s="6" customFormat="1">
      <c r="B466" s="23"/>
      <c r="C466" s="7"/>
      <c r="E466" s="18"/>
      <c r="H466" s="46"/>
      <c r="I466" s="26"/>
      <c r="J466" s="31"/>
      <c r="K466" s="32"/>
      <c r="L466" s="26"/>
    </row>
    <row r="467" spans="2:12" s="6" customFormat="1">
      <c r="B467" s="23"/>
      <c r="C467" s="7"/>
      <c r="E467" s="18"/>
      <c r="H467" s="46"/>
      <c r="I467" s="26"/>
      <c r="J467" s="31"/>
      <c r="K467" s="32"/>
      <c r="L467" s="26"/>
    </row>
    <row r="468" spans="2:12" s="6" customFormat="1">
      <c r="B468" s="23"/>
      <c r="C468" s="7"/>
      <c r="E468" s="18"/>
      <c r="H468" s="46"/>
      <c r="I468" s="26"/>
      <c r="J468" s="31"/>
      <c r="K468" s="32"/>
      <c r="L468" s="26"/>
    </row>
    <row r="469" spans="2:12" s="6" customFormat="1">
      <c r="B469" s="23"/>
      <c r="C469" s="7"/>
      <c r="E469" s="18"/>
      <c r="H469" s="46"/>
      <c r="I469" s="26"/>
      <c r="J469" s="31"/>
      <c r="K469" s="32"/>
      <c r="L469" s="26"/>
    </row>
    <row r="470" spans="2:12" s="6" customFormat="1">
      <c r="B470" s="23"/>
      <c r="C470" s="7"/>
      <c r="E470" s="18"/>
      <c r="H470" s="46"/>
      <c r="I470" s="26"/>
      <c r="J470" s="31"/>
      <c r="K470" s="32"/>
      <c r="L470" s="26"/>
    </row>
    <row r="471" spans="2:12" s="6" customFormat="1">
      <c r="B471" s="23"/>
      <c r="C471" s="7"/>
      <c r="E471" s="18"/>
      <c r="H471" s="46"/>
      <c r="I471" s="26"/>
      <c r="J471" s="31"/>
      <c r="K471" s="32"/>
      <c r="L471" s="26"/>
    </row>
    <row r="472" spans="2:12" s="6" customFormat="1">
      <c r="B472" s="23"/>
      <c r="C472" s="7"/>
      <c r="E472" s="18"/>
      <c r="H472" s="46"/>
      <c r="I472" s="26"/>
      <c r="J472" s="31"/>
      <c r="K472" s="32"/>
      <c r="L472" s="26"/>
    </row>
    <row r="473" spans="2:12" s="6" customFormat="1">
      <c r="B473" s="23"/>
      <c r="C473" s="7"/>
      <c r="E473" s="18"/>
      <c r="H473" s="46"/>
      <c r="I473" s="26"/>
      <c r="J473" s="31"/>
      <c r="K473" s="32"/>
      <c r="L473" s="26"/>
    </row>
    <row r="474" spans="2:12" s="6" customFormat="1">
      <c r="B474" s="23"/>
      <c r="C474" s="7"/>
      <c r="E474" s="18"/>
      <c r="H474" s="46"/>
      <c r="I474" s="26"/>
      <c r="J474" s="31"/>
      <c r="K474" s="32"/>
      <c r="L474" s="26"/>
    </row>
    <row r="475" spans="2:12" s="6" customFormat="1">
      <c r="B475" s="23"/>
      <c r="C475" s="7"/>
      <c r="E475" s="18"/>
      <c r="H475" s="46"/>
      <c r="I475" s="26"/>
      <c r="J475" s="31"/>
      <c r="K475" s="32"/>
      <c r="L475" s="26"/>
    </row>
    <row r="476" spans="2:12" s="6" customFormat="1">
      <c r="B476" s="23"/>
      <c r="C476" s="7"/>
      <c r="E476" s="18"/>
      <c r="H476" s="46"/>
      <c r="I476" s="26"/>
      <c r="J476" s="31"/>
      <c r="K476" s="32"/>
      <c r="L476" s="26"/>
    </row>
    <row r="477" spans="2:12" s="6" customFormat="1">
      <c r="B477" s="23"/>
      <c r="C477" s="7"/>
      <c r="E477" s="18"/>
      <c r="H477" s="46"/>
      <c r="I477" s="26"/>
      <c r="J477" s="31"/>
      <c r="K477" s="32"/>
      <c r="L477" s="26"/>
    </row>
    <row r="478" spans="2:12" s="6" customFormat="1">
      <c r="B478" s="23"/>
      <c r="C478" s="7"/>
      <c r="E478" s="18"/>
      <c r="H478" s="46"/>
      <c r="I478" s="26"/>
      <c r="J478" s="31"/>
      <c r="K478" s="32"/>
      <c r="L478" s="26"/>
    </row>
    <row r="479" spans="2:12" s="6" customFormat="1">
      <c r="B479" s="23"/>
      <c r="C479" s="7"/>
      <c r="E479" s="18"/>
      <c r="H479" s="46"/>
      <c r="I479" s="26"/>
      <c r="J479" s="31"/>
      <c r="K479" s="32"/>
      <c r="L479" s="26"/>
    </row>
    <row r="480" spans="2:12" s="6" customFormat="1">
      <c r="B480" s="23"/>
      <c r="C480" s="7"/>
      <c r="E480" s="18"/>
      <c r="H480" s="46"/>
      <c r="I480" s="26"/>
      <c r="J480" s="31"/>
      <c r="K480" s="32"/>
      <c r="L480" s="26"/>
    </row>
    <row r="481" spans="2:12" s="6" customFormat="1">
      <c r="B481" s="23"/>
      <c r="C481" s="7"/>
      <c r="E481" s="18"/>
      <c r="H481" s="46"/>
      <c r="I481" s="26"/>
      <c r="J481" s="31"/>
      <c r="K481" s="32"/>
      <c r="L481" s="26"/>
    </row>
    <row r="482" spans="2:12" s="6" customFormat="1">
      <c r="B482" s="23"/>
      <c r="C482" s="7"/>
      <c r="E482" s="18"/>
      <c r="H482" s="46"/>
      <c r="I482" s="26"/>
      <c r="J482" s="31"/>
      <c r="K482" s="32"/>
      <c r="L482" s="26"/>
    </row>
    <row r="483" spans="2:12" s="6" customFormat="1">
      <c r="B483" s="23"/>
      <c r="C483" s="7"/>
      <c r="E483" s="18"/>
      <c r="H483" s="46"/>
      <c r="I483" s="26"/>
      <c r="J483" s="31"/>
      <c r="K483" s="32"/>
      <c r="L483" s="26"/>
    </row>
    <row r="484" spans="2:12" s="6" customFormat="1">
      <c r="B484" s="23"/>
      <c r="C484" s="7"/>
      <c r="E484" s="18"/>
      <c r="H484" s="46"/>
      <c r="I484" s="26"/>
      <c r="J484" s="31"/>
      <c r="K484" s="32"/>
      <c r="L484" s="26"/>
    </row>
    <row r="485" spans="2:12" s="6" customFormat="1">
      <c r="B485" s="23"/>
      <c r="C485" s="7"/>
      <c r="E485" s="18"/>
      <c r="H485" s="46"/>
      <c r="I485" s="26"/>
      <c r="J485" s="31"/>
      <c r="K485" s="32"/>
      <c r="L485" s="26"/>
    </row>
    <row r="486" spans="2:12" s="6" customFormat="1">
      <c r="B486" s="23"/>
      <c r="C486" s="7"/>
      <c r="E486" s="18"/>
      <c r="H486" s="46"/>
      <c r="I486" s="26"/>
      <c r="J486" s="31"/>
      <c r="K486" s="32"/>
      <c r="L486" s="26"/>
    </row>
    <row r="487" spans="2:12" s="6" customFormat="1">
      <c r="B487" s="23"/>
      <c r="C487" s="7"/>
      <c r="E487" s="18"/>
      <c r="H487" s="46"/>
      <c r="I487" s="26"/>
      <c r="J487" s="31"/>
      <c r="K487" s="32"/>
      <c r="L487" s="26"/>
    </row>
    <row r="488" spans="2:12" s="6" customFormat="1">
      <c r="B488" s="23"/>
      <c r="C488" s="7"/>
      <c r="E488" s="18"/>
      <c r="H488" s="46"/>
      <c r="I488" s="26"/>
      <c r="J488" s="31"/>
      <c r="K488" s="32"/>
      <c r="L488" s="26"/>
    </row>
    <row r="489" spans="2:12" s="6" customFormat="1">
      <c r="B489" s="23"/>
      <c r="C489" s="7"/>
      <c r="E489" s="18"/>
      <c r="H489" s="46"/>
      <c r="I489" s="26"/>
      <c r="J489" s="31"/>
      <c r="K489" s="32"/>
      <c r="L489" s="26"/>
    </row>
    <row r="490" spans="2:12" s="6" customFormat="1">
      <c r="B490" s="23"/>
      <c r="C490" s="7"/>
      <c r="E490" s="18"/>
      <c r="H490" s="46"/>
      <c r="I490" s="26"/>
      <c r="J490" s="31"/>
      <c r="K490" s="32"/>
      <c r="L490" s="26"/>
    </row>
    <row r="491" spans="2:12" s="6" customFormat="1">
      <c r="B491" s="23"/>
      <c r="C491" s="7"/>
      <c r="E491" s="18"/>
      <c r="H491" s="46"/>
      <c r="I491" s="26"/>
      <c r="J491" s="31"/>
      <c r="K491" s="32"/>
      <c r="L491" s="26"/>
    </row>
    <row r="492" spans="2:12" s="6" customFormat="1">
      <c r="B492" s="23"/>
      <c r="C492" s="7"/>
      <c r="E492" s="18"/>
      <c r="H492" s="46"/>
      <c r="I492" s="26"/>
      <c r="J492" s="31"/>
      <c r="K492" s="32"/>
      <c r="L492" s="26"/>
    </row>
    <row r="493" spans="2:12" s="6" customFormat="1">
      <c r="B493" s="23"/>
      <c r="C493" s="7"/>
      <c r="E493" s="18"/>
      <c r="H493" s="46"/>
      <c r="I493" s="26"/>
      <c r="J493" s="31"/>
      <c r="K493" s="32"/>
      <c r="L493" s="26"/>
    </row>
    <row r="494" spans="2:12" s="6" customFormat="1">
      <c r="B494" s="23"/>
      <c r="C494" s="7"/>
      <c r="E494" s="18"/>
      <c r="H494" s="46"/>
      <c r="I494" s="26"/>
      <c r="J494" s="31"/>
      <c r="K494" s="32"/>
      <c r="L494" s="26"/>
    </row>
    <row r="495" spans="2:12" s="6" customFormat="1">
      <c r="B495" s="23"/>
      <c r="C495" s="7"/>
      <c r="E495" s="18"/>
      <c r="H495" s="46"/>
      <c r="I495" s="26"/>
      <c r="J495" s="31"/>
      <c r="K495" s="32"/>
      <c r="L495" s="26"/>
    </row>
    <row r="496" spans="2:12" s="6" customFormat="1">
      <c r="B496" s="23"/>
      <c r="C496" s="7"/>
      <c r="E496" s="18"/>
      <c r="H496" s="46"/>
      <c r="I496" s="26"/>
      <c r="J496" s="31"/>
      <c r="K496" s="32"/>
      <c r="L496" s="26"/>
    </row>
    <row r="497" spans="2:12" s="6" customFormat="1">
      <c r="B497" s="23"/>
      <c r="C497" s="7"/>
      <c r="E497" s="18"/>
      <c r="H497" s="46"/>
      <c r="I497" s="26"/>
      <c r="J497" s="31"/>
      <c r="K497" s="32"/>
      <c r="L497" s="26"/>
    </row>
    <row r="498" spans="2:12" s="6" customFormat="1">
      <c r="B498" s="23"/>
      <c r="C498" s="7"/>
      <c r="E498" s="18"/>
      <c r="H498" s="46"/>
      <c r="I498" s="26"/>
      <c r="J498" s="31"/>
      <c r="K498" s="32"/>
      <c r="L498" s="26"/>
    </row>
    <row r="499" spans="2:12" s="6" customFormat="1">
      <c r="B499" s="23"/>
      <c r="C499" s="7"/>
      <c r="E499" s="18"/>
      <c r="H499" s="46"/>
      <c r="I499" s="26"/>
      <c r="J499" s="31"/>
      <c r="K499" s="32"/>
      <c r="L499" s="26"/>
    </row>
    <row r="500" spans="2:12" s="6" customFormat="1">
      <c r="B500" s="23"/>
      <c r="C500" s="7"/>
      <c r="E500" s="18"/>
      <c r="H500" s="46"/>
      <c r="I500" s="26"/>
      <c r="J500" s="31"/>
      <c r="K500" s="32"/>
      <c r="L500" s="26"/>
    </row>
    <row r="501" spans="2:12" s="6" customFormat="1">
      <c r="B501" s="23"/>
      <c r="C501" s="7"/>
      <c r="E501" s="18"/>
      <c r="H501" s="46"/>
      <c r="I501" s="26"/>
      <c r="J501" s="31"/>
      <c r="K501" s="32"/>
      <c r="L501" s="26"/>
    </row>
    <row r="502" spans="2:12" s="6" customFormat="1">
      <c r="B502" s="23"/>
      <c r="C502" s="7"/>
      <c r="E502" s="18"/>
      <c r="H502" s="46"/>
      <c r="I502" s="26"/>
      <c r="J502" s="31"/>
      <c r="K502" s="32"/>
      <c r="L502" s="26"/>
    </row>
    <row r="503" spans="2:12" s="6" customFormat="1">
      <c r="B503" s="23"/>
      <c r="C503" s="7"/>
      <c r="E503" s="18"/>
      <c r="H503" s="46"/>
      <c r="I503" s="26"/>
      <c r="J503" s="31"/>
      <c r="K503" s="32"/>
      <c r="L503" s="26"/>
    </row>
    <row r="504" spans="2:12" s="6" customFormat="1">
      <c r="B504" s="23"/>
      <c r="C504" s="7"/>
      <c r="E504" s="18"/>
      <c r="H504" s="46"/>
      <c r="I504" s="26"/>
      <c r="J504" s="31"/>
      <c r="K504" s="32"/>
      <c r="L504" s="26"/>
    </row>
    <row r="505" spans="2:12" s="6" customFormat="1">
      <c r="B505" s="23"/>
      <c r="C505" s="7"/>
      <c r="E505" s="18"/>
      <c r="H505" s="46"/>
      <c r="I505" s="26"/>
      <c r="J505" s="31"/>
      <c r="K505" s="32"/>
      <c r="L505" s="26"/>
    </row>
    <row r="506" spans="2:12" s="6" customFormat="1">
      <c r="B506" s="23"/>
      <c r="C506" s="7"/>
      <c r="E506" s="18"/>
      <c r="H506" s="46"/>
      <c r="I506" s="26"/>
      <c r="J506" s="31"/>
      <c r="K506" s="32"/>
      <c r="L506" s="26"/>
    </row>
    <row r="507" spans="2:12" s="6" customFormat="1">
      <c r="B507" s="23"/>
      <c r="C507" s="7"/>
      <c r="E507" s="18"/>
      <c r="H507" s="46"/>
      <c r="I507" s="26"/>
      <c r="J507" s="31"/>
      <c r="K507" s="32"/>
      <c r="L507" s="26"/>
    </row>
    <row r="508" spans="2:12" s="6" customFormat="1">
      <c r="B508" s="23"/>
      <c r="C508" s="7"/>
      <c r="E508" s="18"/>
      <c r="H508" s="46"/>
      <c r="I508" s="26"/>
      <c r="J508" s="31"/>
      <c r="K508" s="32"/>
      <c r="L508" s="26"/>
    </row>
    <row r="509" spans="2:12" s="6" customFormat="1">
      <c r="B509" s="23"/>
      <c r="C509" s="7"/>
      <c r="E509" s="18"/>
      <c r="H509" s="46"/>
      <c r="I509" s="26"/>
      <c r="J509" s="31"/>
      <c r="K509" s="32"/>
      <c r="L509" s="26"/>
    </row>
    <row r="510" spans="2:12" s="6" customFormat="1">
      <c r="B510" s="23"/>
      <c r="C510" s="7"/>
      <c r="E510" s="18"/>
      <c r="H510" s="46"/>
      <c r="I510" s="26"/>
      <c r="J510" s="31"/>
      <c r="K510" s="32"/>
      <c r="L510" s="26"/>
    </row>
    <row r="511" spans="2:12" s="6" customFormat="1">
      <c r="B511" s="23"/>
      <c r="C511" s="7"/>
      <c r="E511" s="18"/>
      <c r="H511" s="46"/>
      <c r="I511" s="26"/>
      <c r="J511" s="31"/>
      <c r="K511" s="32"/>
      <c r="L511" s="26"/>
    </row>
    <row r="512" spans="2:12" s="6" customFormat="1">
      <c r="B512" s="23"/>
      <c r="C512" s="7"/>
      <c r="E512" s="18"/>
      <c r="H512" s="46"/>
      <c r="I512" s="26"/>
      <c r="J512" s="31"/>
      <c r="K512" s="32"/>
      <c r="L512" s="26"/>
    </row>
    <row r="513" spans="2:12" s="6" customFormat="1">
      <c r="B513" s="23"/>
      <c r="C513" s="7"/>
      <c r="E513" s="18"/>
      <c r="H513" s="46"/>
      <c r="I513" s="26"/>
      <c r="J513" s="31"/>
      <c r="K513" s="32"/>
      <c r="L513" s="26"/>
    </row>
    <row r="514" spans="2:12" s="6" customFormat="1">
      <c r="B514" s="23"/>
      <c r="C514" s="7"/>
      <c r="E514" s="18"/>
      <c r="H514" s="46"/>
      <c r="I514" s="26"/>
      <c r="J514" s="31"/>
      <c r="K514" s="32"/>
      <c r="L514" s="26"/>
    </row>
    <row r="515" spans="2:12" s="6" customFormat="1">
      <c r="B515" s="23"/>
      <c r="C515" s="7"/>
      <c r="E515" s="18"/>
      <c r="H515" s="46"/>
      <c r="I515" s="26"/>
      <c r="J515" s="31"/>
      <c r="K515" s="32"/>
      <c r="L515" s="26"/>
    </row>
    <row r="516" spans="2:12" s="6" customFormat="1">
      <c r="B516" s="23"/>
      <c r="C516" s="7"/>
      <c r="E516" s="18"/>
      <c r="H516" s="46"/>
      <c r="I516" s="26"/>
      <c r="J516" s="31"/>
      <c r="K516" s="32"/>
      <c r="L516" s="26"/>
    </row>
    <row r="517" spans="2:12" s="6" customFormat="1">
      <c r="B517" s="23"/>
      <c r="C517" s="7"/>
      <c r="E517" s="18"/>
      <c r="H517" s="46"/>
      <c r="I517" s="26"/>
      <c r="J517" s="31"/>
      <c r="K517" s="32"/>
      <c r="L517" s="26"/>
    </row>
    <row r="518" spans="2:12" s="6" customFormat="1">
      <c r="B518" s="23"/>
      <c r="C518" s="7"/>
      <c r="E518" s="18"/>
      <c r="H518" s="46"/>
      <c r="I518" s="26"/>
      <c r="J518" s="31"/>
      <c r="K518" s="32"/>
      <c r="L518" s="26"/>
    </row>
    <row r="519" spans="2:12" s="6" customFormat="1">
      <c r="B519" s="23"/>
      <c r="C519" s="7"/>
      <c r="E519" s="18"/>
      <c r="H519" s="46"/>
      <c r="I519" s="26"/>
      <c r="J519" s="31"/>
      <c r="K519" s="32"/>
      <c r="L519" s="26"/>
    </row>
    <row r="520" spans="2:12" s="6" customFormat="1">
      <c r="B520" s="23"/>
      <c r="C520" s="7"/>
      <c r="E520" s="18"/>
      <c r="H520" s="46"/>
      <c r="I520" s="26"/>
      <c r="J520" s="31"/>
      <c r="K520" s="32"/>
      <c r="L520" s="26"/>
    </row>
    <row r="521" spans="2:12" s="6" customFormat="1">
      <c r="B521" s="23"/>
      <c r="C521" s="7"/>
      <c r="E521" s="18"/>
      <c r="H521" s="46"/>
      <c r="I521" s="26"/>
      <c r="J521" s="31"/>
      <c r="K521" s="32"/>
      <c r="L521" s="26"/>
    </row>
    <row r="522" spans="2:12" s="6" customFormat="1">
      <c r="B522" s="23"/>
      <c r="C522" s="7"/>
      <c r="E522" s="18"/>
      <c r="H522" s="46"/>
      <c r="I522" s="26"/>
      <c r="J522" s="31"/>
      <c r="K522" s="32"/>
      <c r="L522" s="26"/>
    </row>
    <row r="523" spans="2:12" s="6" customFormat="1">
      <c r="B523" s="23"/>
      <c r="C523" s="7"/>
      <c r="E523" s="18"/>
      <c r="H523" s="46"/>
      <c r="I523" s="26"/>
      <c r="J523" s="31"/>
      <c r="K523" s="32"/>
      <c r="L523" s="26"/>
    </row>
    <row r="524" spans="2:12" s="6" customFormat="1">
      <c r="B524" s="23"/>
      <c r="C524" s="7"/>
      <c r="E524" s="18"/>
      <c r="H524" s="46"/>
      <c r="I524" s="26"/>
      <c r="J524" s="31"/>
      <c r="K524" s="32"/>
      <c r="L524" s="26"/>
    </row>
    <row r="525" spans="2:12" s="6" customFormat="1">
      <c r="B525" s="23"/>
      <c r="C525" s="7"/>
      <c r="E525" s="18"/>
      <c r="H525" s="46"/>
      <c r="I525" s="26"/>
      <c r="J525" s="31"/>
      <c r="K525" s="32"/>
      <c r="L525" s="26"/>
    </row>
    <row r="526" spans="2:12" s="6" customFormat="1">
      <c r="B526" s="23"/>
      <c r="C526" s="7"/>
      <c r="E526" s="18"/>
      <c r="H526" s="46"/>
      <c r="I526" s="26"/>
      <c r="J526" s="31"/>
      <c r="K526" s="32"/>
      <c r="L526" s="26"/>
    </row>
    <row r="527" spans="2:12" s="6" customFormat="1">
      <c r="B527" s="23"/>
      <c r="C527" s="7"/>
      <c r="E527" s="18"/>
      <c r="H527" s="46"/>
      <c r="I527" s="26"/>
      <c r="J527" s="31"/>
      <c r="K527" s="32"/>
      <c r="L527" s="26"/>
    </row>
    <row r="528" spans="2:12" s="6" customFormat="1">
      <c r="B528" s="23"/>
      <c r="C528" s="7"/>
      <c r="E528" s="18"/>
      <c r="H528" s="46"/>
      <c r="I528" s="26"/>
      <c r="J528" s="31"/>
      <c r="K528" s="32"/>
      <c r="L528" s="26"/>
    </row>
    <row r="529" spans="2:12" s="6" customFormat="1">
      <c r="B529" s="23"/>
      <c r="C529" s="7"/>
      <c r="E529" s="18"/>
      <c r="H529" s="46"/>
      <c r="I529" s="26"/>
      <c r="J529" s="31"/>
      <c r="K529" s="32"/>
      <c r="L529" s="26"/>
    </row>
    <row r="530" spans="2:12" s="6" customFormat="1">
      <c r="B530" s="23"/>
      <c r="C530" s="7"/>
      <c r="E530" s="18"/>
      <c r="H530" s="46"/>
      <c r="I530" s="26"/>
      <c r="J530" s="31"/>
      <c r="K530" s="32"/>
      <c r="L530" s="26"/>
    </row>
    <row r="531" spans="2:12" s="6" customFormat="1">
      <c r="B531" s="23"/>
      <c r="C531" s="7"/>
      <c r="E531" s="18"/>
      <c r="H531" s="46"/>
      <c r="I531" s="26"/>
      <c r="J531" s="31"/>
      <c r="K531" s="32"/>
      <c r="L531" s="26"/>
    </row>
    <row r="532" spans="2:12" s="6" customFormat="1">
      <c r="B532" s="23"/>
      <c r="C532" s="7"/>
      <c r="E532" s="18"/>
      <c r="H532" s="46"/>
      <c r="I532" s="26"/>
      <c r="J532" s="31"/>
      <c r="K532" s="32"/>
      <c r="L532" s="26"/>
    </row>
    <row r="533" spans="2:12" s="6" customFormat="1">
      <c r="B533" s="23"/>
      <c r="C533" s="7"/>
      <c r="E533" s="18"/>
      <c r="H533" s="46"/>
      <c r="I533" s="26"/>
      <c r="J533" s="31"/>
      <c r="K533" s="32"/>
      <c r="L533" s="26"/>
    </row>
    <row r="534" spans="2:12" s="6" customFormat="1">
      <c r="B534" s="23"/>
      <c r="C534" s="7"/>
      <c r="E534" s="18"/>
      <c r="H534" s="46"/>
      <c r="I534" s="26"/>
      <c r="J534" s="31"/>
      <c r="K534" s="32"/>
      <c r="L534" s="26"/>
    </row>
    <row r="535" spans="2:12" s="6" customFormat="1">
      <c r="B535" s="23"/>
      <c r="C535" s="7"/>
      <c r="E535" s="18"/>
      <c r="H535" s="46"/>
      <c r="I535" s="26"/>
      <c r="J535" s="31"/>
      <c r="K535" s="32"/>
      <c r="L535" s="26"/>
    </row>
    <row r="536" spans="2:12" s="6" customFormat="1">
      <c r="B536" s="23"/>
      <c r="C536" s="7"/>
      <c r="E536" s="18"/>
      <c r="H536" s="46"/>
      <c r="I536" s="26"/>
      <c r="J536" s="31"/>
      <c r="K536" s="32"/>
      <c r="L536" s="26"/>
    </row>
    <row r="537" spans="2:12" s="6" customFormat="1">
      <c r="B537" s="23"/>
      <c r="C537" s="7"/>
      <c r="E537" s="18"/>
      <c r="H537" s="46"/>
      <c r="I537" s="26"/>
      <c r="J537" s="31"/>
      <c r="K537" s="32"/>
      <c r="L537" s="26"/>
    </row>
    <row r="538" spans="2:12" s="6" customFormat="1">
      <c r="B538" s="23"/>
      <c r="C538" s="7"/>
      <c r="E538" s="18"/>
      <c r="H538" s="46"/>
      <c r="I538" s="26"/>
      <c r="J538" s="31"/>
      <c r="K538" s="32"/>
      <c r="L538" s="26"/>
    </row>
    <row r="539" spans="2:12" s="6" customFormat="1">
      <c r="B539" s="23"/>
      <c r="C539" s="7"/>
      <c r="E539" s="18"/>
      <c r="H539" s="46"/>
      <c r="I539" s="26"/>
      <c r="J539" s="31"/>
      <c r="K539" s="32"/>
      <c r="L539" s="26"/>
    </row>
    <row r="540" spans="2:12" s="6" customFormat="1">
      <c r="B540" s="23"/>
      <c r="C540" s="7"/>
      <c r="E540" s="18"/>
      <c r="H540" s="46"/>
      <c r="I540" s="26"/>
      <c r="J540" s="31"/>
      <c r="K540" s="32"/>
      <c r="L540" s="26"/>
    </row>
    <row r="541" spans="2:12" s="6" customFormat="1">
      <c r="B541" s="23"/>
      <c r="C541" s="7"/>
      <c r="E541" s="18"/>
      <c r="H541" s="46"/>
      <c r="I541" s="26"/>
      <c r="J541" s="31"/>
      <c r="K541" s="32"/>
      <c r="L541" s="26"/>
    </row>
    <row r="542" spans="2:12" s="6" customFormat="1">
      <c r="B542" s="23"/>
      <c r="C542" s="7"/>
      <c r="E542" s="18"/>
      <c r="H542" s="46"/>
      <c r="I542" s="26"/>
      <c r="J542" s="31"/>
      <c r="K542" s="32"/>
      <c r="L542" s="26"/>
    </row>
    <row r="543" spans="2:12" s="6" customFormat="1">
      <c r="B543" s="23"/>
      <c r="C543" s="7"/>
      <c r="E543" s="18"/>
      <c r="H543" s="46"/>
      <c r="I543" s="26"/>
      <c r="J543" s="31"/>
      <c r="K543" s="32"/>
      <c r="L543" s="26"/>
    </row>
    <row r="544" spans="2:12" s="6" customFormat="1">
      <c r="B544" s="23"/>
      <c r="C544" s="7"/>
      <c r="E544" s="18"/>
      <c r="H544" s="46"/>
      <c r="I544" s="26"/>
      <c r="J544" s="31"/>
      <c r="K544" s="32"/>
      <c r="L544" s="26"/>
    </row>
    <row r="545" spans="2:12" s="6" customFormat="1">
      <c r="B545" s="23"/>
      <c r="C545" s="7"/>
      <c r="E545" s="18"/>
      <c r="H545" s="46"/>
      <c r="I545" s="26"/>
      <c r="J545" s="31"/>
      <c r="K545" s="32"/>
      <c r="L545" s="26"/>
    </row>
    <row r="546" spans="2:12" s="6" customFormat="1">
      <c r="B546" s="23"/>
      <c r="C546" s="7"/>
      <c r="E546" s="18"/>
      <c r="H546" s="46"/>
      <c r="I546" s="26"/>
      <c r="J546" s="31"/>
      <c r="K546" s="32"/>
      <c r="L546" s="26"/>
    </row>
    <row r="547" spans="2:12" s="6" customFormat="1">
      <c r="B547" s="23"/>
      <c r="C547" s="7"/>
      <c r="E547" s="18"/>
      <c r="H547" s="46"/>
      <c r="I547" s="26"/>
      <c r="J547" s="31"/>
      <c r="K547" s="32"/>
      <c r="L547" s="26"/>
    </row>
    <row r="548" spans="2:12" s="6" customFormat="1">
      <c r="B548" s="23"/>
      <c r="C548" s="7"/>
      <c r="E548" s="18"/>
      <c r="H548" s="46"/>
      <c r="I548" s="26"/>
      <c r="J548" s="31"/>
      <c r="K548" s="32"/>
      <c r="L548" s="26"/>
    </row>
    <row r="549" spans="2:12" s="6" customFormat="1">
      <c r="B549" s="23"/>
      <c r="C549" s="7"/>
      <c r="E549" s="18"/>
      <c r="H549" s="46"/>
      <c r="I549" s="26"/>
      <c r="J549" s="31"/>
      <c r="K549" s="32"/>
      <c r="L549" s="26"/>
    </row>
    <row r="550" spans="2:12" s="6" customFormat="1">
      <c r="B550" s="23"/>
      <c r="C550" s="7"/>
      <c r="E550" s="18"/>
      <c r="H550" s="46"/>
      <c r="I550" s="26"/>
      <c r="J550" s="31"/>
      <c r="K550" s="32"/>
      <c r="L550" s="26"/>
    </row>
    <row r="551" spans="2:12" s="6" customFormat="1">
      <c r="B551" s="23"/>
      <c r="C551" s="7"/>
      <c r="E551" s="18"/>
      <c r="H551" s="46"/>
      <c r="I551" s="26"/>
      <c r="J551" s="31"/>
      <c r="K551" s="32"/>
      <c r="L551" s="26"/>
    </row>
    <row r="552" spans="2:12" s="6" customFormat="1">
      <c r="B552" s="23"/>
      <c r="C552" s="7"/>
      <c r="E552" s="18"/>
      <c r="H552" s="46"/>
      <c r="I552" s="26"/>
      <c r="J552" s="31"/>
      <c r="K552" s="32"/>
      <c r="L552" s="26"/>
    </row>
    <row r="553" spans="2:12" s="6" customFormat="1">
      <c r="B553" s="23"/>
      <c r="C553" s="7"/>
      <c r="E553" s="18"/>
      <c r="H553" s="46"/>
      <c r="I553" s="26"/>
      <c r="J553" s="31"/>
      <c r="K553" s="32"/>
      <c r="L553" s="26"/>
    </row>
    <row r="554" spans="2:12" s="6" customFormat="1">
      <c r="B554" s="23"/>
      <c r="C554" s="7"/>
      <c r="E554" s="18"/>
      <c r="H554" s="46"/>
      <c r="I554" s="26"/>
      <c r="J554" s="31"/>
      <c r="K554" s="32"/>
      <c r="L554" s="26"/>
    </row>
    <row r="555" spans="2:12" s="6" customFormat="1">
      <c r="B555" s="23"/>
      <c r="C555" s="7"/>
      <c r="E555" s="18"/>
      <c r="H555" s="46"/>
      <c r="I555" s="26"/>
      <c r="J555" s="31"/>
      <c r="K555" s="32"/>
      <c r="L555" s="26"/>
    </row>
    <row r="556" spans="2:12" s="6" customFormat="1">
      <c r="B556" s="23"/>
      <c r="C556" s="7"/>
      <c r="E556" s="18"/>
      <c r="H556" s="46"/>
      <c r="I556" s="26"/>
      <c r="J556" s="31"/>
      <c r="K556" s="32"/>
      <c r="L556" s="26"/>
    </row>
    <row r="557" spans="2:12" s="6" customFormat="1">
      <c r="B557" s="23"/>
      <c r="C557" s="7"/>
      <c r="E557" s="18"/>
      <c r="H557" s="46"/>
      <c r="I557" s="26"/>
      <c r="J557" s="31"/>
      <c r="K557" s="32"/>
      <c r="L557" s="26"/>
    </row>
    <row r="558" spans="2:12" s="6" customFormat="1">
      <c r="B558" s="23"/>
      <c r="C558" s="7"/>
      <c r="E558" s="18"/>
      <c r="H558" s="46"/>
      <c r="I558" s="26"/>
      <c r="J558" s="31"/>
      <c r="K558" s="32"/>
      <c r="L558" s="26"/>
    </row>
    <row r="559" spans="2:12" s="6" customFormat="1">
      <c r="B559" s="23"/>
      <c r="C559" s="7"/>
      <c r="E559" s="18"/>
      <c r="H559" s="46"/>
      <c r="I559" s="26"/>
      <c r="J559" s="31"/>
      <c r="K559" s="32"/>
      <c r="L559" s="26"/>
    </row>
    <row r="560" spans="2:12" s="6" customFormat="1">
      <c r="B560" s="23"/>
      <c r="C560" s="7"/>
      <c r="E560" s="18"/>
      <c r="H560" s="46"/>
      <c r="I560" s="26"/>
      <c r="J560" s="31"/>
      <c r="K560" s="32"/>
      <c r="L560" s="26"/>
    </row>
    <row r="561" spans="2:12" s="6" customFormat="1">
      <c r="B561" s="23"/>
      <c r="C561" s="7"/>
      <c r="E561" s="18"/>
      <c r="H561" s="46"/>
      <c r="I561" s="26"/>
      <c r="J561" s="31"/>
      <c r="K561" s="32"/>
      <c r="L561" s="26"/>
    </row>
    <row r="562" spans="2:12" s="6" customFormat="1">
      <c r="B562" s="23"/>
      <c r="C562" s="7"/>
      <c r="E562" s="18"/>
      <c r="H562" s="46"/>
      <c r="I562" s="26"/>
      <c r="J562" s="31"/>
      <c r="K562" s="32"/>
      <c r="L562" s="26"/>
    </row>
    <row r="563" spans="2:12" s="6" customFormat="1">
      <c r="B563" s="23"/>
      <c r="C563" s="7"/>
      <c r="E563" s="18"/>
      <c r="H563" s="46"/>
      <c r="I563" s="26"/>
      <c r="J563" s="31"/>
      <c r="K563" s="32"/>
      <c r="L563" s="26"/>
    </row>
    <row r="564" spans="2:12" s="6" customFormat="1">
      <c r="B564" s="23"/>
      <c r="C564" s="7"/>
      <c r="E564" s="18"/>
      <c r="H564" s="46"/>
      <c r="I564" s="26"/>
      <c r="J564" s="31"/>
      <c r="K564" s="32"/>
      <c r="L564" s="26"/>
    </row>
    <row r="565" spans="2:12" s="6" customFormat="1">
      <c r="B565" s="23"/>
      <c r="C565" s="7"/>
      <c r="E565" s="18"/>
      <c r="H565" s="46"/>
      <c r="I565" s="26"/>
      <c r="J565" s="31"/>
      <c r="K565" s="32"/>
      <c r="L565" s="26"/>
    </row>
    <row r="566" spans="2:12" s="6" customFormat="1">
      <c r="B566" s="23"/>
      <c r="C566" s="7"/>
      <c r="E566" s="18"/>
      <c r="H566" s="46"/>
      <c r="I566" s="26"/>
      <c r="J566" s="31"/>
      <c r="K566" s="32"/>
      <c r="L566" s="26"/>
    </row>
    <row r="567" spans="2:12" s="6" customFormat="1">
      <c r="B567" s="23"/>
      <c r="C567" s="7"/>
      <c r="E567" s="18"/>
      <c r="H567" s="46"/>
      <c r="I567" s="26"/>
      <c r="J567" s="31"/>
      <c r="K567" s="32"/>
      <c r="L567" s="26"/>
    </row>
    <row r="568" spans="2:12" s="6" customFormat="1">
      <c r="B568" s="23"/>
      <c r="C568" s="7"/>
      <c r="E568" s="18"/>
      <c r="H568" s="46"/>
      <c r="I568" s="26"/>
      <c r="J568" s="31"/>
      <c r="K568" s="32"/>
      <c r="L568" s="26"/>
    </row>
    <row r="569" spans="2:12" s="6" customFormat="1">
      <c r="B569" s="23"/>
      <c r="C569" s="7"/>
      <c r="E569" s="18"/>
      <c r="H569" s="46"/>
      <c r="I569" s="26"/>
      <c r="J569" s="31"/>
      <c r="K569" s="32"/>
      <c r="L569" s="26"/>
    </row>
    <row r="570" spans="2:12" s="6" customFormat="1">
      <c r="B570" s="23"/>
      <c r="C570" s="7"/>
      <c r="E570" s="18"/>
      <c r="H570" s="46"/>
      <c r="I570" s="26"/>
      <c r="J570" s="31"/>
      <c r="K570" s="32"/>
      <c r="L570" s="26"/>
    </row>
    <row r="571" spans="2:12" s="6" customFormat="1">
      <c r="B571" s="23"/>
      <c r="C571" s="7"/>
      <c r="E571" s="18"/>
      <c r="H571" s="46"/>
      <c r="I571" s="26"/>
      <c r="J571" s="31"/>
      <c r="K571" s="32"/>
      <c r="L571" s="26"/>
    </row>
    <row r="572" spans="2:12" s="6" customFormat="1">
      <c r="B572" s="23"/>
      <c r="C572" s="7"/>
      <c r="E572" s="18"/>
      <c r="H572" s="46"/>
      <c r="I572" s="26"/>
      <c r="J572" s="31"/>
      <c r="K572" s="32"/>
      <c r="L572" s="26"/>
    </row>
    <row r="573" spans="2:12" s="6" customFormat="1">
      <c r="B573" s="23"/>
      <c r="C573" s="7"/>
      <c r="E573" s="18"/>
      <c r="H573" s="46"/>
      <c r="I573" s="26"/>
      <c r="J573" s="31"/>
      <c r="K573" s="32"/>
      <c r="L573" s="26"/>
    </row>
    <row r="574" spans="2:12" s="6" customFormat="1">
      <c r="B574" s="23"/>
      <c r="C574" s="7"/>
      <c r="E574" s="18"/>
      <c r="H574" s="46"/>
      <c r="I574" s="26"/>
      <c r="J574" s="31"/>
      <c r="K574" s="32"/>
      <c r="L574" s="26"/>
    </row>
    <row r="575" spans="2:12" s="6" customFormat="1">
      <c r="B575" s="23"/>
      <c r="C575" s="7"/>
      <c r="E575" s="18"/>
      <c r="H575" s="46"/>
      <c r="I575" s="26"/>
      <c r="J575" s="31"/>
      <c r="K575" s="32"/>
      <c r="L575" s="26"/>
    </row>
    <row r="576" spans="2:12" s="6" customFormat="1">
      <c r="B576" s="23"/>
      <c r="C576" s="7"/>
      <c r="E576" s="18"/>
      <c r="H576" s="46"/>
      <c r="I576" s="26"/>
      <c r="J576" s="31"/>
      <c r="K576" s="32"/>
      <c r="L576" s="26"/>
    </row>
    <row r="577" spans="2:12" s="6" customFormat="1">
      <c r="B577" s="23"/>
      <c r="C577" s="7"/>
      <c r="E577" s="18"/>
      <c r="H577" s="46"/>
      <c r="I577" s="26"/>
      <c r="J577" s="31"/>
      <c r="K577" s="32"/>
      <c r="L577" s="26"/>
    </row>
    <row r="578" spans="2:12" s="6" customFormat="1">
      <c r="B578" s="23"/>
      <c r="C578" s="7"/>
      <c r="E578" s="18"/>
      <c r="H578" s="46"/>
      <c r="I578" s="26"/>
      <c r="J578" s="31"/>
      <c r="K578" s="32"/>
      <c r="L578" s="26"/>
    </row>
    <row r="579" spans="2:12" s="6" customFormat="1">
      <c r="B579" s="23"/>
      <c r="C579" s="7"/>
      <c r="E579" s="18"/>
      <c r="H579" s="46"/>
      <c r="I579" s="26"/>
      <c r="J579" s="31"/>
      <c r="K579" s="32"/>
      <c r="L579" s="26"/>
    </row>
    <row r="580" spans="2:12" s="6" customFormat="1">
      <c r="B580" s="23"/>
      <c r="C580" s="7"/>
      <c r="E580" s="18"/>
      <c r="H580" s="46"/>
      <c r="I580" s="26"/>
      <c r="J580" s="31"/>
      <c r="K580" s="32"/>
      <c r="L580" s="26"/>
    </row>
    <row r="581" spans="2:12" s="6" customFormat="1">
      <c r="B581" s="23"/>
      <c r="C581" s="7"/>
      <c r="E581" s="18"/>
      <c r="H581" s="46"/>
      <c r="I581" s="26"/>
      <c r="J581" s="31"/>
      <c r="K581" s="32"/>
      <c r="L581" s="26"/>
    </row>
    <row r="582" spans="2:12" s="6" customFormat="1">
      <c r="B582" s="23"/>
      <c r="C582" s="7"/>
      <c r="E582" s="18"/>
      <c r="H582" s="46"/>
      <c r="I582" s="26"/>
      <c r="J582" s="31"/>
      <c r="K582" s="32"/>
      <c r="L582" s="26"/>
    </row>
    <row r="583" spans="2:12" s="6" customFormat="1">
      <c r="B583" s="23"/>
      <c r="C583" s="7"/>
      <c r="E583" s="18"/>
      <c r="H583" s="46"/>
      <c r="I583" s="26"/>
      <c r="J583" s="31"/>
      <c r="K583" s="32"/>
      <c r="L583" s="26"/>
    </row>
    <row r="584" spans="2:12" s="6" customFormat="1">
      <c r="B584" s="23"/>
      <c r="C584" s="7"/>
      <c r="E584" s="18"/>
      <c r="H584" s="46"/>
      <c r="I584" s="26"/>
      <c r="J584" s="31"/>
      <c r="K584" s="32"/>
      <c r="L584" s="26"/>
    </row>
    <row r="585" spans="2:12" s="6" customFormat="1">
      <c r="B585" s="23"/>
      <c r="C585" s="7"/>
      <c r="E585" s="18"/>
      <c r="H585" s="46"/>
      <c r="I585" s="26"/>
      <c r="J585" s="31"/>
      <c r="K585" s="32"/>
      <c r="L585" s="26"/>
    </row>
    <row r="586" spans="2:12" s="6" customFormat="1">
      <c r="B586" s="23"/>
      <c r="C586" s="7"/>
      <c r="E586" s="18"/>
      <c r="H586" s="46"/>
      <c r="I586" s="26"/>
      <c r="J586" s="31"/>
      <c r="K586" s="32"/>
      <c r="L586" s="26"/>
    </row>
    <row r="587" spans="2:12" s="6" customFormat="1">
      <c r="B587" s="23"/>
      <c r="C587" s="7"/>
      <c r="E587" s="18"/>
      <c r="H587" s="46"/>
      <c r="I587" s="26"/>
      <c r="J587" s="31"/>
      <c r="K587" s="32"/>
      <c r="L587" s="26"/>
    </row>
    <row r="588" spans="2:12" s="6" customFormat="1">
      <c r="B588" s="23"/>
      <c r="C588" s="7"/>
      <c r="E588" s="18"/>
      <c r="H588" s="46"/>
      <c r="I588" s="26"/>
      <c r="J588" s="31"/>
      <c r="K588" s="32"/>
      <c r="L588" s="26"/>
    </row>
    <row r="589" spans="2:12" s="6" customFormat="1">
      <c r="B589" s="23"/>
      <c r="C589" s="7"/>
      <c r="E589" s="18"/>
      <c r="H589" s="46"/>
      <c r="I589" s="26"/>
      <c r="J589" s="31"/>
      <c r="K589" s="32"/>
      <c r="L589" s="26"/>
    </row>
    <row r="590" spans="2:12" s="6" customFormat="1">
      <c r="B590" s="23"/>
      <c r="C590" s="7"/>
      <c r="E590" s="18"/>
      <c r="H590" s="46"/>
      <c r="I590" s="26"/>
      <c r="J590" s="31"/>
      <c r="K590" s="32"/>
      <c r="L590" s="26"/>
    </row>
    <row r="591" spans="2:12" s="6" customFormat="1">
      <c r="B591" s="23"/>
      <c r="C591" s="7"/>
      <c r="E591" s="18"/>
      <c r="H591" s="46"/>
      <c r="I591" s="26"/>
      <c r="J591" s="31"/>
      <c r="K591" s="32"/>
      <c r="L591" s="26"/>
    </row>
    <row r="592" spans="2:12" s="6" customFormat="1">
      <c r="B592" s="23"/>
      <c r="C592" s="7"/>
      <c r="E592" s="18"/>
      <c r="H592" s="46"/>
      <c r="I592" s="26"/>
      <c r="J592" s="31"/>
      <c r="K592" s="32"/>
      <c r="L592" s="26"/>
    </row>
    <row r="593" spans="2:12" s="6" customFormat="1">
      <c r="B593" s="23"/>
      <c r="C593" s="7"/>
      <c r="E593" s="18"/>
      <c r="H593" s="46"/>
      <c r="I593" s="26"/>
      <c r="J593" s="31"/>
      <c r="K593" s="32"/>
      <c r="L593" s="26"/>
    </row>
    <row r="594" spans="2:12" s="6" customFormat="1">
      <c r="B594" s="23"/>
      <c r="C594" s="7"/>
      <c r="E594" s="18"/>
      <c r="H594" s="46"/>
      <c r="I594" s="26"/>
      <c r="J594" s="31"/>
      <c r="K594" s="32"/>
      <c r="L594" s="26"/>
    </row>
    <row r="595" spans="2:12" s="6" customFormat="1">
      <c r="B595" s="23"/>
      <c r="C595" s="7"/>
      <c r="E595" s="18"/>
      <c r="H595" s="46"/>
      <c r="I595" s="26"/>
      <c r="J595" s="31"/>
      <c r="K595" s="32"/>
      <c r="L595" s="26"/>
    </row>
    <row r="596" spans="2:12" s="6" customFormat="1">
      <c r="B596" s="23"/>
      <c r="C596" s="7"/>
      <c r="E596" s="18"/>
      <c r="H596" s="46"/>
      <c r="I596" s="26"/>
      <c r="J596" s="31"/>
      <c r="K596" s="32"/>
      <c r="L596" s="26"/>
    </row>
    <row r="597" spans="2:12" s="6" customFormat="1">
      <c r="B597" s="23"/>
      <c r="C597" s="7"/>
      <c r="E597" s="18"/>
      <c r="H597" s="46"/>
      <c r="I597" s="26"/>
      <c r="J597" s="31"/>
      <c r="K597" s="32"/>
      <c r="L597" s="26"/>
    </row>
    <row r="598" spans="2:12" s="6" customFormat="1">
      <c r="B598" s="23"/>
      <c r="C598" s="7"/>
      <c r="E598" s="18"/>
      <c r="H598" s="46"/>
      <c r="I598" s="26"/>
      <c r="J598" s="31"/>
      <c r="K598" s="32"/>
      <c r="L598" s="26"/>
    </row>
    <row r="599" spans="2:12" s="6" customFormat="1">
      <c r="B599" s="23"/>
      <c r="C599" s="7"/>
      <c r="E599" s="18"/>
      <c r="H599" s="46"/>
      <c r="I599" s="26"/>
      <c r="J599" s="31"/>
      <c r="K599" s="32"/>
      <c r="L599" s="26"/>
    </row>
    <row r="600" spans="2:12" s="6" customFormat="1">
      <c r="B600" s="23"/>
      <c r="C600" s="7"/>
      <c r="E600" s="18"/>
      <c r="H600" s="46"/>
      <c r="I600" s="26"/>
      <c r="J600" s="31"/>
      <c r="K600" s="32"/>
      <c r="L600" s="26"/>
    </row>
    <row r="601" spans="2:12" s="6" customFormat="1">
      <c r="B601" s="23"/>
      <c r="C601" s="7"/>
      <c r="E601" s="18"/>
      <c r="H601" s="46"/>
      <c r="I601" s="26"/>
      <c r="J601" s="31"/>
      <c r="K601" s="32"/>
      <c r="L601" s="26"/>
    </row>
    <row r="602" spans="2:12" s="6" customFormat="1">
      <c r="B602" s="23"/>
      <c r="C602" s="7"/>
      <c r="E602" s="18"/>
      <c r="H602" s="46"/>
      <c r="I602" s="26"/>
      <c r="J602" s="31"/>
      <c r="K602" s="32"/>
      <c r="L602" s="26"/>
    </row>
    <row r="603" spans="2:12" s="6" customFormat="1">
      <c r="B603" s="23"/>
      <c r="C603" s="7"/>
      <c r="E603" s="18"/>
      <c r="H603" s="46"/>
      <c r="I603" s="26"/>
      <c r="J603" s="31"/>
      <c r="K603" s="32"/>
      <c r="L603" s="26"/>
    </row>
    <row r="604" spans="2:12" s="6" customFormat="1">
      <c r="B604" s="23"/>
      <c r="C604" s="7"/>
      <c r="E604" s="18"/>
      <c r="H604" s="46"/>
      <c r="I604" s="26"/>
      <c r="J604" s="31"/>
      <c r="K604" s="32"/>
      <c r="L604" s="26"/>
    </row>
    <row r="605" spans="2:12" s="6" customFormat="1">
      <c r="B605" s="23"/>
      <c r="C605" s="7"/>
      <c r="E605" s="18"/>
      <c r="H605" s="46"/>
      <c r="I605" s="26"/>
      <c r="J605" s="31"/>
      <c r="K605" s="32"/>
      <c r="L605" s="26"/>
    </row>
    <row r="606" spans="2:12" s="6" customFormat="1">
      <c r="B606" s="23"/>
      <c r="C606" s="7"/>
      <c r="E606" s="18"/>
      <c r="H606" s="46"/>
      <c r="I606" s="26"/>
      <c r="J606" s="31"/>
      <c r="K606" s="32"/>
      <c r="L606" s="26"/>
    </row>
    <row r="607" spans="2:12" s="6" customFormat="1">
      <c r="B607" s="23"/>
      <c r="C607" s="7"/>
      <c r="E607" s="18"/>
      <c r="H607" s="46"/>
      <c r="I607" s="26"/>
      <c r="J607" s="31"/>
      <c r="K607" s="32"/>
      <c r="L607" s="26"/>
    </row>
    <row r="608" spans="2:12" s="6" customFormat="1">
      <c r="B608" s="23"/>
      <c r="C608" s="7"/>
      <c r="E608" s="18"/>
      <c r="H608" s="46"/>
      <c r="I608" s="26"/>
      <c r="J608" s="31"/>
      <c r="K608" s="32"/>
      <c r="L608" s="26"/>
    </row>
    <row r="609" spans="2:12" s="6" customFormat="1">
      <c r="B609" s="23"/>
      <c r="C609" s="7"/>
      <c r="E609" s="18"/>
      <c r="H609" s="46"/>
      <c r="I609" s="26"/>
      <c r="J609" s="31"/>
      <c r="K609" s="32"/>
      <c r="L609" s="26"/>
    </row>
    <row r="610" spans="2:12" s="6" customFormat="1">
      <c r="B610" s="23"/>
      <c r="C610" s="7"/>
      <c r="E610" s="18"/>
      <c r="H610" s="46"/>
      <c r="I610" s="26"/>
      <c r="J610" s="31"/>
      <c r="K610" s="32"/>
      <c r="L610" s="26"/>
    </row>
    <row r="611" spans="2:12" s="6" customFormat="1">
      <c r="B611" s="23"/>
      <c r="C611" s="7"/>
      <c r="E611" s="18"/>
      <c r="H611" s="46"/>
      <c r="I611" s="26"/>
      <c r="J611" s="31"/>
      <c r="K611" s="32"/>
      <c r="L611" s="26"/>
    </row>
    <row r="612" spans="2:12" s="6" customFormat="1">
      <c r="B612" s="23"/>
      <c r="C612" s="7"/>
      <c r="E612" s="18"/>
      <c r="H612" s="46"/>
      <c r="I612" s="26"/>
      <c r="J612" s="31"/>
      <c r="K612" s="32"/>
      <c r="L612" s="26"/>
    </row>
    <row r="613" spans="2:12" s="6" customFormat="1">
      <c r="B613" s="23"/>
      <c r="C613" s="7"/>
      <c r="E613" s="18"/>
      <c r="H613" s="46"/>
      <c r="I613" s="26"/>
      <c r="J613" s="31"/>
      <c r="K613" s="32"/>
      <c r="L613" s="26"/>
    </row>
    <row r="614" spans="2:12" s="6" customFormat="1">
      <c r="B614" s="23"/>
      <c r="C614" s="7"/>
      <c r="E614" s="18"/>
      <c r="H614" s="46"/>
      <c r="I614" s="26"/>
      <c r="J614" s="31"/>
      <c r="K614" s="32"/>
      <c r="L614" s="26"/>
    </row>
    <row r="615" spans="2:12" s="6" customFormat="1">
      <c r="B615" s="23"/>
      <c r="C615" s="7"/>
      <c r="E615" s="18"/>
      <c r="H615" s="46"/>
      <c r="I615" s="26"/>
      <c r="J615" s="31"/>
      <c r="K615" s="32"/>
      <c r="L615" s="26"/>
    </row>
    <row r="616" spans="2:12" s="6" customFormat="1">
      <c r="B616" s="23"/>
      <c r="C616" s="7"/>
      <c r="E616" s="18"/>
      <c r="H616" s="46"/>
      <c r="I616" s="26"/>
      <c r="J616" s="31"/>
      <c r="K616" s="32"/>
      <c r="L616" s="26"/>
    </row>
    <row r="617" spans="2:12" s="6" customFormat="1">
      <c r="B617" s="23"/>
      <c r="C617" s="7"/>
      <c r="E617" s="18"/>
      <c r="H617" s="46"/>
      <c r="I617" s="26"/>
      <c r="J617" s="31"/>
      <c r="K617" s="32"/>
      <c r="L617" s="26"/>
    </row>
    <row r="618" spans="2:12" s="6" customFormat="1">
      <c r="B618" s="23"/>
      <c r="C618" s="7"/>
      <c r="E618" s="18"/>
      <c r="H618" s="46"/>
      <c r="I618" s="26"/>
      <c r="J618" s="31"/>
      <c r="K618" s="32"/>
      <c r="L618" s="26"/>
    </row>
    <row r="619" spans="2:12" s="6" customFormat="1">
      <c r="B619" s="23"/>
      <c r="C619" s="7"/>
      <c r="E619" s="18"/>
      <c r="H619" s="46"/>
      <c r="I619" s="26"/>
      <c r="J619" s="31"/>
      <c r="K619" s="32"/>
      <c r="L619" s="26"/>
    </row>
    <row r="620" spans="2:12" s="6" customFormat="1">
      <c r="B620" s="23"/>
      <c r="C620" s="7"/>
      <c r="E620" s="18"/>
      <c r="H620" s="46"/>
      <c r="I620" s="26"/>
      <c r="J620" s="31"/>
      <c r="K620" s="32"/>
      <c r="L620" s="26"/>
    </row>
    <row r="621" spans="2:12" s="6" customFormat="1">
      <c r="B621" s="23"/>
      <c r="C621" s="7"/>
      <c r="E621" s="18"/>
      <c r="H621" s="46"/>
      <c r="I621" s="26"/>
      <c r="J621" s="31"/>
      <c r="K621" s="32"/>
      <c r="L621" s="26"/>
    </row>
    <row r="622" spans="2:12" s="6" customFormat="1">
      <c r="B622" s="23"/>
      <c r="C622" s="7"/>
      <c r="E622" s="18"/>
      <c r="H622" s="46"/>
      <c r="I622" s="26"/>
      <c r="J622" s="31"/>
      <c r="K622" s="32"/>
      <c r="L622" s="26"/>
    </row>
    <row r="623" spans="2:12" s="6" customFormat="1">
      <c r="B623" s="23"/>
      <c r="C623" s="7"/>
      <c r="E623" s="18"/>
      <c r="H623" s="46"/>
      <c r="I623" s="26"/>
      <c r="J623" s="31"/>
      <c r="K623" s="32"/>
      <c r="L623" s="26"/>
    </row>
    <row r="624" spans="2:12" s="6" customFormat="1">
      <c r="B624" s="23"/>
      <c r="C624" s="7"/>
      <c r="E624" s="18"/>
      <c r="H624" s="46"/>
      <c r="I624" s="26"/>
      <c r="J624" s="31"/>
      <c r="K624" s="32"/>
      <c r="L624" s="26"/>
    </row>
    <row r="625" spans="2:12" s="6" customFormat="1">
      <c r="B625" s="23"/>
      <c r="C625" s="7"/>
      <c r="E625" s="18"/>
      <c r="H625" s="46"/>
      <c r="I625" s="26"/>
      <c r="J625" s="31"/>
      <c r="K625" s="32"/>
      <c r="L625" s="26"/>
    </row>
    <row r="626" spans="2:12" s="6" customFormat="1">
      <c r="B626" s="23"/>
      <c r="C626" s="7"/>
      <c r="E626" s="18"/>
      <c r="H626" s="46"/>
      <c r="I626" s="26"/>
      <c r="J626" s="31"/>
      <c r="K626" s="32"/>
      <c r="L626" s="26"/>
    </row>
    <row r="627" spans="2:12" s="6" customFormat="1">
      <c r="B627" s="23"/>
      <c r="C627" s="7"/>
      <c r="E627" s="18"/>
      <c r="H627" s="46"/>
      <c r="I627" s="26"/>
      <c r="J627" s="31"/>
      <c r="K627" s="32"/>
      <c r="L627" s="26"/>
    </row>
    <row r="628" spans="2:12" s="6" customFormat="1">
      <c r="B628" s="23"/>
      <c r="C628" s="7"/>
      <c r="E628" s="18"/>
      <c r="H628" s="46"/>
      <c r="I628" s="26"/>
      <c r="J628" s="31"/>
      <c r="K628" s="32"/>
      <c r="L628" s="26"/>
    </row>
    <row r="629" spans="2:12" s="6" customFormat="1">
      <c r="B629" s="23"/>
      <c r="C629" s="7"/>
      <c r="E629" s="18"/>
      <c r="H629" s="46"/>
      <c r="I629" s="26"/>
      <c r="J629" s="31"/>
      <c r="K629" s="32"/>
      <c r="L629" s="26"/>
    </row>
    <row r="630" spans="2:12" s="6" customFormat="1">
      <c r="B630" s="23"/>
      <c r="C630" s="7"/>
      <c r="E630" s="18"/>
      <c r="H630" s="46"/>
      <c r="I630" s="26"/>
      <c r="J630" s="31"/>
      <c r="K630" s="32"/>
      <c r="L630" s="26"/>
    </row>
    <row r="631" spans="2:12" s="6" customFormat="1">
      <c r="B631" s="23"/>
      <c r="C631" s="7"/>
      <c r="E631" s="18"/>
      <c r="H631" s="46"/>
      <c r="I631" s="26"/>
      <c r="J631" s="31"/>
      <c r="K631" s="32"/>
      <c r="L631" s="26"/>
    </row>
    <row r="632" spans="2:12" s="6" customFormat="1">
      <c r="B632" s="23"/>
      <c r="C632" s="7"/>
      <c r="E632" s="18"/>
      <c r="H632" s="46"/>
      <c r="I632" s="26"/>
      <c r="J632" s="31"/>
      <c r="K632" s="32"/>
      <c r="L632" s="26"/>
    </row>
    <row r="633" spans="2:12" s="6" customFormat="1">
      <c r="B633" s="23"/>
      <c r="C633" s="7"/>
      <c r="E633" s="18"/>
      <c r="H633" s="46"/>
      <c r="I633" s="26"/>
      <c r="J633" s="31"/>
      <c r="K633" s="32"/>
      <c r="L633" s="26"/>
    </row>
    <row r="634" spans="2:12" s="6" customFormat="1">
      <c r="B634" s="23"/>
      <c r="C634" s="7"/>
      <c r="E634" s="18"/>
      <c r="H634" s="46"/>
      <c r="I634" s="26"/>
      <c r="J634" s="31"/>
      <c r="K634" s="32"/>
      <c r="L634" s="26"/>
    </row>
    <row r="635" spans="2:12" s="6" customFormat="1">
      <c r="B635" s="23"/>
      <c r="C635" s="7"/>
      <c r="E635" s="18"/>
      <c r="H635" s="46"/>
      <c r="I635" s="26"/>
      <c r="J635" s="31"/>
      <c r="K635" s="32"/>
      <c r="L635" s="26"/>
    </row>
    <row r="636" spans="2:12" s="6" customFormat="1">
      <c r="B636" s="23"/>
      <c r="C636" s="7"/>
      <c r="E636" s="18"/>
      <c r="H636" s="46"/>
      <c r="I636" s="26"/>
      <c r="J636" s="31"/>
      <c r="K636" s="32"/>
      <c r="L636" s="26"/>
    </row>
    <row r="637" spans="2:12" s="6" customFormat="1">
      <c r="B637" s="23"/>
      <c r="C637" s="7"/>
      <c r="E637" s="18"/>
      <c r="H637" s="46"/>
      <c r="I637" s="26"/>
      <c r="J637" s="31"/>
      <c r="K637" s="32"/>
      <c r="L637" s="26"/>
    </row>
    <row r="638" spans="2:12" s="6" customFormat="1">
      <c r="B638" s="23"/>
      <c r="C638" s="7"/>
      <c r="E638" s="18"/>
      <c r="H638" s="46"/>
      <c r="I638" s="26"/>
      <c r="J638" s="31"/>
      <c r="K638" s="32"/>
      <c r="L638" s="26"/>
    </row>
    <row r="639" spans="2:12" s="6" customFormat="1">
      <c r="B639" s="23"/>
      <c r="C639" s="7"/>
      <c r="E639" s="18"/>
      <c r="H639" s="46"/>
      <c r="I639" s="26"/>
      <c r="J639" s="31"/>
      <c r="K639" s="32"/>
      <c r="L639" s="26"/>
    </row>
    <row r="640" spans="2:12" s="6" customFormat="1">
      <c r="B640" s="23"/>
      <c r="C640" s="7"/>
      <c r="E640" s="18"/>
      <c r="H640" s="46"/>
      <c r="I640" s="26"/>
      <c r="J640" s="31"/>
      <c r="K640" s="32"/>
      <c r="L640" s="26"/>
    </row>
    <row r="641" spans="2:12" s="6" customFormat="1">
      <c r="B641" s="23"/>
      <c r="C641" s="7"/>
      <c r="E641" s="18"/>
      <c r="H641" s="46"/>
      <c r="I641" s="26"/>
      <c r="J641" s="31"/>
      <c r="K641" s="32"/>
      <c r="L641" s="26"/>
    </row>
    <row r="642" spans="2:12" s="6" customFormat="1">
      <c r="B642" s="23"/>
      <c r="C642" s="7"/>
      <c r="E642" s="18"/>
      <c r="H642" s="46"/>
      <c r="I642" s="26"/>
      <c r="J642" s="31"/>
      <c r="K642" s="32"/>
      <c r="L642" s="26"/>
    </row>
    <row r="643" spans="2:12" s="6" customFormat="1">
      <c r="B643" s="23"/>
      <c r="C643" s="7"/>
      <c r="E643" s="18"/>
      <c r="H643" s="46"/>
      <c r="I643" s="26"/>
      <c r="J643" s="31"/>
      <c r="K643" s="32"/>
      <c r="L643" s="26"/>
    </row>
    <row r="644" spans="2:12" s="6" customFormat="1">
      <c r="B644" s="23"/>
      <c r="C644" s="7"/>
      <c r="E644" s="18"/>
      <c r="H644" s="46"/>
      <c r="I644" s="26"/>
      <c r="J644" s="31"/>
      <c r="K644" s="32"/>
      <c r="L644" s="26"/>
    </row>
    <row r="645" spans="2:12" s="6" customFormat="1">
      <c r="B645" s="23"/>
      <c r="C645" s="7"/>
      <c r="E645" s="18"/>
      <c r="H645" s="46"/>
      <c r="I645" s="26"/>
      <c r="J645" s="31"/>
      <c r="K645" s="32"/>
      <c r="L645" s="26"/>
    </row>
    <row r="646" spans="2:12" s="6" customFormat="1">
      <c r="B646" s="23"/>
      <c r="C646" s="7"/>
      <c r="E646" s="18"/>
      <c r="H646" s="46"/>
      <c r="I646" s="26"/>
      <c r="J646" s="31"/>
      <c r="K646" s="32"/>
      <c r="L646" s="26"/>
    </row>
    <row r="647" spans="2:12" s="6" customFormat="1">
      <c r="B647" s="23"/>
      <c r="C647" s="7"/>
      <c r="E647" s="18"/>
      <c r="H647" s="46"/>
      <c r="I647" s="26"/>
      <c r="J647" s="31"/>
      <c r="K647" s="32"/>
      <c r="L647" s="26"/>
    </row>
    <row r="648" spans="2:12" s="6" customFormat="1">
      <c r="B648" s="23"/>
      <c r="C648" s="7"/>
      <c r="E648" s="18"/>
      <c r="H648" s="46"/>
      <c r="I648" s="26"/>
      <c r="J648" s="31"/>
      <c r="K648" s="32"/>
      <c r="L648" s="26"/>
    </row>
    <row r="649" spans="2:12" s="6" customFormat="1">
      <c r="B649" s="23"/>
      <c r="C649" s="7"/>
      <c r="E649" s="18"/>
      <c r="H649" s="46"/>
      <c r="I649" s="26"/>
      <c r="J649" s="31"/>
      <c r="K649" s="32"/>
      <c r="L649" s="26"/>
    </row>
    <row r="650" spans="2:12" s="6" customFormat="1">
      <c r="B650" s="23"/>
      <c r="C650" s="7"/>
      <c r="E650" s="18"/>
      <c r="H650" s="46"/>
      <c r="I650" s="26"/>
      <c r="J650" s="31"/>
      <c r="K650" s="32"/>
      <c r="L650" s="26"/>
    </row>
    <row r="651" spans="2:12" s="6" customFormat="1">
      <c r="B651" s="23"/>
      <c r="C651" s="7"/>
      <c r="E651" s="18"/>
      <c r="H651" s="46"/>
      <c r="I651" s="26"/>
      <c r="J651" s="31"/>
      <c r="K651" s="32"/>
      <c r="L651" s="26"/>
    </row>
    <row r="652" spans="2:12" s="6" customFormat="1">
      <c r="B652" s="23"/>
      <c r="C652" s="7"/>
      <c r="E652" s="18"/>
      <c r="H652" s="46"/>
      <c r="I652" s="26"/>
      <c r="J652" s="31"/>
      <c r="K652" s="32"/>
      <c r="L652" s="26"/>
    </row>
    <row r="653" spans="2:12" s="6" customFormat="1">
      <c r="B653" s="23"/>
      <c r="C653" s="7"/>
      <c r="E653" s="18"/>
      <c r="H653" s="46"/>
      <c r="I653" s="26"/>
      <c r="J653" s="31"/>
      <c r="K653" s="32"/>
      <c r="L653" s="26"/>
    </row>
    <row r="654" spans="2:12" s="6" customFormat="1">
      <c r="B654" s="23"/>
      <c r="C654" s="7"/>
      <c r="E654" s="18"/>
      <c r="H654" s="46"/>
      <c r="I654" s="26"/>
      <c r="J654" s="31"/>
      <c r="K654" s="32"/>
      <c r="L654" s="26"/>
    </row>
    <row r="655" spans="2:12" s="6" customFormat="1">
      <c r="B655" s="23"/>
      <c r="C655" s="7"/>
      <c r="E655" s="18"/>
      <c r="H655" s="46"/>
      <c r="I655" s="26"/>
      <c r="J655" s="31"/>
      <c r="K655" s="32"/>
      <c r="L655" s="26"/>
    </row>
    <row r="656" spans="2:12" s="6" customFormat="1">
      <c r="B656" s="23"/>
      <c r="C656" s="7"/>
      <c r="E656" s="18"/>
      <c r="H656" s="46"/>
      <c r="I656" s="26"/>
      <c r="J656" s="31"/>
      <c r="K656" s="32"/>
      <c r="L656" s="26"/>
    </row>
    <row r="657" spans="2:12" s="6" customFormat="1">
      <c r="B657" s="23"/>
      <c r="C657" s="7"/>
      <c r="E657" s="18"/>
      <c r="H657" s="46"/>
      <c r="I657" s="26"/>
      <c r="J657" s="31"/>
      <c r="K657" s="32"/>
      <c r="L657" s="26"/>
    </row>
    <row r="658" spans="2:12" s="6" customFormat="1">
      <c r="B658" s="23"/>
      <c r="C658" s="7"/>
      <c r="E658" s="18"/>
      <c r="H658" s="46"/>
      <c r="I658" s="26"/>
      <c r="J658" s="31"/>
      <c r="K658" s="32"/>
      <c r="L658" s="26"/>
    </row>
    <row r="659" spans="2:12" s="6" customFormat="1">
      <c r="B659" s="23"/>
      <c r="C659" s="7"/>
      <c r="E659" s="18"/>
      <c r="H659" s="46"/>
      <c r="I659" s="26"/>
      <c r="J659" s="31"/>
      <c r="K659" s="32"/>
      <c r="L659" s="26"/>
    </row>
    <row r="660" spans="2:12" s="6" customFormat="1">
      <c r="B660" s="23"/>
      <c r="C660" s="7"/>
      <c r="E660" s="18"/>
      <c r="H660" s="46"/>
      <c r="I660" s="26"/>
      <c r="J660" s="31"/>
      <c r="K660" s="32"/>
      <c r="L660" s="26"/>
    </row>
    <row r="661" spans="2:12" s="6" customFormat="1">
      <c r="B661" s="23"/>
      <c r="C661" s="7"/>
      <c r="E661" s="18"/>
      <c r="H661" s="46"/>
      <c r="I661" s="26"/>
      <c r="J661" s="31"/>
      <c r="K661" s="32"/>
      <c r="L661" s="26"/>
    </row>
    <row r="662" spans="2:12" s="6" customFormat="1">
      <c r="B662" s="23"/>
      <c r="C662" s="7"/>
      <c r="E662" s="18"/>
      <c r="H662" s="46"/>
      <c r="I662" s="26"/>
      <c r="J662" s="31"/>
      <c r="K662" s="32"/>
      <c r="L662" s="26"/>
    </row>
    <row r="663" spans="2:12" s="6" customFormat="1">
      <c r="B663" s="23"/>
      <c r="C663" s="7"/>
      <c r="E663" s="18"/>
      <c r="H663" s="46"/>
      <c r="I663" s="26"/>
      <c r="J663" s="31"/>
      <c r="K663" s="32"/>
      <c r="L663" s="26"/>
    </row>
    <row r="664" spans="2:12" s="6" customFormat="1">
      <c r="B664" s="23"/>
      <c r="C664" s="7"/>
      <c r="E664" s="18"/>
      <c r="H664" s="46"/>
      <c r="I664" s="26"/>
      <c r="J664" s="31"/>
      <c r="K664" s="32"/>
      <c r="L664" s="26"/>
    </row>
    <row r="665" spans="2:12" s="6" customFormat="1">
      <c r="B665" s="23"/>
      <c r="C665" s="7"/>
      <c r="E665" s="18"/>
      <c r="H665" s="46"/>
      <c r="I665" s="26"/>
      <c r="J665" s="31"/>
      <c r="K665" s="32"/>
      <c r="L665" s="26"/>
    </row>
    <row r="666" spans="2:12" s="6" customFormat="1">
      <c r="B666" s="23"/>
      <c r="C666" s="7"/>
      <c r="E666" s="18"/>
      <c r="H666" s="46"/>
      <c r="I666" s="26"/>
      <c r="J666" s="31"/>
      <c r="K666" s="32"/>
      <c r="L666" s="26"/>
    </row>
    <row r="667" spans="2:12" s="6" customFormat="1">
      <c r="B667" s="23"/>
      <c r="C667" s="7"/>
      <c r="E667" s="18"/>
      <c r="H667" s="46"/>
      <c r="I667" s="26"/>
      <c r="J667" s="31"/>
      <c r="K667" s="32"/>
      <c r="L667" s="26"/>
    </row>
    <row r="668" spans="2:12" s="6" customFormat="1">
      <c r="B668" s="23"/>
      <c r="C668" s="7"/>
      <c r="E668" s="18"/>
      <c r="H668" s="46"/>
      <c r="I668" s="26"/>
      <c r="J668" s="31"/>
      <c r="K668" s="32"/>
      <c r="L668" s="26"/>
    </row>
    <row r="669" spans="2:12" s="6" customFormat="1">
      <c r="B669" s="23"/>
      <c r="C669" s="7"/>
      <c r="E669" s="18"/>
      <c r="H669" s="46"/>
      <c r="I669" s="26"/>
      <c r="J669" s="31"/>
      <c r="K669" s="32"/>
      <c r="L669" s="26"/>
    </row>
    <row r="670" spans="2:12" s="6" customFormat="1">
      <c r="B670" s="23"/>
      <c r="C670" s="7"/>
      <c r="E670" s="18"/>
      <c r="H670" s="46"/>
      <c r="I670" s="26"/>
      <c r="J670" s="31"/>
      <c r="K670" s="32"/>
      <c r="L670" s="26"/>
    </row>
    <row r="671" spans="2:12" s="6" customFormat="1">
      <c r="B671" s="23"/>
      <c r="C671" s="7"/>
      <c r="E671" s="18"/>
      <c r="H671" s="46"/>
      <c r="I671" s="26"/>
      <c r="J671" s="31"/>
      <c r="K671" s="32"/>
      <c r="L671" s="26"/>
    </row>
    <row r="672" spans="2:12" s="6" customFormat="1">
      <c r="B672" s="23"/>
      <c r="C672" s="7"/>
      <c r="E672" s="18"/>
      <c r="H672" s="46"/>
      <c r="I672" s="26"/>
      <c r="J672" s="31"/>
      <c r="K672" s="32"/>
      <c r="L672" s="26"/>
    </row>
    <row r="673" spans="2:12" s="6" customFormat="1">
      <c r="B673" s="23"/>
      <c r="C673" s="7"/>
      <c r="E673" s="18"/>
      <c r="H673" s="46"/>
      <c r="I673" s="26"/>
      <c r="J673" s="31"/>
      <c r="K673" s="32"/>
      <c r="L673" s="26"/>
    </row>
    <row r="674" spans="2:12" s="6" customFormat="1">
      <c r="B674" s="23"/>
      <c r="C674" s="7"/>
      <c r="E674" s="18"/>
      <c r="H674" s="46"/>
      <c r="I674" s="26"/>
      <c r="J674" s="31"/>
      <c r="K674" s="32"/>
      <c r="L674" s="26"/>
    </row>
    <row r="675" spans="2:12" s="6" customFormat="1">
      <c r="B675" s="23"/>
      <c r="C675" s="7"/>
      <c r="E675" s="18"/>
      <c r="H675" s="46"/>
      <c r="I675" s="26"/>
      <c r="J675" s="31"/>
      <c r="K675" s="32"/>
      <c r="L675" s="26"/>
    </row>
    <row r="676" spans="2:12" s="6" customFormat="1">
      <c r="B676" s="23"/>
      <c r="C676" s="7"/>
      <c r="E676" s="18"/>
      <c r="H676" s="46"/>
      <c r="I676" s="26"/>
      <c r="J676" s="31"/>
      <c r="K676" s="32"/>
      <c r="L676" s="26"/>
    </row>
    <row r="677" spans="2:12" s="6" customFormat="1">
      <c r="B677" s="23"/>
      <c r="C677" s="7"/>
      <c r="E677" s="18"/>
      <c r="H677" s="46"/>
      <c r="I677" s="26"/>
      <c r="J677" s="31"/>
      <c r="K677" s="32"/>
      <c r="L677" s="26"/>
    </row>
    <row r="678" spans="2:12" s="6" customFormat="1">
      <c r="B678" s="23"/>
      <c r="C678" s="7"/>
      <c r="E678" s="18"/>
      <c r="H678" s="46"/>
      <c r="I678" s="26"/>
      <c r="J678" s="31"/>
      <c r="K678" s="32"/>
      <c r="L678" s="26"/>
    </row>
    <row r="679" spans="2:12" s="6" customFormat="1">
      <c r="B679" s="23"/>
      <c r="C679" s="7"/>
      <c r="E679" s="18"/>
      <c r="H679" s="46"/>
      <c r="I679" s="26"/>
      <c r="J679" s="31"/>
      <c r="K679" s="32"/>
      <c r="L679" s="26"/>
    </row>
    <row r="680" spans="2:12" s="6" customFormat="1">
      <c r="B680" s="23"/>
      <c r="C680" s="7"/>
      <c r="E680" s="18"/>
      <c r="H680" s="46"/>
      <c r="I680" s="26"/>
      <c r="J680" s="31"/>
      <c r="K680" s="32"/>
      <c r="L680" s="26"/>
    </row>
    <row r="681" spans="2:12" s="6" customFormat="1">
      <c r="B681" s="23"/>
      <c r="C681" s="7"/>
      <c r="E681" s="18"/>
      <c r="H681" s="46"/>
      <c r="I681" s="26"/>
      <c r="J681" s="31"/>
      <c r="K681" s="32"/>
      <c r="L681" s="26"/>
    </row>
    <row r="682" spans="2:12" s="6" customFormat="1">
      <c r="B682" s="23"/>
      <c r="C682" s="7"/>
      <c r="E682" s="18"/>
      <c r="H682" s="46"/>
      <c r="I682" s="26"/>
      <c r="J682" s="31"/>
      <c r="K682" s="32"/>
      <c r="L682" s="26"/>
    </row>
    <row r="683" spans="2:12" s="6" customFormat="1">
      <c r="B683" s="23"/>
      <c r="C683" s="7"/>
      <c r="E683" s="18"/>
      <c r="H683" s="46"/>
      <c r="I683" s="26"/>
      <c r="J683" s="31"/>
      <c r="K683" s="32"/>
      <c r="L683" s="26"/>
    </row>
    <row r="684" spans="2:12" s="6" customFormat="1">
      <c r="B684" s="23"/>
      <c r="C684" s="7"/>
      <c r="E684" s="18"/>
      <c r="H684" s="46"/>
      <c r="I684" s="26"/>
      <c r="J684" s="31"/>
      <c r="K684" s="32"/>
      <c r="L684" s="26"/>
    </row>
    <row r="685" spans="2:12" s="6" customFormat="1">
      <c r="B685" s="23"/>
      <c r="C685" s="7"/>
      <c r="E685" s="18"/>
      <c r="H685" s="46"/>
      <c r="I685" s="26"/>
      <c r="J685" s="31"/>
      <c r="K685" s="32"/>
      <c r="L685" s="26"/>
    </row>
    <row r="686" spans="2:12" s="6" customFormat="1">
      <c r="B686" s="23"/>
      <c r="C686" s="7"/>
      <c r="E686" s="18"/>
      <c r="H686" s="46"/>
      <c r="I686" s="26"/>
      <c r="J686" s="31"/>
      <c r="K686" s="32"/>
      <c r="L686" s="26"/>
    </row>
    <row r="687" spans="2:12" s="6" customFormat="1">
      <c r="B687" s="23"/>
      <c r="C687" s="7"/>
      <c r="E687" s="18"/>
      <c r="H687" s="46"/>
      <c r="I687" s="26"/>
      <c r="J687" s="31"/>
      <c r="K687" s="32"/>
      <c r="L687" s="26"/>
    </row>
    <row r="688" spans="2:12" s="6" customFormat="1">
      <c r="B688" s="23"/>
      <c r="C688" s="7"/>
      <c r="E688" s="18"/>
      <c r="H688" s="46"/>
      <c r="I688" s="26"/>
      <c r="J688" s="31"/>
      <c r="K688" s="32"/>
      <c r="L688" s="26"/>
    </row>
    <row r="689" spans="2:12" s="6" customFormat="1">
      <c r="B689" s="23"/>
      <c r="C689" s="7"/>
      <c r="E689" s="18"/>
      <c r="H689" s="46"/>
      <c r="I689" s="26"/>
      <c r="J689" s="31"/>
      <c r="K689" s="32"/>
      <c r="L689" s="26"/>
    </row>
    <row r="690" spans="2:12" s="6" customFormat="1">
      <c r="B690" s="23"/>
      <c r="C690" s="7"/>
      <c r="E690" s="18"/>
      <c r="H690" s="46"/>
      <c r="I690" s="26"/>
      <c r="J690" s="31"/>
      <c r="K690" s="32"/>
      <c r="L690" s="26"/>
    </row>
    <row r="691" spans="2:12" s="6" customFormat="1">
      <c r="B691" s="23"/>
      <c r="C691" s="7"/>
      <c r="E691" s="18"/>
      <c r="H691" s="46"/>
      <c r="I691" s="26"/>
      <c r="J691" s="31"/>
      <c r="K691" s="32"/>
      <c r="L691" s="26"/>
    </row>
    <row r="692" spans="2:12" s="6" customFormat="1">
      <c r="B692" s="23"/>
      <c r="C692" s="7"/>
      <c r="E692" s="18"/>
      <c r="H692" s="46"/>
      <c r="I692" s="26"/>
      <c r="J692" s="31"/>
      <c r="K692" s="32"/>
      <c r="L692" s="26"/>
    </row>
    <row r="693" spans="2:12" s="6" customFormat="1">
      <c r="B693" s="23"/>
      <c r="C693" s="7"/>
      <c r="E693" s="18"/>
      <c r="H693" s="46"/>
      <c r="I693" s="26"/>
      <c r="J693" s="31"/>
      <c r="K693" s="32"/>
      <c r="L693" s="26"/>
    </row>
    <row r="694" spans="2:12" s="6" customFormat="1">
      <c r="B694" s="23"/>
      <c r="C694" s="7"/>
      <c r="E694" s="18"/>
      <c r="H694" s="46"/>
      <c r="I694" s="26"/>
      <c r="J694" s="31"/>
      <c r="K694" s="32"/>
      <c r="L694" s="26"/>
    </row>
    <row r="695" spans="2:12" s="6" customFormat="1">
      <c r="B695" s="23"/>
      <c r="C695" s="7"/>
      <c r="E695" s="18"/>
      <c r="H695" s="46"/>
      <c r="I695" s="26"/>
      <c r="J695" s="31"/>
      <c r="K695" s="32"/>
      <c r="L695" s="26"/>
    </row>
    <row r="696" spans="2:12" s="6" customFormat="1">
      <c r="B696" s="23"/>
      <c r="C696" s="7"/>
      <c r="E696" s="18"/>
      <c r="H696" s="46"/>
      <c r="I696" s="26"/>
      <c r="J696" s="31"/>
      <c r="K696" s="32"/>
      <c r="L696" s="26"/>
    </row>
    <row r="697" spans="2:12" s="6" customFormat="1">
      <c r="B697" s="23"/>
      <c r="C697" s="7"/>
      <c r="E697" s="18"/>
      <c r="H697" s="46"/>
      <c r="I697" s="26"/>
      <c r="J697" s="31"/>
      <c r="K697" s="32"/>
      <c r="L697" s="26"/>
    </row>
    <row r="698" spans="2:12" s="6" customFormat="1">
      <c r="B698" s="23"/>
      <c r="C698" s="7"/>
      <c r="E698" s="18"/>
      <c r="H698" s="46"/>
      <c r="I698" s="26"/>
      <c r="J698" s="31"/>
      <c r="K698" s="32"/>
      <c r="L698" s="26"/>
    </row>
    <row r="699" spans="2:12" s="6" customFormat="1">
      <c r="B699" s="23"/>
      <c r="C699" s="7"/>
      <c r="E699" s="18"/>
      <c r="H699" s="46"/>
      <c r="I699" s="26"/>
      <c r="J699" s="31"/>
      <c r="K699" s="32"/>
      <c r="L699" s="26"/>
    </row>
    <row r="700" spans="2:12" s="6" customFormat="1">
      <c r="B700" s="23"/>
      <c r="C700" s="7"/>
      <c r="E700" s="18"/>
      <c r="H700" s="46"/>
      <c r="I700" s="26"/>
      <c r="J700" s="31"/>
      <c r="K700" s="32"/>
      <c r="L700" s="26"/>
    </row>
    <row r="701" spans="2:12" s="6" customFormat="1">
      <c r="B701" s="23"/>
      <c r="C701" s="7"/>
      <c r="E701" s="18"/>
      <c r="H701" s="46"/>
      <c r="I701" s="26"/>
      <c r="J701" s="31"/>
      <c r="K701" s="32"/>
      <c r="L701" s="26"/>
    </row>
    <row r="702" spans="2:12" s="6" customFormat="1">
      <c r="B702" s="23"/>
      <c r="C702" s="7"/>
      <c r="E702" s="18"/>
      <c r="H702" s="46"/>
      <c r="I702" s="26"/>
      <c r="J702" s="31"/>
      <c r="K702" s="32"/>
      <c r="L702" s="26"/>
    </row>
    <row r="703" spans="2:12" s="6" customFormat="1">
      <c r="B703" s="23"/>
      <c r="C703" s="7"/>
      <c r="E703" s="18"/>
      <c r="H703" s="46"/>
      <c r="I703" s="26"/>
      <c r="J703" s="31"/>
      <c r="K703" s="32"/>
      <c r="L703" s="26"/>
    </row>
    <row r="704" spans="2:12" s="6" customFormat="1">
      <c r="B704" s="23"/>
      <c r="C704" s="7"/>
      <c r="E704" s="18"/>
      <c r="H704" s="46"/>
      <c r="I704" s="26"/>
      <c r="J704" s="31"/>
      <c r="K704" s="32"/>
      <c r="L704" s="26"/>
    </row>
    <row r="705" spans="2:12" s="6" customFormat="1">
      <c r="B705" s="23"/>
      <c r="C705" s="7"/>
      <c r="E705" s="18"/>
      <c r="H705" s="46"/>
      <c r="I705" s="26"/>
      <c r="J705" s="31"/>
      <c r="K705" s="32"/>
      <c r="L705" s="26"/>
    </row>
    <row r="706" spans="2:12" s="6" customFormat="1">
      <c r="B706" s="23"/>
      <c r="C706" s="7"/>
      <c r="E706" s="18"/>
      <c r="H706" s="46"/>
      <c r="I706" s="26"/>
      <c r="J706" s="31"/>
      <c r="K706" s="32"/>
      <c r="L706" s="26"/>
    </row>
    <row r="707" spans="2:12" s="6" customFormat="1">
      <c r="B707" s="23"/>
      <c r="C707" s="7"/>
      <c r="E707" s="18"/>
      <c r="H707" s="46"/>
      <c r="I707" s="26"/>
      <c r="J707" s="31"/>
      <c r="K707" s="32"/>
      <c r="L707" s="26"/>
    </row>
    <row r="708" spans="2:12" s="6" customFormat="1">
      <c r="B708" s="23"/>
      <c r="C708" s="7"/>
      <c r="E708" s="18"/>
      <c r="H708" s="46"/>
      <c r="I708" s="26"/>
      <c r="J708" s="31"/>
      <c r="K708" s="32"/>
      <c r="L708" s="26"/>
    </row>
    <row r="709" spans="2:12" s="6" customFormat="1">
      <c r="B709" s="23"/>
      <c r="C709" s="7"/>
      <c r="E709" s="18"/>
      <c r="H709" s="46"/>
      <c r="I709" s="26"/>
      <c r="J709" s="31"/>
      <c r="K709" s="32"/>
      <c r="L709" s="26"/>
    </row>
    <row r="710" spans="2:12" s="6" customFormat="1">
      <c r="B710" s="23"/>
      <c r="C710" s="7"/>
      <c r="E710" s="18"/>
      <c r="H710" s="46"/>
      <c r="I710" s="26"/>
      <c r="J710" s="31"/>
      <c r="K710" s="32"/>
      <c r="L710" s="26"/>
    </row>
    <row r="711" spans="2:12" s="6" customFormat="1">
      <c r="B711" s="23"/>
      <c r="C711" s="7"/>
      <c r="E711" s="18"/>
      <c r="H711" s="46"/>
      <c r="I711" s="26"/>
      <c r="J711" s="31"/>
      <c r="K711" s="32"/>
      <c r="L711" s="26"/>
    </row>
    <row r="712" spans="2:12" s="6" customFormat="1">
      <c r="B712" s="23"/>
      <c r="C712" s="7"/>
      <c r="E712" s="18"/>
      <c r="H712" s="46"/>
      <c r="I712" s="26"/>
      <c r="J712" s="31"/>
      <c r="K712" s="32"/>
      <c r="L712" s="26"/>
    </row>
    <row r="713" spans="2:12" s="6" customFormat="1">
      <c r="B713" s="23"/>
      <c r="C713" s="7"/>
      <c r="E713" s="18"/>
      <c r="H713" s="46"/>
      <c r="I713" s="26"/>
      <c r="J713" s="31"/>
      <c r="K713" s="32"/>
      <c r="L713" s="26"/>
    </row>
    <row r="714" spans="2:12" s="6" customFormat="1">
      <c r="B714" s="23"/>
      <c r="C714" s="7"/>
      <c r="E714" s="18"/>
      <c r="H714" s="46"/>
      <c r="I714" s="26"/>
      <c r="J714" s="31"/>
      <c r="K714" s="32"/>
      <c r="L714" s="26"/>
    </row>
    <row r="715" spans="2:12" s="6" customFormat="1">
      <c r="B715" s="23"/>
      <c r="C715" s="7"/>
      <c r="E715" s="18"/>
      <c r="H715" s="46"/>
      <c r="I715" s="26"/>
      <c r="J715" s="31"/>
      <c r="K715" s="32"/>
      <c r="L715" s="26"/>
    </row>
    <row r="716" spans="2:12" s="6" customFormat="1">
      <c r="B716" s="23"/>
      <c r="C716" s="7"/>
      <c r="E716" s="18"/>
      <c r="H716" s="46"/>
      <c r="I716" s="26"/>
      <c r="J716" s="31"/>
      <c r="K716" s="32"/>
      <c r="L716" s="26"/>
    </row>
    <row r="717" spans="2:12" s="6" customFormat="1">
      <c r="B717" s="23"/>
      <c r="C717" s="7"/>
      <c r="E717" s="18"/>
      <c r="H717" s="46"/>
      <c r="I717" s="26"/>
      <c r="J717" s="31"/>
      <c r="K717" s="32"/>
      <c r="L717" s="26"/>
    </row>
    <row r="718" spans="2:12" s="6" customFormat="1">
      <c r="B718" s="23"/>
      <c r="C718" s="7"/>
      <c r="E718" s="18"/>
      <c r="H718" s="46"/>
      <c r="I718" s="26"/>
      <c r="J718" s="31"/>
      <c r="K718" s="32"/>
      <c r="L718" s="26"/>
    </row>
    <row r="719" spans="2:12" s="6" customFormat="1">
      <c r="B719" s="23"/>
      <c r="C719" s="7"/>
      <c r="E719" s="18"/>
      <c r="H719" s="46"/>
      <c r="I719" s="26"/>
      <c r="J719" s="31"/>
      <c r="K719" s="32"/>
      <c r="L719" s="26"/>
    </row>
    <row r="720" spans="2:12" s="6" customFormat="1">
      <c r="B720" s="23"/>
      <c r="C720" s="7"/>
      <c r="E720" s="18"/>
      <c r="H720" s="46"/>
      <c r="I720" s="26"/>
      <c r="J720" s="31"/>
      <c r="K720" s="32"/>
      <c r="L720" s="26"/>
    </row>
    <row r="721" spans="2:12" s="6" customFormat="1">
      <c r="B721" s="23"/>
      <c r="C721" s="7"/>
      <c r="E721" s="18"/>
      <c r="H721" s="46"/>
      <c r="I721" s="26"/>
      <c r="J721" s="31"/>
      <c r="K721" s="32"/>
      <c r="L721" s="26"/>
    </row>
    <row r="722" spans="2:12" s="6" customFormat="1">
      <c r="B722" s="23"/>
      <c r="C722" s="7"/>
      <c r="E722" s="18"/>
      <c r="H722" s="46"/>
      <c r="I722" s="26"/>
      <c r="J722" s="31"/>
      <c r="K722" s="32"/>
      <c r="L722" s="26"/>
    </row>
    <row r="723" spans="2:12" s="6" customFormat="1">
      <c r="B723" s="23"/>
      <c r="C723" s="7"/>
      <c r="E723" s="18"/>
      <c r="H723" s="46"/>
      <c r="I723" s="26"/>
      <c r="J723" s="31"/>
      <c r="K723" s="32"/>
      <c r="L723" s="26"/>
    </row>
    <row r="724" spans="2:12" s="6" customFormat="1">
      <c r="B724" s="23"/>
      <c r="C724" s="7"/>
      <c r="E724" s="18"/>
      <c r="H724" s="46"/>
      <c r="I724" s="26"/>
      <c r="J724" s="31"/>
      <c r="K724" s="32"/>
      <c r="L724" s="26"/>
    </row>
    <row r="725" spans="2:12" s="6" customFormat="1">
      <c r="B725" s="23"/>
      <c r="C725" s="7"/>
      <c r="E725" s="18"/>
      <c r="H725" s="46"/>
      <c r="I725" s="26"/>
      <c r="J725" s="31"/>
      <c r="K725" s="32"/>
      <c r="L725" s="26"/>
    </row>
    <row r="726" spans="2:12" s="6" customFormat="1">
      <c r="B726" s="23"/>
      <c r="C726" s="7"/>
      <c r="E726" s="18"/>
      <c r="H726" s="46"/>
      <c r="I726" s="26"/>
      <c r="J726" s="31"/>
      <c r="K726" s="32"/>
      <c r="L726" s="26"/>
    </row>
    <row r="727" spans="2:12" s="6" customFormat="1">
      <c r="B727" s="23"/>
      <c r="C727" s="7"/>
      <c r="E727" s="18"/>
      <c r="H727" s="46"/>
      <c r="I727" s="26"/>
      <c r="J727" s="31"/>
      <c r="K727" s="32"/>
      <c r="L727" s="26"/>
    </row>
    <row r="728" spans="2:12" s="6" customFormat="1">
      <c r="B728" s="23"/>
      <c r="C728" s="7"/>
      <c r="E728" s="18"/>
      <c r="H728" s="46"/>
      <c r="I728" s="26"/>
      <c r="J728" s="31"/>
      <c r="K728" s="32"/>
      <c r="L728" s="26"/>
    </row>
    <row r="729" spans="2:12" s="6" customFormat="1">
      <c r="B729" s="23"/>
      <c r="C729" s="7"/>
      <c r="E729" s="18"/>
      <c r="H729" s="46"/>
      <c r="I729" s="26"/>
      <c r="J729" s="31"/>
      <c r="K729" s="32"/>
      <c r="L729" s="26"/>
    </row>
    <row r="730" spans="2:12" s="6" customFormat="1">
      <c r="B730" s="23"/>
      <c r="C730" s="7"/>
      <c r="E730" s="18"/>
      <c r="H730" s="46"/>
      <c r="I730" s="26"/>
      <c r="J730" s="31"/>
      <c r="K730" s="32"/>
      <c r="L730" s="26"/>
    </row>
    <row r="731" spans="2:12" s="6" customFormat="1">
      <c r="B731" s="23"/>
      <c r="C731" s="7"/>
      <c r="E731" s="18"/>
      <c r="H731" s="46"/>
      <c r="I731" s="26"/>
      <c r="J731" s="31"/>
      <c r="K731" s="32"/>
      <c r="L731" s="26"/>
    </row>
    <row r="732" spans="2:12" s="6" customFormat="1">
      <c r="B732" s="23"/>
      <c r="C732" s="7"/>
      <c r="E732" s="18"/>
      <c r="H732" s="46"/>
      <c r="I732" s="26"/>
      <c r="J732" s="31"/>
      <c r="K732" s="32"/>
      <c r="L732" s="26"/>
    </row>
    <row r="733" spans="2:12" s="6" customFormat="1">
      <c r="B733" s="23"/>
      <c r="C733" s="7"/>
      <c r="E733" s="18"/>
      <c r="H733" s="46"/>
      <c r="I733" s="26"/>
      <c r="J733" s="31"/>
      <c r="K733" s="32"/>
      <c r="L733" s="26"/>
    </row>
    <row r="734" spans="2:12" s="6" customFormat="1">
      <c r="B734" s="23"/>
      <c r="C734" s="7"/>
      <c r="E734" s="18"/>
      <c r="H734" s="46"/>
      <c r="I734" s="26"/>
      <c r="J734" s="31"/>
      <c r="K734" s="32"/>
      <c r="L734" s="26"/>
    </row>
    <row r="735" spans="2:12" s="6" customFormat="1">
      <c r="B735" s="23"/>
      <c r="C735" s="7"/>
      <c r="E735" s="18"/>
      <c r="H735" s="46"/>
      <c r="I735" s="26"/>
      <c r="J735" s="31"/>
      <c r="K735" s="32"/>
      <c r="L735" s="26"/>
    </row>
    <row r="736" spans="2:12" s="6" customFormat="1">
      <c r="B736" s="23"/>
      <c r="C736" s="7"/>
      <c r="E736" s="18"/>
      <c r="H736" s="46"/>
      <c r="I736" s="26"/>
      <c r="J736" s="31"/>
      <c r="K736" s="32"/>
      <c r="L736" s="26"/>
    </row>
    <row r="737" spans="2:12" s="6" customFormat="1">
      <c r="B737" s="23"/>
      <c r="C737" s="7"/>
      <c r="E737" s="18"/>
      <c r="H737" s="46"/>
      <c r="I737" s="26"/>
      <c r="J737" s="31"/>
      <c r="K737" s="32"/>
      <c r="L737" s="26"/>
    </row>
    <row r="738" spans="2:12" s="6" customFormat="1">
      <c r="B738" s="23"/>
      <c r="C738" s="7"/>
      <c r="E738" s="18"/>
      <c r="H738" s="46"/>
      <c r="I738" s="26"/>
      <c r="J738" s="31"/>
      <c r="K738" s="32"/>
      <c r="L738" s="26"/>
    </row>
    <row r="739" spans="2:12" s="6" customFormat="1">
      <c r="B739" s="23"/>
      <c r="C739" s="7"/>
      <c r="E739" s="18"/>
      <c r="H739" s="46"/>
      <c r="I739" s="26"/>
      <c r="J739" s="31"/>
      <c r="K739" s="32"/>
      <c r="L739" s="26"/>
    </row>
    <row r="740" spans="2:12" s="6" customFormat="1">
      <c r="B740" s="23"/>
      <c r="C740" s="7"/>
      <c r="E740" s="18"/>
      <c r="H740" s="46"/>
      <c r="I740" s="26"/>
      <c r="J740" s="31"/>
      <c r="K740" s="32"/>
      <c r="L740" s="26"/>
    </row>
    <row r="741" spans="2:12" s="6" customFormat="1">
      <c r="B741" s="23"/>
      <c r="C741" s="7"/>
      <c r="E741" s="18"/>
      <c r="H741" s="46"/>
      <c r="I741" s="26"/>
      <c r="J741" s="31"/>
      <c r="K741" s="32"/>
      <c r="L741" s="26"/>
    </row>
    <row r="742" spans="2:12" s="6" customFormat="1">
      <c r="B742" s="23"/>
      <c r="C742" s="7"/>
      <c r="E742" s="18"/>
      <c r="H742" s="46"/>
      <c r="I742" s="26"/>
      <c r="J742" s="31"/>
      <c r="K742" s="32"/>
      <c r="L742" s="26"/>
    </row>
    <row r="743" spans="2:12" s="6" customFormat="1">
      <c r="B743" s="23"/>
      <c r="C743" s="7"/>
      <c r="E743" s="18"/>
      <c r="H743" s="46"/>
      <c r="I743" s="26"/>
      <c r="J743" s="31"/>
      <c r="K743" s="32"/>
      <c r="L743" s="26"/>
    </row>
    <row r="744" spans="2:12" s="6" customFormat="1">
      <c r="B744" s="23"/>
      <c r="C744" s="7"/>
      <c r="E744" s="18"/>
      <c r="H744" s="46"/>
      <c r="I744" s="26"/>
      <c r="J744" s="31"/>
      <c r="K744" s="32"/>
      <c r="L744" s="26"/>
    </row>
    <row r="745" spans="2:12" s="6" customFormat="1">
      <c r="B745" s="23"/>
      <c r="C745" s="7"/>
      <c r="E745" s="18"/>
      <c r="H745" s="46"/>
      <c r="I745" s="26"/>
      <c r="J745" s="31"/>
      <c r="K745" s="32"/>
      <c r="L745" s="26"/>
    </row>
    <row r="746" spans="2:12" s="6" customFormat="1">
      <c r="B746" s="23"/>
      <c r="C746" s="7"/>
      <c r="E746" s="18"/>
      <c r="H746" s="46"/>
      <c r="I746" s="26"/>
      <c r="J746" s="31"/>
      <c r="K746" s="32"/>
      <c r="L746" s="26"/>
    </row>
    <row r="747" spans="2:12" s="6" customFormat="1">
      <c r="B747" s="23"/>
      <c r="C747" s="7"/>
      <c r="E747" s="18"/>
      <c r="H747" s="46"/>
      <c r="I747" s="26"/>
      <c r="J747" s="31"/>
      <c r="K747" s="32"/>
      <c r="L747" s="26"/>
    </row>
    <row r="748" spans="2:12" s="6" customFormat="1">
      <c r="B748" s="23"/>
      <c r="C748" s="7"/>
      <c r="E748" s="18"/>
      <c r="H748" s="46"/>
      <c r="I748" s="26"/>
      <c r="J748" s="31"/>
      <c r="K748" s="32"/>
      <c r="L748" s="26"/>
    </row>
    <row r="749" spans="2:12" s="6" customFormat="1">
      <c r="B749" s="23"/>
      <c r="C749" s="7"/>
      <c r="E749" s="18"/>
      <c r="H749" s="46"/>
      <c r="I749" s="26"/>
      <c r="J749" s="31"/>
      <c r="K749" s="32"/>
      <c r="L749" s="26"/>
    </row>
    <row r="750" spans="2:12" s="6" customFormat="1">
      <c r="B750" s="23"/>
      <c r="C750" s="7"/>
      <c r="E750" s="18"/>
      <c r="H750" s="46"/>
      <c r="I750" s="26"/>
      <c r="J750" s="31"/>
      <c r="K750" s="32"/>
      <c r="L750" s="26"/>
    </row>
    <row r="751" spans="2:12" s="6" customFormat="1">
      <c r="B751" s="23"/>
      <c r="C751" s="7"/>
      <c r="E751" s="18"/>
      <c r="H751" s="46"/>
      <c r="I751" s="26"/>
      <c r="J751" s="31"/>
      <c r="K751" s="32"/>
      <c r="L751" s="26"/>
    </row>
    <row r="752" spans="2:12" s="6" customFormat="1">
      <c r="B752" s="23"/>
      <c r="C752" s="7"/>
      <c r="E752" s="18"/>
      <c r="H752" s="46"/>
      <c r="I752" s="26"/>
      <c r="J752" s="31"/>
      <c r="K752" s="32"/>
      <c r="L752" s="26"/>
    </row>
    <row r="753" spans="2:12" s="6" customFormat="1">
      <c r="B753" s="23"/>
      <c r="C753" s="7"/>
      <c r="E753" s="18"/>
      <c r="H753" s="46"/>
      <c r="I753" s="26"/>
      <c r="J753" s="31"/>
      <c r="K753" s="32"/>
      <c r="L753" s="26"/>
    </row>
    <row r="754" spans="2:12" s="6" customFormat="1">
      <c r="B754" s="23"/>
      <c r="C754" s="7"/>
      <c r="E754" s="18"/>
      <c r="H754" s="46"/>
      <c r="I754" s="26"/>
      <c r="J754" s="31"/>
      <c r="K754" s="32"/>
      <c r="L754" s="26"/>
    </row>
    <row r="755" spans="2:12" s="6" customFormat="1">
      <c r="B755" s="23"/>
      <c r="C755" s="7"/>
      <c r="E755" s="18"/>
      <c r="H755" s="46"/>
      <c r="I755" s="26"/>
      <c r="J755" s="31"/>
      <c r="K755" s="32"/>
      <c r="L755" s="26"/>
    </row>
    <row r="756" spans="2:12" s="6" customFormat="1">
      <c r="B756" s="23"/>
      <c r="C756" s="7"/>
      <c r="E756" s="18"/>
      <c r="H756" s="46"/>
      <c r="I756" s="26"/>
      <c r="J756" s="31"/>
      <c r="K756" s="32"/>
      <c r="L756" s="26"/>
    </row>
    <row r="757" spans="2:12" s="6" customFormat="1">
      <c r="B757" s="23"/>
      <c r="C757" s="7"/>
      <c r="E757" s="18"/>
      <c r="H757" s="46"/>
      <c r="I757" s="26"/>
      <c r="J757" s="31"/>
      <c r="K757" s="32"/>
      <c r="L757" s="26"/>
    </row>
    <row r="758" spans="2:12" s="6" customFormat="1">
      <c r="B758" s="23"/>
      <c r="C758" s="7"/>
      <c r="E758" s="18"/>
      <c r="H758" s="46"/>
      <c r="I758" s="26"/>
      <c r="J758" s="31"/>
      <c r="K758" s="32"/>
      <c r="L758" s="26"/>
    </row>
    <row r="759" spans="2:12" s="6" customFormat="1">
      <c r="B759" s="23"/>
      <c r="C759" s="7"/>
      <c r="E759" s="18"/>
      <c r="H759" s="46"/>
      <c r="I759" s="26"/>
      <c r="J759" s="31"/>
      <c r="K759" s="32"/>
      <c r="L759" s="26"/>
    </row>
    <row r="760" spans="2:12" s="6" customFormat="1">
      <c r="B760" s="23"/>
      <c r="C760" s="7"/>
      <c r="E760" s="18"/>
      <c r="H760" s="46"/>
      <c r="I760" s="26"/>
      <c r="J760" s="31"/>
      <c r="K760" s="32"/>
      <c r="L760" s="26"/>
    </row>
    <row r="761" spans="2:12" s="6" customFormat="1">
      <c r="B761" s="23"/>
      <c r="C761" s="7"/>
      <c r="E761" s="18"/>
      <c r="H761" s="46"/>
      <c r="I761" s="26"/>
      <c r="J761" s="31"/>
      <c r="K761" s="32"/>
      <c r="L761" s="26"/>
    </row>
    <row r="762" spans="2:12" s="6" customFormat="1">
      <c r="B762" s="23"/>
      <c r="C762" s="7"/>
      <c r="E762" s="18"/>
      <c r="H762" s="46"/>
      <c r="I762" s="26"/>
      <c r="J762" s="31"/>
      <c r="K762" s="32"/>
      <c r="L762" s="26"/>
    </row>
    <row r="763" spans="2:12" s="6" customFormat="1">
      <c r="B763" s="23"/>
      <c r="C763" s="7"/>
      <c r="E763" s="18"/>
      <c r="H763" s="46"/>
      <c r="I763" s="26"/>
      <c r="J763" s="31"/>
      <c r="K763" s="32"/>
      <c r="L763" s="26"/>
    </row>
    <row r="764" spans="2:12" s="6" customFormat="1">
      <c r="B764" s="23"/>
      <c r="C764" s="7"/>
      <c r="E764" s="18"/>
      <c r="H764" s="46"/>
      <c r="I764" s="26"/>
      <c r="J764" s="31"/>
      <c r="K764" s="32"/>
      <c r="L764" s="26"/>
    </row>
    <row r="765" spans="2:12" s="6" customFormat="1">
      <c r="B765" s="23"/>
      <c r="C765" s="7"/>
      <c r="E765" s="18"/>
      <c r="H765" s="46"/>
      <c r="I765" s="26"/>
      <c r="J765" s="31"/>
      <c r="K765" s="32"/>
      <c r="L765" s="26"/>
    </row>
    <row r="766" spans="2:12" s="6" customFormat="1">
      <c r="B766" s="23"/>
      <c r="C766" s="7"/>
      <c r="E766" s="18"/>
      <c r="H766" s="46"/>
      <c r="I766" s="26"/>
      <c r="J766" s="31"/>
      <c r="K766" s="32"/>
      <c r="L766" s="26"/>
    </row>
    <row r="767" spans="2:12" s="6" customFormat="1">
      <c r="B767" s="23"/>
      <c r="C767" s="7"/>
      <c r="E767" s="18"/>
      <c r="H767" s="46"/>
      <c r="I767" s="26"/>
      <c r="J767" s="31"/>
      <c r="K767" s="32"/>
      <c r="L767" s="26"/>
    </row>
    <row r="768" spans="2:12" s="6" customFormat="1">
      <c r="B768" s="23"/>
      <c r="C768" s="7"/>
      <c r="E768" s="18"/>
      <c r="H768" s="46"/>
      <c r="I768" s="26"/>
      <c r="J768" s="31"/>
      <c r="K768" s="32"/>
      <c r="L768" s="26"/>
    </row>
    <row r="769" spans="2:12" s="6" customFormat="1">
      <c r="B769" s="23"/>
      <c r="C769" s="7"/>
      <c r="E769" s="18"/>
      <c r="H769" s="46"/>
      <c r="I769" s="26"/>
      <c r="J769" s="31"/>
      <c r="K769" s="32"/>
      <c r="L769" s="26"/>
    </row>
    <row r="770" spans="2:12" s="6" customFormat="1">
      <c r="B770" s="23"/>
      <c r="C770" s="7"/>
      <c r="E770" s="18"/>
      <c r="H770" s="46"/>
      <c r="I770" s="26"/>
      <c r="J770" s="31"/>
      <c r="K770" s="32"/>
      <c r="L770" s="26"/>
    </row>
    <row r="771" spans="2:12" s="6" customFormat="1">
      <c r="B771" s="23"/>
      <c r="C771" s="7"/>
      <c r="E771" s="18"/>
      <c r="H771" s="46"/>
      <c r="I771" s="26"/>
      <c r="J771" s="31"/>
      <c r="K771" s="32"/>
      <c r="L771" s="26"/>
    </row>
    <row r="772" spans="2:12" s="6" customFormat="1">
      <c r="B772" s="23"/>
      <c r="C772" s="7"/>
      <c r="E772" s="18"/>
      <c r="H772" s="46"/>
      <c r="I772" s="26"/>
      <c r="J772" s="31"/>
      <c r="K772" s="32"/>
      <c r="L772" s="26"/>
    </row>
    <row r="773" spans="2:12" s="6" customFormat="1">
      <c r="B773" s="23"/>
      <c r="C773" s="7"/>
      <c r="E773" s="18"/>
      <c r="H773" s="46"/>
      <c r="I773" s="26"/>
      <c r="J773" s="31"/>
      <c r="K773" s="32"/>
      <c r="L773" s="26"/>
    </row>
    <row r="774" spans="2:12" s="6" customFormat="1">
      <c r="B774" s="23"/>
      <c r="C774" s="7"/>
      <c r="E774" s="18"/>
      <c r="H774" s="46"/>
      <c r="I774" s="26"/>
      <c r="J774" s="31"/>
      <c r="K774" s="32"/>
      <c r="L774" s="26"/>
    </row>
    <row r="775" spans="2:12" s="6" customFormat="1">
      <c r="B775" s="23"/>
      <c r="C775" s="7"/>
      <c r="E775" s="18"/>
      <c r="H775" s="46"/>
      <c r="I775" s="26"/>
      <c r="J775" s="31"/>
      <c r="K775" s="32"/>
      <c r="L775" s="26"/>
    </row>
    <row r="776" spans="2:12" s="6" customFormat="1">
      <c r="B776" s="23"/>
      <c r="C776" s="7"/>
      <c r="E776" s="18"/>
      <c r="H776" s="46"/>
      <c r="I776" s="26"/>
      <c r="J776" s="31"/>
      <c r="K776" s="32"/>
      <c r="L776" s="26"/>
    </row>
    <row r="777" spans="2:12" s="6" customFormat="1">
      <c r="B777" s="23"/>
      <c r="C777" s="7"/>
      <c r="E777" s="18"/>
      <c r="H777" s="46"/>
      <c r="I777" s="26"/>
      <c r="J777" s="31"/>
      <c r="K777" s="32"/>
      <c r="L777" s="26"/>
    </row>
    <row r="778" spans="2:12" s="6" customFormat="1">
      <c r="B778" s="23"/>
      <c r="C778" s="7"/>
      <c r="E778" s="18"/>
      <c r="H778" s="46"/>
      <c r="I778" s="26"/>
      <c r="J778" s="31"/>
      <c r="K778" s="32"/>
      <c r="L778" s="26"/>
    </row>
    <row r="779" spans="2:12" s="6" customFormat="1">
      <c r="B779" s="23"/>
      <c r="C779" s="7"/>
      <c r="E779" s="18"/>
      <c r="H779" s="46"/>
      <c r="I779" s="26"/>
      <c r="J779" s="31"/>
      <c r="K779" s="32"/>
      <c r="L779" s="26"/>
    </row>
    <row r="780" spans="2:12" s="6" customFormat="1">
      <c r="B780" s="23"/>
      <c r="C780" s="7"/>
      <c r="E780" s="18"/>
      <c r="H780" s="46"/>
      <c r="I780" s="26"/>
      <c r="J780" s="31"/>
      <c r="K780" s="32"/>
      <c r="L780" s="26"/>
    </row>
    <row r="781" spans="2:12" s="6" customFormat="1">
      <c r="B781" s="23"/>
      <c r="C781" s="7"/>
      <c r="E781" s="18"/>
      <c r="H781" s="46"/>
      <c r="I781" s="26"/>
      <c r="J781" s="31"/>
      <c r="K781" s="32"/>
      <c r="L781" s="26"/>
    </row>
    <row r="782" spans="2:12" s="6" customFormat="1">
      <c r="B782" s="23"/>
      <c r="C782" s="7"/>
      <c r="E782" s="18"/>
      <c r="H782" s="46"/>
      <c r="I782" s="26"/>
      <c r="J782" s="31"/>
      <c r="K782" s="32"/>
      <c r="L782" s="26"/>
    </row>
    <row r="783" spans="2:12" s="6" customFormat="1">
      <c r="B783" s="23"/>
      <c r="C783" s="7"/>
      <c r="E783" s="18"/>
      <c r="H783" s="46"/>
      <c r="I783" s="26"/>
      <c r="J783" s="31"/>
      <c r="K783" s="32"/>
      <c r="L783" s="26"/>
    </row>
    <row r="784" spans="2:12" s="6" customFormat="1">
      <c r="B784" s="23"/>
      <c r="C784" s="7"/>
      <c r="E784" s="18"/>
      <c r="H784" s="46"/>
      <c r="I784" s="26"/>
      <c r="J784" s="31"/>
      <c r="K784" s="32"/>
      <c r="L784" s="26"/>
    </row>
    <row r="785" spans="2:12" s="6" customFormat="1">
      <c r="B785" s="23"/>
      <c r="C785" s="7"/>
      <c r="E785" s="18"/>
      <c r="H785" s="46"/>
      <c r="I785" s="26"/>
      <c r="J785" s="31"/>
      <c r="K785" s="32"/>
      <c r="L785" s="26"/>
    </row>
    <row r="786" spans="2:12" s="6" customFormat="1">
      <c r="B786" s="23"/>
      <c r="C786" s="7"/>
      <c r="E786" s="18"/>
      <c r="H786" s="46"/>
      <c r="I786" s="26"/>
      <c r="J786" s="31"/>
      <c r="K786" s="32"/>
      <c r="L786" s="26"/>
    </row>
    <row r="787" spans="2:12" s="6" customFormat="1">
      <c r="B787" s="23"/>
      <c r="C787" s="7"/>
      <c r="E787" s="18"/>
      <c r="H787" s="46"/>
      <c r="I787" s="26"/>
      <c r="J787" s="31"/>
      <c r="K787" s="32"/>
      <c r="L787" s="26"/>
    </row>
    <row r="788" spans="2:12" s="6" customFormat="1">
      <c r="B788" s="23"/>
      <c r="C788" s="7"/>
      <c r="E788" s="18"/>
      <c r="H788" s="46"/>
      <c r="I788" s="26"/>
      <c r="J788" s="31"/>
      <c r="K788" s="32"/>
      <c r="L788" s="26"/>
    </row>
    <row r="789" spans="2:12" s="6" customFormat="1">
      <c r="B789" s="23"/>
      <c r="C789" s="7"/>
      <c r="E789" s="18"/>
      <c r="H789" s="46"/>
      <c r="I789" s="26"/>
      <c r="J789" s="31"/>
      <c r="K789" s="32"/>
      <c r="L789" s="26"/>
    </row>
    <row r="790" spans="2:12" s="6" customFormat="1">
      <c r="B790" s="23"/>
      <c r="C790" s="7"/>
      <c r="E790" s="18"/>
      <c r="H790" s="46"/>
      <c r="I790" s="26"/>
      <c r="J790" s="31"/>
      <c r="K790" s="32"/>
      <c r="L790" s="26"/>
    </row>
    <row r="791" spans="2:12" s="6" customFormat="1">
      <c r="B791" s="23"/>
      <c r="C791" s="7"/>
      <c r="E791" s="18"/>
      <c r="H791" s="46"/>
      <c r="I791" s="26"/>
      <c r="J791" s="31"/>
      <c r="K791" s="32"/>
      <c r="L791" s="26"/>
    </row>
    <row r="792" spans="2:12" s="6" customFormat="1">
      <c r="B792" s="23"/>
      <c r="C792" s="7"/>
      <c r="E792" s="18"/>
      <c r="H792" s="46"/>
      <c r="I792" s="26"/>
      <c r="J792" s="31"/>
      <c r="K792" s="32"/>
      <c r="L792" s="26"/>
    </row>
    <row r="793" spans="2:12" s="6" customFormat="1">
      <c r="B793" s="23"/>
      <c r="C793" s="7"/>
      <c r="E793" s="18"/>
      <c r="H793" s="46"/>
      <c r="I793" s="26"/>
      <c r="J793" s="31"/>
      <c r="K793" s="32"/>
      <c r="L793" s="26"/>
    </row>
    <row r="794" spans="2:12" s="6" customFormat="1">
      <c r="B794" s="23"/>
      <c r="C794" s="7"/>
      <c r="E794" s="18"/>
      <c r="H794" s="46"/>
      <c r="I794" s="26"/>
      <c r="J794" s="31"/>
      <c r="K794" s="32"/>
      <c r="L794" s="26"/>
    </row>
    <row r="795" spans="2:12" s="6" customFormat="1">
      <c r="B795" s="23"/>
      <c r="C795" s="7"/>
      <c r="E795" s="18"/>
      <c r="H795" s="46"/>
      <c r="I795" s="26"/>
      <c r="J795" s="31"/>
      <c r="K795" s="32"/>
      <c r="L795" s="26"/>
    </row>
    <row r="796" spans="2:12" s="6" customFormat="1">
      <c r="B796" s="23"/>
      <c r="C796" s="7"/>
      <c r="E796" s="18"/>
      <c r="H796" s="46"/>
      <c r="I796" s="26"/>
      <c r="J796" s="31"/>
      <c r="K796" s="32"/>
      <c r="L796" s="26"/>
    </row>
    <row r="797" spans="2:12" s="6" customFormat="1">
      <c r="B797" s="23"/>
      <c r="C797" s="7"/>
      <c r="E797" s="18"/>
      <c r="H797" s="46"/>
      <c r="I797" s="26"/>
      <c r="J797" s="31"/>
      <c r="K797" s="32"/>
      <c r="L797" s="26"/>
    </row>
    <row r="798" spans="2:12" s="6" customFormat="1">
      <c r="B798" s="23"/>
      <c r="C798" s="7"/>
      <c r="E798" s="18"/>
      <c r="H798" s="46"/>
      <c r="I798" s="26"/>
      <c r="J798" s="31"/>
      <c r="K798" s="32"/>
      <c r="L798" s="26"/>
    </row>
    <row r="799" spans="2:12" s="6" customFormat="1">
      <c r="B799" s="23"/>
      <c r="C799" s="7"/>
      <c r="E799" s="18"/>
      <c r="H799" s="46"/>
      <c r="I799" s="26"/>
      <c r="J799" s="31"/>
      <c r="K799" s="32"/>
      <c r="L799" s="26"/>
    </row>
    <row r="800" spans="2:12" s="6" customFormat="1">
      <c r="B800" s="23"/>
      <c r="C800" s="7"/>
      <c r="E800" s="18"/>
      <c r="H800" s="46"/>
      <c r="I800" s="26"/>
      <c r="J800" s="31"/>
      <c r="K800" s="32"/>
      <c r="L800" s="26"/>
    </row>
    <row r="801" spans="2:12" s="6" customFormat="1">
      <c r="B801" s="23"/>
      <c r="C801" s="7"/>
      <c r="E801" s="18"/>
      <c r="H801" s="46"/>
      <c r="I801" s="26"/>
      <c r="J801" s="31"/>
      <c r="K801" s="32"/>
      <c r="L801" s="26"/>
    </row>
    <row r="802" spans="2:12" s="6" customFormat="1">
      <c r="B802" s="23"/>
      <c r="C802" s="7"/>
      <c r="E802" s="18"/>
      <c r="H802" s="46"/>
      <c r="I802" s="26"/>
      <c r="J802" s="31"/>
      <c r="K802" s="32"/>
      <c r="L802" s="26"/>
    </row>
    <row r="803" spans="2:12" s="6" customFormat="1">
      <c r="B803" s="23"/>
      <c r="C803" s="7"/>
      <c r="E803" s="18"/>
      <c r="H803" s="46"/>
      <c r="I803" s="26"/>
      <c r="J803" s="31"/>
      <c r="K803" s="32"/>
      <c r="L803" s="26"/>
    </row>
    <row r="804" spans="2:12" s="6" customFormat="1">
      <c r="B804" s="23"/>
      <c r="C804" s="7"/>
      <c r="E804" s="18"/>
      <c r="H804" s="46"/>
      <c r="I804" s="26"/>
      <c r="J804" s="31"/>
      <c r="K804" s="32"/>
      <c r="L804" s="26"/>
    </row>
    <row r="805" spans="2:12" s="6" customFormat="1">
      <c r="B805" s="23"/>
      <c r="C805" s="7"/>
      <c r="E805" s="18"/>
      <c r="H805" s="46"/>
      <c r="I805" s="26"/>
      <c r="J805" s="31"/>
      <c r="K805" s="32"/>
      <c r="L805" s="26"/>
    </row>
    <row r="806" spans="2:12" s="6" customFormat="1">
      <c r="B806" s="23"/>
      <c r="C806" s="7"/>
      <c r="E806" s="18"/>
      <c r="H806" s="46"/>
      <c r="I806" s="26"/>
      <c r="J806" s="31"/>
      <c r="K806" s="32"/>
      <c r="L806" s="26"/>
    </row>
    <row r="807" spans="2:12" s="6" customFormat="1">
      <c r="B807" s="23"/>
      <c r="C807" s="7"/>
      <c r="E807" s="18"/>
      <c r="H807" s="46"/>
      <c r="I807" s="26"/>
      <c r="J807" s="31"/>
      <c r="K807" s="32"/>
      <c r="L807" s="26"/>
    </row>
    <row r="808" spans="2:12" s="6" customFormat="1">
      <c r="B808" s="23"/>
      <c r="C808" s="7"/>
      <c r="E808" s="18"/>
      <c r="H808" s="46"/>
      <c r="I808" s="26"/>
      <c r="J808" s="31"/>
      <c r="K808" s="32"/>
      <c r="L808" s="26"/>
    </row>
    <row r="809" spans="2:12" s="6" customFormat="1">
      <c r="B809" s="23"/>
      <c r="C809" s="7"/>
      <c r="E809" s="18"/>
      <c r="H809" s="46"/>
      <c r="I809" s="26"/>
      <c r="J809" s="31"/>
      <c r="K809" s="32"/>
      <c r="L809" s="26"/>
    </row>
    <row r="810" spans="2:12" s="6" customFormat="1">
      <c r="B810" s="23"/>
      <c r="C810" s="7"/>
      <c r="E810" s="18"/>
      <c r="H810" s="46"/>
      <c r="I810" s="26"/>
      <c r="J810" s="31"/>
      <c r="K810" s="32"/>
      <c r="L810" s="26"/>
    </row>
    <row r="811" spans="2:12" s="6" customFormat="1">
      <c r="B811" s="23"/>
      <c r="C811" s="7"/>
      <c r="E811" s="18"/>
      <c r="H811" s="46"/>
      <c r="I811" s="26"/>
      <c r="J811" s="31"/>
      <c r="K811" s="32"/>
      <c r="L811" s="26"/>
    </row>
    <row r="812" spans="2:12" s="6" customFormat="1">
      <c r="B812" s="23"/>
      <c r="C812" s="7"/>
      <c r="E812" s="18"/>
      <c r="H812" s="46"/>
      <c r="I812" s="26"/>
      <c r="J812" s="31"/>
      <c r="K812" s="32"/>
      <c r="L812" s="26"/>
    </row>
    <row r="813" spans="2:12" s="6" customFormat="1">
      <c r="B813" s="23"/>
      <c r="C813" s="7"/>
      <c r="E813" s="18"/>
      <c r="H813" s="46"/>
      <c r="I813" s="26"/>
      <c r="J813" s="31"/>
      <c r="K813" s="32"/>
      <c r="L813" s="26"/>
    </row>
    <row r="814" spans="2:12" s="6" customFormat="1">
      <c r="B814" s="23"/>
      <c r="C814" s="7"/>
      <c r="E814" s="18"/>
      <c r="H814" s="46"/>
      <c r="I814" s="26"/>
      <c r="J814" s="31"/>
      <c r="K814" s="32"/>
      <c r="L814" s="26"/>
    </row>
    <row r="815" spans="2:12" s="6" customFormat="1">
      <c r="B815" s="23"/>
      <c r="C815" s="7"/>
      <c r="E815" s="18"/>
      <c r="H815" s="46"/>
      <c r="I815" s="26"/>
      <c r="J815" s="31"/>
      <c r="K815" s="32"/>
      <c r="L815" s="26"/>
    </row>
    <row r="816" spans="2:12" s="6" customFormat="1">
      <c r="B816" s="23"/>
      <c r="C816" s="7"/>
      <c r="E816" s="18"/>
      <c r="H816" s="46"/>
      <c r="I816" s="26"/>
      <c r="J816" s="31"/>
      <c r="K816" s="32"/>
      <c r="L816" s="26"/>
    </row>
    <row r="817" spans="2:12" s="6" customFormat="1">
      <c r="B817" s="23"/>
      <c r="C817" s="7"/>
      <c r="E817" s="18"/>
      <c r="H817" s="46"/>
      <c r="I817" s="26"/>
      <c r="J817" s="31"/>
      <c r="K817" s="32"/>
      <c r="L817" s="26"/>
    </row>
    <row r="818" spans="2:12" s="6" customFormat="1">
      <c r="B818" s="23"/>
      <c r="C818" s="7"/>
      <c r="E818" s="18"/>
      <c r="H818" s="46"/>
      <c r="I818" s="26"/>
      <c r="J818" s="31"/>
      <c r="K818" s="32"/>
      <c r="L818" s="26"/>
    </row>
    <row r="819" spans="2:12" s="6" customFormat="1">
      <c r="B819" s="23"/>
      <c r="C819" s="7"/>
      <c r="E819" s="18"/>
      <c r="H819" s="46"/>
      <c r="I819" s="26"/>
      <c r="J819" s="31"/>
      <c r="K819" s="32"/>
      <c r="L819" s="26"/>
    </row>
    <row r="820" spans="2:12" s="6" customFormat="1">
      <c r="B820" s="23"/>
      <c r="C820" s="7"/>
      <c r="E820" s="18"/>
      <c r="H820" s="46"/>
      <c r="I820" s="26"/>
      <c r="J820" s="31"/>
      <c r="K820" s="32"/>
      <c r="L820" s="26"/>
    </row>
    <row r="821" spans="2:12" s="6" customFormat="1">
      <c r="B821" s="23"/>
      <c r="C821" s="7"/>
      <c r="E821" s="18"/>
      <c r="H821" s="46"/>
      <c r="I821" s="26"/>
      <c r="J821" s="31"/>
      <c r="K821" s="32"/>
      <c r="L821" s="26"/>
    </row>
    <row r="822" spans="2:12" s="6" customFormat="1">
      <c r="B822" s="23"/>
      <c r="C822" s="7"/>
      <c r="E822" s="18"/>
      <c r="H822" s="46"/>
      <c r="I822" s="26"/>
      <c r="J822" s="31"/>
      <c r="K822" s="32"/>
      <c r="L822" s="26"/>
    </row>
    <row r="823" spans="2:12" s="6" customFormat="1">
      <c r="B823" s="23"/>
      <c r="C823" s="7"/>
      <c r="E823" s="18"/>
      <c r="H823" s="46"/>
      <c r="I823" s="26"/>
      <c r="J823" s="31"/>
      <c r="K823" s="32"/>
      <c r="L823" s="26"/>
    </row>
    <row r="824" spans="2:12" s="6" customFormat="1">
      <c r="B824" s="23"/>
      <c r="C824" s="7"/>
      <c r="E824" s="18"/>
      <c r="H824" s="46"/>
      <c r="I824" s="26"/>
      <c r="J824" s="31"/>
      <c r="K824" s="32"/>
      <c r="L824" s="26"/>
    </row>
    <row r="825" spans="2:12" s="6" customFormat="1">
      <c r="B825" s="23"/>
      <c r="C825" s="7"/>
      <c r="E825" s="18"/>
      <c r="H825" s="46"/>
      <c r="I825" s="26"/>
      <c r="J825" s="31"/>
      <c r="K825" s="32"/>
      <c r="L825" s="26"/>
    </row>
    <row r="826" spans="2:12" s="6" customFormat="1">
      <c r="B826" s="23"/>
      <c r="C826" s="7"/>
      <c r="E826" s="18"/>
      <c r="H826" s="46"/>
      <c r="I826" s="26"/>
      <c r="J826" s="31"/>
      <c r="K826" s="32"/>
      <c r="L826" s="26"/>
    </row>
    <row r="827" spans="2:12" s="6" customFormat="1">
      <c r="B827" s="23"/>
      <c r="C827" s="7"/>
      <c r="E827" s="18"/>
      <c r="H827" s="46"/>
      <c r="I827" s="26"/>
      <c r="J827" s="31"/>
      <c r="K827" s="32"/>
      <c r="L827" s="26"/>
    </row>
    <row r="828" spans="2:12" s="6" customFormat="1">
      <c r="B828" s="23"/>
      <c r="C828" s="7"/>
      <c r="E828" s="18"/>
      <c r="H828" s="46"/>
      <c r="I828" s="26"/>
      <c r="J828" s="31"/>
      <c r="K828" s="32"/>
      <c r="L828" s="26"/>
    </row>
    <row r="829" spans="2:12" s="6" customFormat="1">
      <c r="B829" s="23"/>
      <c r="C829" s="7"/>
      <c r="E829" s="18"/>
      <c r="H829" s="46"/>
      <c r="I829" s="26"/>
      <c r="J829" s="31"/>
      <c r="K829" s="32"/>
      <c r="L829" s="26"/>
    </row>
    <row r="830" spans="2:12" s="6" customFormat="1">
      <c r="B830" s="23"/>
      <c r="C830" s="7"/>
      <c r="E830" s="18"/>
      <c r="H830" s="46"/>
      <c r="I830" s="26"/>
      <c r="J830" s="31"/>
      <c r="K830" s="32"/>
      <c r="L830" s="26"/>
    </row>
    <row r="831" spans="2:12" s="6" customFormat="1">
      <c r="B831" s="23"/>
      <c r="C831" s="7"/>
      <c r="E831" s="18"/>
      <c r="H831" s="46"/>
      <c r="I831" s="26"/>
      <c r="J831" s="31"/>
      <c r="K831" s="32"/>
      <c r="L831" s="26"/>
    </row>
    <row r="832" spans="2:12" s="6" customFormat="1">
      <c r="B832" s="23"/>
      <c r="C832" s="7"/>
      <c r="E832" s="18"/>
      <c r="H832" s="46"/>
      <c r="I832" s="26"/>
      <c r="J832" s="31"/>
      <c r="K832" s="32"/>
      <c r="L832" s="26"/>
    </row>
    <row r="833" spans="2:12" s="6" customFormat="1">
      <c r="B833" s="23"/>
      <c r="C833" s="7"/>
      <c r="E833" s="18"/>
      <c r="H833" s="46"/>
      <c r="I833" s="26"/>
      <c r="J833" s="31"/>
      <c r="K833" s="32"/>
      <c r="L833" s="26"/>
    </row>
    <row r="834" spans="2:12" s="6" customFormat="1">
      <c r="B834" s="23"/>
      <c r="C834" s="7"/>
      <c r="E834" s="18"/>
      <c r="H834" s="46"/>
      <c r="I834" s="26"/>
      <c r="J834" s="31"/>
      <c r="K834" s="32"/>
      <c r="L834" s="26"/>
    </row>
    <row r="835" spans="2:12" s="6" customFormat="1">
      <c r="B835" s="23"/>
      <c r="C835" s="7"/>
      <c r="E835" s="18"/>
      <c r="H835" s="46"/>
      <c r="I835" s="26"/>
      <c r="J835" s="31"/>
      <c r="K835" s="32"/>
      <c r="L835" s="26"/>
    </row>
    <row r="836" spans="2:12" s="6" customFormat="1">
      <c r="B836" s="23"/>
      <c r="C836" s="7"/>
      <c r="E836" s="18"/>
      <c r="H836" s="46"/>
      <c r="I836" s="26"/>
      <c r="J836" s="31"/>
      <c r="K836" s="32"/>
      <c r="L836" s="26"/>
    </row>
    <row r="837" spans="2:12" s="6" customFormat="1">
      <c r="B837" s="23"/>
      <c r="C837" s="7"/>
      <c r="E837" s="18"/>
      <c r="H837" s="46"/>
      <c r="I837" s="26"/>
      <c r="J837" s="31"/>
      <c r="K837" s="32"/>
      <c r="L837" s="26"/>
    </row>
    <row r="838" spans="2:12" s="6" customFormat="1">
      <c r="B838" s="23"/>
      <c r="C838" s="7"/>
      <c r="E838" s="18"/>
      <c r="H838" s="46"/>
      <c r="I838" s="26"/>
      <c r="J838" s="31"/>
      <c r="K838" s="32"/>
      <c r="L838" s="26"/>
    </row>
    <row r="839" spans="2:12" s="6" customFormat="1">
      <c r="B839" s="23"/>
      <c r="C839" s="7"/>
      <c r="E839" s="18"/>
      <c r="H839" s="46"/>
      <c r="I839" s="26"/>
      <c r="J839" s="31"/>
      <c r="K839" s="32"/>
      <c r="L839" s="26"/>
    </row>
    <row r="840" spans="2:12" s="6" customFormat="1">
      <c r="B840" s="23"/>
      <c r="C840" s="7"/>
      <c r="E840" s="18"/>
      <c r="H840" s="46"/>
      <c r="I840" s="26"/>
      <c r="J840" s="31"/>
      <c r="K840" s="32"/>
      <c r="L840" s="26"/>
    </row>
    <row r="841" spans="2:12" s="6" customFormat="1">
      <c r="B841" s="23"/>
      <c r="C841" s="7"/>
      <c r="E841" s="18"/>
      <c r="H841" s="46"/>
      <c r="I841" s="26"/>
      <c r="J841" s="31"/>
      <c r="K841" s="32"/>
      <c r="L841" s="26"/>
    </row>
    <row r="842" spans="2:12" s="6" customFormat="1">
      <c r="B842" s="23"/>
      <c r="C842" s="7"/>
      <c r="E842" s="18"/>
      <c r="H842" s="46"/>
      <c r="I842" s="26"/>
      <c r="J842" s="31"/>
      <c r="K842" s="32"/>
      <c r="L842" s="26"/>
    </row>
    <row r="843" spans="2:12" s="6" customFormat="1">
      <c r="B843" s="23"/>
      <c r="C843" s="7"/>
      <c r="E843" s="18"/>
      <c r="H843" s="46"/>
      <c r="I843" s="26"/>
      <c r="J843" s="31"/>
      <c r="K843" s="32"/>
      <c r="L843" s="26"/>
    </row>
    <row r="844" spans="2:12" s="6" customFormat="1">
      <c r="B844" s="23"/>
      <c r="C844" s="7"/>
      <c r="E844" s="18"/>
      <c r="H844" s="46"/>
      <c r="I844" s="26"/>
      <c r="J844" s="31"/>
      <c r="K844" s="32"/>
      <c r="L844" s="26"/>
    </row>
    <row r="845" spans="2:12" s="6" customFormat="1">
      <c r="B845" s="23"/>
      <c r="C845" s="7"/>
      <c r="E845" s="18"/>
      <c r="H845" s="46"/>
      <c r="I845" s="26"/>
      <c r="J845" s="31"/>
      <c r="K845" s="32"/>
      <c r="L845" s="26"/>
    </row>
    <row r="846" spans="2:12" s="6" customFormat="1">
      <c r="B846" s="23"/>
      <c r="C846" s="7"/>
      <c r="E846" s="18"/>
      <c r="H846" s="46"/>
      <c r="I846" s="26"/>
      <c r="J846" s="31"/>
      <c r="K846" s="32"/>
      <c r="L846" s="26"/>
    </row>
    <row r="847" spans="2:12" s="6" customFormat="1">
      <c r="B847" s="23"/>
      <c r="C847" s="7"/>
      <c r="E847" s="18"/>
      <c r="H847" s="46"/>
      <c r="I847" s="26"/>
      <c r="J847" s="31"/>
      <c r="K847" s="32"/>
      <c r="L847" s="26"/>
    </row>
    <row r="848" spans="2:12" s="6" customFormat="1">
      <c r="B848" s="23"/>
      <c r="C848" s="7"/>
      <c r="E848" s="18"/>
      <c r="H848" s="46"/>
      <c r="I848" s="26"/>
      <c r="J848" s="31"/>
      <c r="K848" s="32"/>
      <c r="L848" s="26"/>
    </row>
    <row r="849" spans="2:12" s="6" customFormat="1">
      <c r="B849" s="23"/>
      <c r="C849" s="7"/>
      <c r="E849" s="18"/>
      <c r="H849" s="46"/>
      <c r="I849" s="26"/>
      <c r="J849" s="31"/>
      <c r="K849" s="32"/>
      <c r="L849" s="26"/>
    </row>
    <row r="850" spans="2:12" s="6" customFormat="1">
      <c r="B850" s="23"/>
      <c r="C850" s="7"/>
      <c r="E850" s="18"/>
      <c r="H850" s="46"/>
      <c r="I850" s="26"/>
      <c r="J850" s="31"/>
      <c r="K850" s="32"/>
      <c r="L850" s="26"/>
    </row>
    <row r="851" spans="2:12" s="6" customFormat="1">
      <c r="B851" s="23"/>
      <c r="C851" s="7"/>
      <c r="E851" s="18"/>
      <c r="H851" s="46"/>
      <c r="I851" s="26"/>
      <c r="J851" s="31"/>
      <c r="K851" s="32"/>
      <c r="L851" s="26"/>
    </row>
    <row r="852" spans="2:12" s="6" customFormat="1">
      <c r="B852" s="23"/>
      <c r="C852" s="7"/>
      <c r="E852" s="18"/>
      <c r="H852" s="46"/>
      <c r="I852" s="26"/>
      <c r="J852" s="31"/>
      <c r="K852" s="32"/>
      <c r="L852" s="26"/>
    </row>
    <row r="853" spans="2:12" s="6" customFormat="1">
      <c r="B853" s="23"/>
      <c r="C853" s="7"/>
      <c r="E853" s="18"/>
      <c r="H853" s="46"/>
      <c r="I853" s="26"/>
      <c r="J853" s="31"/>
      <c r="K853" s="32"/>
      <c r="L853" s="26"/>
    </row>
    <row r="854" spans="2:12" s="6" customFormat="1">
      <c r="B854" s="23"/>
      <c r="C854" s="7"/>
      <c r="E854" s="18"/>
      <c r="H854" s="46"/>
      <c r="I854" s="26"/>
      <c r="J854" s="31"/>
      <c r="K854" s="32"/>
      <c r="L854" s="26"/>
    </row>
    <row r="855" spans="2:12" s="6" customFormat="1">
      <c r="B855" s="23"/>
      <c r="C855" s="7"/>
      <c r="E855" s="18"/>
      <c r="H855" s="46"/>
      <c r="I855" s="26"/>
      <c r="J855" s="31"/>
      <c r="K855" s="32"/>
      <c r="L855" s="26"/>
    </row>
    <row r="856" spans="2:12" s="6" customFormat="1">
      <c r="B856" s="23"/>
      <c r="C856" s="7"/>
      <c r="E856" s="18"/>
      <c r="H856" s="46"/>
      <c r="I856" s="26"/>
      <c r="J856" s="31"/>
      <c r="K856" s="32"/>
      <c r="L856" s="26"/>
    </row>
    <row r="857" spans="2:12" s="6" customFormat="1">
      <c r="B857" s="23"/>
      <c r="C857" s="7"/>
      <c r="E857" s="18"/>
      <c r="H857" s="46"/>
      <c r="I857" s="26"/>
      <c r="J857" s="31"/>
      <c r="K857" s="32"/>
      <c r="L857" s="26"/>
    </row>
    <row r="858" spans="2:12" s="6" customFormat="1">
      <c r="B858" s="23"/>
      <c r="C858" s="7"/>
      <c r="E858" s="18"/>
      <c r="H858" s="46"/>
      <c r="I858" s="26"/>
      <c r="J858" s="31"/>
      <c r="K858" s="32"/>
      <c r="L858" s="26"/>
    </row>
    <row r="859" spans="2:12" s="6" customFormat="1">
      <c r="B859" s="23"/>
      <c r="C859" s="7"/>
      <c r="E859" s="18"/>
      <c r="H859" s="46"/>
      <c r="I859" s="26"/>
      <c r="J859" s="31"/>
      <c r="K859" s="32"/>
      <c r="L859" s="26"/>
    </row>
    <row r="860" spans="2:12" s="6" customFormat="1">
      <c r="B860" s="23"/>
      <c r="C860" s="7"/>
      <c r="E860" s="18"/>
      <c r="H860" s="46"/>
      <c r="I860" s="26"/>
      <c r="J860" s="31"/>
      <c r="K860" s="32"/>
      <c r="L860" s="26"/>
    </row>
    <row r="861" spans="2:12" s="6" customFormat="1">
      <c r="B861" s="23"/>
      <c r="C861" s="7"/>
      <c r="E861" s="18"/>
      <c r="H861" s="46"/>
      <c r="I861" s="26"/>
      <c r="J861" s="31"/>
      <c r="K861" s="32"/>
      <c r="L861" s="26"/>
    </row>
    <row r="862" spans="2:12" s="6" customFormat="1">
      <c r="B862" s="23"/>
      <c r="C862" s="7"/>
      <c r="E862" s="18"/>
      <c r="H862" s="46"/>
      <c r="I862" s="26"/>
      <c r="J862" s="31"/>
      <c r="K862" s="32"/>
      <c r="L862" s="26"/>
    </row>
    <row r="863" spans="2:12" s="6" customFormat="1">
      <c r="B863" s="23"/>
      <c r="C863" s="7"/>
      <c r="E863" s="18"/>
      <c r="H863" s="46"/>
      <c r="I863" s="26"/>
      <c r="J863" s="31"/>
      <c r="K863" s="32"/>
      <c r="L863" s="26"/>
    </row>
    <row r="864" spans="2:12" s="6" customFormat="1">
      <c r="B864" s="23"/>
      <c r="C864" s="7"/>
      <c r="E864" s="18"/>
      <c r="H864" s="46"/>
      <c r="I864" s="26"/>
      <c r="J864" s="31"/>
      <c r="K864" s="32"/>
      <c r="L864" s="26"/>
    </row>
    <row r="865" spans="2:12" s="6" customFormat="1">
      <c r="B865" s="23"/>
      <c r="C865" s="7"/>
      <c r="E865" s="18"/>
      <c r="H865" s="46"/>
      <c r="I865" s="26"/>
      <c r="J865" s="31"/>
      <c r="K865" s="32"/>
      <c r="L865" s="26"/>
    </row>
    <row r="866" spans="2:12" s="6" customFormat="1">
      <c r="B866" s="23"/>
      <c r="C866" s="7"/>
      <c r="E866" s="18"/>
      <c r="H866" s="46"/>
      <c r="I866" s="26"/>
      <c r="J866" s="31"/>
      <c r="K866" s="32"/>
      <c r="L866" s="26"/>
    </row>
    <row r="867" spans="2:12" s="6" customFormat="1">
      <c r="B867" s="23"/>
      <c r="C867" s="7"/>
      <c r="E867" s="18"/>
      <c r="H867" s="46"/>
      <c r="I867" s="26"/>
      <c r="J867" s="31"/>
      <c r="K867" s="32"/>
      <c r="L867" s="26"/>
    </row>
    <row r="868" spans="2:12" s="6" customFormat="1">
      <c r="B868" s="23"/>
      <c r="C868" s="7"/>
      <c r="E868" s="18"/>
      <c r="H868" s="46"/>
      <c r="I868" s="26"/>
      <c r="J868" s="31"/>
      <c r="K868" s="32"/>
      <c r="L868" s="26"/>
    </row>
    <row r="869" spans="2:12" s="6" customFormat="1">
      <c r="B869" s="23"/>
      <c r="C869" s="7"/>
      <c r="E869" s="18"/>
      <c r="H869" s="46"/>
      <c r="I869" s="26"/>
      <c r="J869" s="31"/>
      <c r="K869" s="32"/>
      <c r="L869" s="26"/>
    </row>
    <row r="870" spans="2:12" s="6" customFormat="1">
      <c r="B870" s="23"/>
      <c r="C870" s="7"/>
      <c r="E870" s="18"/>
      <c r="H870" s="46"/>
      <c r="I870" s="26"/>
      <c r="J870" s="31"/>
      <c r="K870" s="32"/>
      <c r="L870" s="26"/>
    </row>
    <row r="871" spans="2:12" s="6" customFormat="1">
      <c r="B871" s="23"/>
      <c r="C871" s="7"/>
      <c r="E871" s="18"/>
      <c r="H871" s="46"/>
      <c r="I871" s="26"/>
      <c r="J871" s="31"/>
      <c r="K871" s="32"/>
      <c r="L871" s="26"/>
    </row>
    <row r="872" spans="2:12" s="6" customFormat="1">
      <c r="B872" s="23"/>
      <c r="C872" s="7"/>
      <c r="E872" s="18"/>
      <c r="H872" s="46"/>
      <c r="I872" s="26"/>
      <c r="J872" s="31"/>
      <c r="K872" s="32"/>
      <c r="L872" s="26"/>
    </row>
    <row r="873" spans="2:12" s="6" customFormat="1">
      <c r="B873" s="23"/>
      <c r="C873" s="7"/>
      <c r="E873" s="18"/>
      <c r="H873" s="46"/>
      <c r="I873" s="26"/>
      <c r="J873" s="31"/>
      <c r="K873" s="32"/>
      <c r="L873" s="26"/>
    </row>
    <row r="874" spans="2:12" s="6" customFormat="1">
      <c r="B874" s="23"/>
      <c r="C874" s="7"/>
      <c r="E874" s="18"/>
      <c r="H874" s="46"/>
      <c r="I874" s="26"/>
      <c r="J874" s="31"/>
      <c r="K874" s="32"/>
      <c r="L874" s="26"/>
    </row>
    <row r="875" spans="2:12" s="6" customFormat="1">
      <c r="B875" s="23"/>
      <c r="C875" s="7"/>
      <c r="E875" s="18"/>
      <c r="H875" s="46"/>
      <c r="I875" s="26"/>
      <c r="J875" s="31"/>
      <c r="K875" s="32"/>
      <c r="L875" s="26"/>
    </row>
    <row r="876" spans="2:12" s="6" customFormat="1">
      <c r="B876" s="23"/>
      <c r="C876" s="7"/>
      <c r="E876" s="18"/>
      <c r="H876" s="46"/>
      <c r="I876" s="26"/>
      <c r="J876" s="31"/>
      <c r="K876" s="32"/>
      <c r="L876" s="26"/>
    </row>
    <row r="877" spans="2:12" s="6" customFormat="1">
      <c r="B877" s="23"/>
      <c r="C877" s="7"/>
      <c r="E877" s="18"/>
      <c r="H877" s="46"/>
      <c r="I877" s="26"/>
      <c r="J877" s="31"/>
      <c r="K877" s="32"/>
      <c r="L877" s="26"/>
    </row>
    <row r="878" spans="2:12" s="6" customFormat="1">
      <c r="B878" s="23"/>
      <c r="C878" s="7"/>
      <c r="E878" s="18"/>
      <c r="H878" s="46"/>
      <c r="I878" s="26"/>
      <c r="J878" s="31"/>
      <c r="K878" s="32"/>
      <c r="L878" s="26"/>
    </row>
    <row r="879" spans="2:12" s="6" customFormat="1">
      <c r="B879" s="23"/>
      <c r="C879" s="7"/>
      <c r="E879" s="18"/>
      <c r="H879" s="46"/>
      <c r="I879" s="26"/>
      <c r="J879" s="31"/>
      <c r="K879" s="32"/>
      <c r="L879" s="26"/>
    </row>
    <row r="880" spans="2:12" s="6" customFormat="1">
      <c r="B880" s="23"/>
      <c r="C880" s="7"/>
      <c r="E880" s="18"/>
      <c r="H880" s="46"/>
      <c r="I880" s="26"/>
      <c r="J880" s="31"/>
      <c r="K880" s="32"/>
      <c r="L880" s="26"/>
    </row>
    <row r="881" spans="2:12" s="6" customFormat="1">
      <c r="B881" s="23"/>
      <c r="C881" s="7"/>
      <c r="E881" s="18"/>
      <c r="H881" s="46"/>
      <c r="I881" s="26"/>
      <c r="J881" s="31"/>
      <c r="K881" s="32"/>
      <c r="L881" s="26"/>
    </row>
    <row r="882" spans="2:12" s="6" customFormat="1">
      <c r="B882" s="23"/>
      <c r="C882" s="7"/>
      <c r="E882" s="18"/>
      <c r="H882" s="46"/>
      <c r="I882" s="26"/>
      <c r="J882" s="31"/>
      <c r="K882" s="32"/>
      <c r="L882" s="26"/>
    </row>
    <row r="883" spans="2:12" s="6" customFormat="1">
      <c r="B883" s="23"/>
      <c r="C883" s="7"/>
      <c r="E883" s="18"/>
      <c r="H883" s="46"/>
      <c r="I883" s="26"/>
      <c r="J883" s="31"/>
      <c r="K883" s="32"/>
      <c r="L883" s="26"/>
    </row>
    <row r="884" spans="2:12" s="6" customFormat="1">
      <c r="B884" s="23"/>
      <c r="C884" s="7"/>
      <c r="E884" s="18"/>
      <c r="H884" s="46"/>
      <c r="I884" s="26"/>
      <c r="J884" s="31"/>
      <c r="K884" s="32"/>
      <c r="L884" s="26"/>
    </row>
    <row r="885" spans="2:12" s="6" customFormat="1">
      <c r="B885" s="23"/>
      <c r="C885" s="7"/>
      <c r="E885" s="18"/>
      <c r="H885" s="46"/>
      <c r="I885" s="26"/>
      <c r="J885" s="31"/>
      <c r="K885" s="32"/>
      <c r="L885" s="26"/>
    </row>
    <row r="886" spans="2:12" s="6" customFormat="1">
      <c r="B886" s="23"/>
      <c r="C886" s="7"/>
      <c r="E886" s="18"/>
      <c r="H886" s="46"/>
      <c r="I886" s="26"/>
      <c r="J886" s="31"/>
      <c r="K886" s="32"/>
      <c r="L886" s="26"/>
    </row>
    <row r="887" spans="2:12" s="6" customFormat="1">
      <c r="B887" s="23"/>
      <c r="C887" s="7"/>
      <c r="E887" s="18"/>
      <c r="H887" s="46"/>
      <c r="I887" s="26"/>
      <c r="J887" s="31"/>
      <c r="K887" s="32"/>
      <c r="L887" s="26"/>
    </row>
    <row r="888" spans="2:12" s="6" customFormat="1">
      <c r="B888" s="23"/>
      <c r="C888" s="7"/>
      <c r="E888" s="18"/>
      <c r="H888" s="46"/>
      <c r="I888" s="26"/>
      <c r="J888" s="31"/>
      <c r="K888" s="32"/>
      <c r="L888" s="26"/>
    </row>
    <row r="889" spans="2:12" s="6" customFormat="1">
      <c r="B889" s="23"/>
      <c r="C889" s="7"/>
      <c r="E889" s="18"/>
      <c r="H889" s="46"/>
      <c r="I889" s="26"/>
      <c r="J889" s="31"/>
      <c r="K889" s="32"/>
      <c r="L889" s="26"/>
    </row>
    <row r="890" spans="2:12" s="6" customFormat="1">
      <c r="B890" s="23"/>
      <c r="C890" s="7"/>
      <c r="E890" s="18"/>
      <c r="H890" s="46"/>
      <c r="I890" s="26"/>
      <c r="J890" s="31"/>
      <c r="K890" s="32"/>
      <c r="L890" s="26"/>
    </row>
    <row r="891" spans="2:12" s="6" customFormat="1">
      <c r="B891" s="23"/>
      <c r="C891" s="7"/>
      <c r="E891" s="18"/>
      <c r="H891" s="46"/>
      <c r="I891" s="26"/>
      <c r="J891" s="31"/>
      <c r="K891" s="32"/>
      <c r="L891" s="26"/>
    </row>
    <row r="892" spans="2:12" s="6" customFormat="1">
      <c r="B892" s="23"/>
      <c r="C892" s="7"/>
      <c r="E892" s="18"/>
      <c r="H892" s="46"/>
      <c r="I892" s="26"/>
      <c r="J892" s="31"/>
      <c r="K892" s="32"/>
      <c r="L892" s="26"/>
    </row>
    <row r="893" spans="2:12" s="6" customFormat="1">
      <c r="B893" s="23"/>
      <c r="C893" s="7"/>
      <c r="E893" s="18"/>
      <c r="H893" s="46"/>
      <c r="I893" s="26"/>
      <c r="J893" s="31"/>
      <c r="K893" s="32"/>
      <c r="L893" s="26"/>
    </row>
    <row r="894" spans="2:12" s="6" customFormat="1">
      <c r="B894" s="23"/>
      <c r="C894" s="7"/>
      <c r="E894" s="18"/>
      <c r="H894" s="46"/>
      <c r="I894" s="26"/>
      <c r="J894" s="31"/>
      <c r="K894" s="32"/>
      <c r="L894" s="26"/>
    </row>
    <row r="895" spans="2:12" s="6" customFormat="1">
      <c r="B895" s="23"/>
      <c r="C895" s="7"/>
      <c r="E895" s="18"/>
      <c r="H895" s="46"/>
      <c r="I895" s="26"/>
      <c r="J895" s="31"/>
      <c r="K895" s="32"/>
      <c r="L895" s="26"/>
    </row>
    <row r="896" spans="2:12" s="6" customFormat="1">
      <c r="B896" s="23"/>
      <c r="C896" s="7"/>
      <c r="E896" s="18"/>
      <c r="H896" s="46"/>
      <c r="I896" s="26"/>
      <c r="J896" s="31"/>
      <c r="K896" s="32"/>
      <c r="L896" s="26"/>
    </row>
    <row r="897" spans="2:12" s="6" customFormat="1">
      <c r="B897" s="23"/>
      <c r="C897" s="7"/>
      <c r="E897" s="18"/>
      <c r="H897" s="46"/>
      <c r="I897" s="26"/>
      <c r="J897" s="31"/>
      <c r="K897" s="32"/>
      <c r="L897" s="26"/>
    </row>
    <row r="898" spans="2:12" s="6" customFormat="1">
      <c r="B898" s="23"/>
      <c r="C898" s="7"/>
      <c r="E898" s="18"/>
      <c r="H898" s="46"/>
      <c r="I898" s="26"/>
      <c r="J898" s="31"/>
      <c r="K898" s="32"/>
      <c r="L898" s="26"/>
    </row>
    <row r="899" spans="2:12" s="6" customFormat="1">
      <c r="B899" s="23"/>
      <c r="C899" s="7"/>
      <c r="E899" s="18"/>
      <c r="H899" s="46"/>
      <c r="I899" s="26"/>
      <c r="J899" s="31"/>
      <c r="K899" s="32"/>
      <c r="L899" s="26"/>
    </row>
    <row r="900" spans="2:12" s="6" customFormat="1">
      <c r="B900" s="23"/>
      <c r="C900" s="7"/>
      <c r="E900" s="18"/>
      <c r="H900" s="46"/>
      <c r="I900" s="26"/>
      <c r="J900" s="31"/>
      <c r="K900" s="32"/>
      <c r="L900" s="26"/>
    </row>
    <row r="901" spans="2:12" s="6" customFormat="1">
      <c r="B901" s="23"/>
      <c r="C901" s="7"/>
      <c r="E901" s="18"/>
      <c r="H901" s="46"/>
      <c r="I901" s="26"/>
      <c r="J901" s="31"/>
      <c r="K901" s="32"/>
      <c r="L901" s="26"/>
    </row>
    <row r="902" spans="2:12" s="6" customFormat="1">
      <c r="B902" s="23"/>
      <c r="C902" s="7"/>
      <c r="E902" s="18"/>
      <c r="H902" s="46"/>
      <c r="I902" s="26"/>
      <c r="J902" s="31"/>
      <c r="K902" s="32"/>
      <c r="L902" s="26"/>
    </row>
    <row r="903" spans="2:12" s="6" customFormat="1">
      <c r="B903" s="23"/>
      <c r="C903" s="7"/>
      <c r="E903" s="18"/>
      <c r="H903" s="46"/>
      <c r="I903" s="26"/>
      <c r="J903" s="31"/>
      <c r="K903" s="32"/>
      <c r="L903" s="26"/>
    </row>
    <row r="904" spans="2:12" s="6" customFormat="1">
      <c r="B904" s="23"/>
      <c r="C904" s="7"/>
      <c r="E904" s="18"/>
      <c r="H904" s="46"/>
      <c r="I904" s="26"/>
      <c r="J904" s="31"/>
      <c r="K904" s="32"/>
      <c r="L904" s="26"/>
    </row>
    <row r="905" spans="2:12" s="6" customFormat="1">
      <c r="B905" s="23"/>
      <c r="C905" s="7"/>
      <c r="E905" s="18"/>
      <c r="H905" s="46"/>
      <c r="I905" s="26"/>
      <c r="J905" s="31"/>
      <c r="K905" s="32"/>
      <c r="L905" s="26"/>
    </row>
    <row r="906" spans="2:12" s="6" customFormat="1">
      <c r="B906" s="23"/>
      <c r="C906" s="7"/>
      <c r="E906" s="18"/>
      <c r="H906" s="46"/>
      <c r="I906" s="26"/>
      <c r="J906" s="31"/>
      <c r="K906" s="32"/>
      <c r="L906" s="26"/>
    </row>
    <row r="907" spans="2:12" s="6" customFormat="1">
      <c r="B907" s="23"/>
      <c r="C907" s="7"/>
      <c r="E907" s="18"/>
      <c r="H907" s="46"/>
      <c r="I907" s="26"/>
      <c r="J907" s="31"/>
      <c r="K907" s="32"/>
      <c r="L907" s="26"/>
    </row>
    <row r="908" spans="2:12" s="6" customFormat="1">
      <c r="B908" s="23"/>
      <c r="C908" s="7"/>
      <c r="E908" s="18"/>
      <c r="H908" s="46"/>
      <c r="I908" s="26"/>
      <c r="J908" s="31"/>
      <c r="K908" s="32"/>
      <c r="L908" s="26"/>
    </row>
    <row r="909" spans="2:12" s="6" customFormat="1">
      <c r="B909" s="23"/>
      <c r="C909" s="7"/>
      <c r="E909" s="18"/>
      <c r="H909" s="46"/>
      <c r="I909" s="26"/>
      <c r="J909" s="31"/>
      <c r="K909" s="32"/>
      <c r="L909" s="26"/>
    </row>
    <row r="910" spans="2:12" s="6" customFormat="1">
      <c r="B910" s="23"/>
      <c r="C910" s="7"/>
      <c r="E910" s="18"/>
      <c r="H910" s="46"/>
      <c r="I910" s="26"/>
      <c r="J910" s="31"/>
      <c r="K910" s="32"/>
      <c r="L910" s="26"/>
    </row>
    <row r="911" spans="2:12" s="6" customFormat="1">
      <c r="B911" s="23"/>
      <c r="C911" s="7"/>
      <c r="E911" s="18"/>
      <c r="H911" s="46"/>
      <c r="I911" s="26"/>
      <c r="J911" s="31"/>
      <c r="K911" s="32"/>
      <c r="L911" s="26"/>
    </row>
    <row r="912" spans="2:12" s="6" customFormat="1">
      <c r="B912" s="23"/>
      <c r="C912" s="7"/>
      <c r="E912" s="18"/>
      <c r="H912" s="46"/>
      <c r="I912" s="26"/>
      <c r="J912" s="31"/>
      <c r="K912" s="32"/>
      <c r="L912" s="26"/>
    </row>
    <row r="913" spans="2:12" s="6" customFormat="1">
      <c r="B913" s="23"/>
      <c r="C913" s="7"/>
      <c r="E913" s="18"/>
      <c r="H913" s="46"/>
      <c r="I913" s="26"/>
      <c r="J913" s="31"/>
      <c r="K913" s="32"/>
      <c r="L913" s="26"/>
    </row>
    <row r="914" spans="2:12" s="6" customFormat="1">
      <c r="B914" s="23"/>
      <c r="C914" s="7"/>
      <c r="E914" s="18"/>
      <c r="H914" s="46"/>
      <c r="I914" s="26"/>
      <c r="J914" s="31"/>
      <c r="K914" s="32"/>
      <c r="L914" s="26"/>
    </row>
    <row r="915" spans="2:12" s="6" customFormat="1">
      <c r="B915" s="23"/>
      <c r="C915" s="7"/>
      <c r="E915" s="18"/>
      <c r="H915" s="46"/>
      <c r="I915" s="26"/>
      <c r="J915" s="31"/>
      <c r="K915" s="32"/>
      <c r="L915" s="26"/>
    </row>
    <row r="916" spans="2:12" s="6" customFormat="1">
      <c r="B916" s="23"/>
      <c r="C916" s="7"/>
      <c r="E916" s="18"/>
      <c r="H916" s="46"/>
      <c r="I916" s="26"/>
      <c r="J916" s="31"/>
      <c r="K916" s="32"/>
      <c r="L916" s="26"/>
    </row>
    <row r="917" spans="2:12" s="6" customFormat="1">
      <c r="B917" s="23"/>
      <c r="C917" s="7"/>
      <c r="E917" s="18"/>
      <c r="H917" s="46"/>
      <c r="I917" s="26"/>
      <c r="J917" s="31"/>
      <c r="K917" s="32"/>
      <c r="L917" s="26"/>
    </row>
    <row r="918" spans="2:12" s="6" customFormat="1">
      <c r="B918" s="23"/>
      <c r="C918" s="7"/>
      <c r="E918" s="18"/>
      <c r="H918" s="46"/>
      <c r="I918" s="26"/>
      <c r="J918" s="31"/>
      <c r="K918" s="32"/>
      <c r="L918" s="26"/>
    </row>
    <row r="919" spans="2:12" s="6" customFormat="1">
      <c r="B919" s="23"/>
      <c r="C919" s="7"/>
      <c r="E919" s="18"/>
      <c r="H919" s="46"/>
      <c r="I919" s="26"/>
      <c r="J919" s="31"/>
      <c r="K919" s="32"/>
      <c r="L919" s="26"/>
    </row>
    <row r="920" spans="2:12" s="6" customFormat="1">
      <c r="B920" s="23"/>
      <c r="C920" s="7"/>
      <c r="E920" s="18"/>
      <c r="H920" s="46"/>
      <c r="I920" s="26"/>
      <c r="J920" s="31"/>
      <c r="K920" s="32"/>
      <c r="L920" s="26"/>
    </row>
    <row r="921" spans="2:12" s="6" customFormat="1">
      <c r="B921" s="23"/>
      <c r="C921" s="7"/>
      <c r="E921" s="18"/>
      <c r="H921" s="46"/>
      <c r="I921" s="26"/>
      <c r="J921" s="31"/>
      <c r="K921" s="32"/>
      <c r="L921" s="26"/>
    </row>
    <row r="922" spans="2:12" s="6" customFormat="1">
      <c r="B922" s="23"/>
      <c r="C922" s="7"/>
      <c r="E922" s="18"/>
      <c r="H922" s="46"/>
      <c r="I922" s="26"/>
      <c r="J922" s="31"/>
      <c r="K922" s="32"/>
      <c r="L922" s="26"/>
    </row>
    <row r="923" spans="2:12" s="6" customFormat="1">
      <c r="B923" s="23"/>
      <c r="C923" s="7"/>
      <c r="E923" s="18"/>
      <c r="H923" s="46"/>
      <c r="I923" s="26"/>
      <c r="J923" s="31"/>
      <c r="K923" s="32"/>
      <c r="L923" s="26"/>
    </row>
    <row r="924" spans="2:12" s="6" customFormat="1">
      <c r="B924" s="23"/>
      <c r="C924" s="7"/>
      <c r="E924" s="18"/>
      <c r="H924" s="46"/>
      <c r="I924" s="26"/>
      <c r="J924" s="31"/>
      <c r="K924" s="32"/>
      <c r="L924" s="26"/>
    </row>
    <row r="925" spans="2:12" s="6" customFormat="1">
      <c r="B925" s="23"/>
      <c r="C925" s="7"/>
      <c r="E925" s="18"/>
      <c r="H925" s="46"/>
      <c r="I925" s="26"/>
      <c r="J925" s="31"/>
      <c r="K925" s="32"/>
      <c r="L925" s="26"/>
    </row>
    <row r="926" spans="2:12" s="6" customFormat="1">
      <c r="B926" s="23"/>
      <c r="C926" s="7"/>
      <c r="E926" s="18"/>
      <c r="H926" s="46"/>
      <c r="I926" s="26"/>
      <c r="J926" s="31"/>
      <c r="K926" s="32"/>
      <c r="L926" s="26"/>
    </row>
    <row r="927" spans="2:12" s="6" customFormat="1">
      <c r="B927" s="23"/>
      <c r="C927" s="7"/>
      <c r="E927" s="18"/>
      <c r="H927" s="46"/>
      <c r="I927" s="26"/>
      <c r="J927" s="31"/>
      <c r="K927" s="32"/>
      <c r="L927" s="26"/>
    </row>
    <row r="928" spans="2:12" s="6" customFormat="1">
      <c r="B928" s="23"/>
      <c r="C928" s="7"/>
      <c r="E928" s="18"/>
      <c r="H928" s="46"/>
      <c r="I928" s="26"/>
      <c r="J928" s="31"/>
      <c r="K928" s="32"/>
      <c r="L928" s="26"/>
    </row>
    <row r="929" spans="2:12" s="6" customFormat="1">
      <c r="B929" s="23"/>
      <c r="C929" s="7"/>
      <c r="E929" s="18"/>
      <c r="H929" s="46"/>
      <c r="I929" s="26"/>
      <c r="J929" s="31"/>
      <c r="K929" s="32"/>
      <c r="L929" s="26"/>
    </row>
    <row r="930" spans="2:12" s="6" customFormat="1">
      <c r="B930" s="23"/>
      <c r="C930" s="7"/>
      <c r="E930" s="18"/>
      <c r="H930" s="46"/>
      <c r="I930" s="26"/>
      <c r="J930" s="31"/>
      <c r="K930" s="32"/>
      <c r="L930" s="26"/>
    </row>
    <row r="931" spans="2:12" s="6" customFormat="1">
      <c r="B931" s="23"/>
      <c r="C931" s="7"/>
      <c r="E931" s="18"/>
      <c r="H931" s="46"/>
      <c r="I931" s="26"/>
      <c r="J931" s="31"/>
      <c r="K931" s="32"/>
      <c r="L931" s="26"/>
    </row>
    <row r="932" spans="2:12" s="6" customFormat="1">
      <c r="B932" s="23"/>
      <c r="C932" s="7"/>
      <c r="E932" s="18"/>
      <c r="H932" s="46"/>
      <c r="I932" s="26"/>
      <c r="J932" s="31"/>
      <c r="K932" s="32"/>
      <c r="L932" s="26"/>
    </row>
    <row r="933" spans="2:12" s="6" customFormat="1">
      <c r="B933" s="23"/>
      <c r="C933" s="7"/>
      <c r="E933" s="18"/>
      <c r="H933" s="46"/>
      <c r="I933" s="26"/>
      <c r="J933" s="31"/>
      <c r="K933" s="32"/>
      <c r="L933" s="26"/>
    </row>
    <row r="934" spans="2:12" s="6" customFormat="1">
      <c r="B934" s="23"/>
      <c r="C934" s="7"/>
      <c r="E934" s="18"/>
      <c r="H934" s="46"/>
      <c r="I934" s="26"/>
      <c r="J934" s="31"/>
      <c r="K934" s="32"/>
      <c r="L934" s="26"/>
    </row>
    <row r="935" spans="2:12" s="6" customFormat="1">
      <c r="B935" s="23"/>
      <c r="C935" s="7"/>
      <c r="E935" s="18"/>
      <c r="H935" s="46"/>
      <c r="I935" s="26"/>
      <c r="J935" s="31"/>
      <c r="K935" s="32"/>
      <c r="L935" s="26"/>
    </row>
    <row r="936" spans="2:12" s="6" customFormat="1">
      <c r="B936" s="23"/>
      <c r="C936" s="7"/>
      <c r="E936" s="18"/>
      <c r="H936" s="46"/>
      <c r="I936" s="26"/>
      <c r="J936" s="31"/>
      <c r="K936" s="32"/>
      <c r="L936" s="26"/>
    </row>
    <row r="937" spans="2:12" s="6" customFormat="1">
      <c r="B937" s="23"/>
      <c r="C937" s="7"/>
      <c r="E937" s="18"/>
      <c r="H937" s="46"/>
      <c r="I937" s="26"/>
      <c r="J937" s="31"/>
      <c r="K937" s="32"/>
      <c r="L937" s="26"/>
    </row>
    <row r="938" spans="2:12" s="6" customFormat="1">
      <c r="B938" s="23"/>
      <c r="C938" s="7"/>
      <c r="E938" s="18"/>
      <c r="H938" s="46"/>
      <c r="I938" s="26"/>
      <c r="J938" s="31"/>
      <c r="K938" s="32"/>
      <c r="L938" s="26"/>
    </row>
    <row r="939" spans="2:12" s="6" customFormat="1">
      <c r="B939" s="23"/>
      <c r="C939" s="7"/>
      <c r="E939" s="18"/>
      <c r="H939" s="46"/>
      <c r="I939" s="26"/>
      <c r="J939" s="31"/>
      <c r="K939" s="32"/>
      <c r="L939" s="26"/>
    </row>
    <row r="940" spans="2:12" s="6" customFormat="1">
      <c r="B940" s="23"/>
      <c r="C940" s="7"/>
      <c r="E940" s="18"/>
      <c r="H940" s="46"/>
      <c r="I940" s="26"/>
      <c r="J940" s="31"/>
      <c r="K940" s="32"/>
      <c r="L940" s="26"/>
    </row>
    <row r="941" spans="2:12" s="6" customFormat="1">
      <c r="B941" s="23"/>
      <c r="C941" s="7"/>
      <c r="E941" s="18"/>
      <c r="H941" s="46"/>
      <c r="I941" s="26"/>
      <c r="J941" s="31"/>
      <c r="K941" s="32"/>
      <c r="L941" s="26"/>
    </row>
    <row r="942" spans="2:12" s="6" customFormat="1">
      <c r="B942" s="23"/>
      <c r="C942" s="7"/>
      <c r="E942" s="18"/>
      <c r="H942" s="46"/>
      <c r="I942" s="26"/>
      <c r="J942" s="31"/>
      <c r="K942" s="32"/>
      <c r="L942" s="26"/>
    </row>
    <row r="943" spans="2:12" s="6" customFormat="1">
      <c r="B943" s="23"/>
      <c r="C943" s="7"/>
      <c r="E943" s="18"/>
      <c r="H943" s="46"/>
      <c r="I943" s="26"/>
      <c r="J943" s="31"/>
      <c r="K943" s="32"/>
      <c r="L943" s="26"/>
    </row>
    <row r="944" spans="2:12" s="6" customFormat="1">
      <c r="B944" s="23"/>
      <c r="C944" s="7"/>
      <c r="E944" s="18"/>
      <c r="H944" s="46"/>
      <c r="I944" s="26"/>
      <c r="J944" s="31"/>
      <c r="K944" s="32"/>
      <c r="L944" s="26"/>
    </row>
    <row r="945" spans="2:12" s="6" customFormat="1">
      <c r="B945" s="23"/>
      <c r="C945" s="7"/>
      <c r="E945" s="18"/>
      <c r="H945" s="46"/>
      <c r="I945" s="26"/>
      <c r="J945" s="31"/>
      <c r="K945" s="32"/>
      <c r="L945" s="26"/>
    </row>
    <row r="946" spans="2:12" s="6" customFormat="1">
      <c r="B946" s="23"/>
      <c r="C946" s="7"/>
      <c r="E946" s="18"/>
      <c r="H946" s="46"/>
      <c r="I946" s="26"/>
      <c r="J946" s="31"/>
      <c r="K946" s="32"/>
      <c r="L946" s="26"/>
    </row>
    <row r="947" spans="2:12" s="6" customFormat="1">
      <c r="B947" s="23"/>
      <c r="C947" s="7"/>
      <c r="E947" s="18"/>
      <c r="H947" s="46"/>
      <c r="I947" s="26"/>
      <c r="J947" s="31"/>
      <c r="K947" s="32"/>
      <c r="L947" s="26"/>
    </row>
    <row r="948" spans="2:12" s="6" customFormat="1">
      <c r="B948" s="23"/>
      <c r="C948" s="7"/>
      <c r="E948" s="18"/>
      <c r="H948" s="46"/>
      <c r="I948" s="26"/>
      <c r="J948" s="31"/>
      <c r="K948" s="32"/>
      <c r="L948" s="26"/>
    </row>
    <row r="949" spans="2:12" s="6" customFormat="1">
      <c r="B949" s="23"/>
      <c r="C949" s="7"/>
      <c r="E949" s="18"/>
      <c r="H949" s="46"/>
      <c r="I949" s="26"/>
      <c r="J949" s="31"/>
      <c r="K949" s="32"/>
      <c r="L949" s="26"/>
    </row>
    <row r="950" spans="2:12" s="6" customFormat="1">
      <c r="B950" s="23"/>
      <c r="C950" s="7"/>
      <c r="E950" s="18"/>
      <c r="H950" s="46"/>
      <c r="I950" s="26"/>
      <c r="J950" s="31"/>
      <c r="K950" s="32"/>
      <c r="L950" s="26"/>
    </row>
    <row r="951" spans="2:12" s="6" customFormat="1">
      <c r="B951" s="23"/>
      <c r="C951" s="7"/>
      <c r="E951" s="18"/>
      <c r="H951" s="46"/>
      <c r="I951" s="26"/>
      <c r="J951" s="31"/>
      <c r="K951" s="32"/>
      <c r="L951" s="26"/>
    </row>
    <row r="952" spans="2:12" s="6" customFormat="1">
      <c r="B952" s="23"/>
      <c r="C952" s="7"/>
      <c r="E952" s="18"/>
      <c r="H952" s="46"/>
      <c r="I952" s="26"/>
      <c r="J952" s="31"/>
      <c r="K952" s="32"/>
      <c r="L952" s="26"/>
    </row>
    <row r="953" spans="2:12" s="6" customFormat="1">
      <c r="B953" s="23"/>
      <c r="C953" s="7"/>
      <c r="E953" s="18"/>
      <c r="H953" s="46"/>
      <c r="I953" s="26"/>
      <c r="J953" s="31"/>
      <c r="K953" s="32"/>
      <c r="L953" s="26"/>
    </row>
    <row r="954" spans="2:12" s="6" customFormat="1">
      <c r="B954" s="23"/>
      <c r="C954" s="7"/>
      <c r="E954" s="18"/>
      <c r="H954" s="46"/>
      <c r="I954" s="26"/>
      <c r="J954" s="31"/>
      <c r="K954" s="32"/>
      <c r="L954" s="26"/>
    </row>
    <row r="955" spans="2:12" s="6" customFormat="1">
      <c r="B955" s="23"/>
      <c r="C955" s="7"/>
      <c r="E955" s="18"/>
      <c r="H955" s="46"/>
      <c r="I955" s="26"/>
      <c r="J955" s="31"/>
      <c r="K955" s="32"/>
      <c r="L955" s="26"/>
    </row>
    <row r="956" spans="2:12" s="6" customFormat="1">
      <c r="B956" s="23"/>
      <c r="C956" s="7"/>
      <c r="E956" s="18"/>
      <c r="H956" s="46"/>
      <c r="I956" s="26"/>
      <c r="J956" s="31"/>
      <c r="K956" s="32"/>
      <c r="L956" s="26"/>
    </row>
    <row r="957" spans="2:12" s="6" customFormat="1">
      <c r="B957" s="23"/>
      <c r="C957" s="7"/>
      <c r="E957" s="18"/>
      <c r="H957" s="46"/>
      <c r="I957" s="26"/>
      <c r="J957" s="31"/>
      <c r="K957" s="32"/>
      <c r="L957" s="26"/>
    </row>
    <row r="958" spans="2:12" s="6" customFormat="1">
      <c r="B958" s="23"/>
      <c r="C958" s="7"/>
      <c r="E958" s="18"/>
      <c r="H958" s="46"/>
      <c r="I958" s="26"/>
      <c r="J958" s="31"/>
      <c r="K958" s="32"/>
      <c r="L958" s="26"/>
    </row>
    <row r="959" spans="2:12" s="6" customFormat="1">
      <c r="B959" s="23"/>
      <c r="C959" s="7"/>
      <c r="E959" s="18"/>
      <c r="H959" s="46"/>
      <c r="I959" s="26"/>
      <c r="J959" s="31"/>
      <c r="K959" s="32"/>
      <c r="L959" s="26"/>
    </row>
    <row r="960" spans="2:12" s="6" customFormat="1">
      <c r="B960" s="23"/>
      <c r="C960" s="7"/>
      <c r="E960" s="18"/>
      <c r="H960" s="46"/>
      <c r="I960" s="26"/>
      <c r="J960" s="31"/>
      <c r="K960" s="32"/>
      <c r="L960" s="26"/>
    </row>
    <row r="961" spans="2:12" s="6" customFormat="1">
      <c r="B961" s="23"/>
      <c r="C961" s="7"/>
      <c r="E961" s="18"/>
      <c r="H961" s="46"/>
      <c r="I961" s="26"/>
      <c r="J961" s="31"/>
      <c r="K961" s="32"/>
      <c r="L961" s="26"/>
    </row>
    <row r="962" spans="2:12" s="6" customFormat="1">
      <c r="B962" s="23"/>
      <c r="C962" s="7"/>
      <c r="E962" s="18"/>
      <c r="H962" s="46"/>
      <c r="I962" s="26"/>
      <c r="J962" s="31"/>
      <c r="K962" s="32"/>
      <c r="L962" s="26"/>
    </row>
    <row r="963" spans="2:12" s="6" customFormat="1">
      <c r="B963" s="23"/>
      <c r="C963" s="7"/>
      <c r="E963" s="18"/>
      <c r="H963" s="46"/>
      <c r="I963" s="26"/>
      <c r="J963" s="31"/>
      <c r="K963" s="32"/>
      <c r="L963" s="26"/>
    </row>
    <row r="964" spans="2:12" s="6" customFormat="1">
      <c r="B964" s="23"/>
      <c r="C964" s="7"/>
      <c r="E964" s="18"/>
      <c r="H964" s="46"/>
      <c r="I964" s="26"/>
      <c r="J964" s="31"/>
      <c r="K964" s="32"/>
      <c r="L964" s="26"/>
    </row>
    <row r="965" spans="2:12" s="6" customFormat="1">
      <c r="B965" s="23"/>
      <c r="C965" s="7"/>
      <c r="E965" s="18"/>
      <c r="H965" s="46"/>
      <c r="I965" s="26"/>
      <c r="J965" s="31"/>
      <c r="K965" s="32"/>
      <c r="L965" s="26"/>
    </row>
    <row r="966" spans="2:12" s="6" customFormat="1">
      <c r="B966" s="23"/>
      <c r="C966" s="7"/>
      <c r="E966" s="18"/>
      <c r="H966" s="46"/>
      <c r="I966" s="26"/>
      <c r="J966" s="31"/>
      <c r="K966" s="32"/>
      <c r="L966" s="26"/>
    </row>
    <row r="967" spans="2:12" s="6" customFormat="1">
      <c r="B967" s="23"/>
      <c r="C967" s="7"/>
      <c r="E967" s="18"/>
      <c r="H967" s="46"/>
      <c r="I967" s="26"/>
      <c r="J967" s="31"/>
      <c r="K967" s="32"/>
      <c r="L967" s="26"/>
    </row>
    <row r="968" spans="2:12" s="6" customFormat="1">
      <c r="B968" s="23"/>
      <c r="C968" s="7"/>
      <c r="E968" s="18"/>
      <c r="H968" s="46"/>
      <c r="I968" s="26"/>
      <c r="J968" s="31"/>
      <c r="K968" s="32"/>
      <c r="L968" s="26"/>
    </row>
    <row r="969" spans="2:12" s="6" customFormat="1">
      <c r="B969" s="23"/>
      <c r="C969" s="7"/>
      <c r="E969" s="18"/>
      <c r="H969" s="46"/>
      <c r="I969" s="26"/>
      <c r="J969" s="31"/>
      <c r="K969" s="32"/>
      <c r="L969" s="26"/>
    </row>
    <row r="970" spans="2:12" s="6" customFormat="1">
      <c r="B970" s="23"/>
      <c r="C970" s="7"/>
      <c r="E970" s="18"/>
      <c r="H970" s="46"/>
      <c r="I970" s="26"/>
      <c r="J970" s="31"/>
      <c r="K970" s="32"/>
      <c r="L970" s="26"/>
    </row>
    <row r="971" spans="2:12" s="6" customFormat="1">
      <c r="B971" s="23"/>
      <c r="C971" s="7"/>
      <c r="E971" s="18"/>
      <c r="H971" s="46"/>
      <c r="I971" s="26"/>
      <c r="J971" s="31"/>
      <c r="K971" s="32"/>
      <c r="L971" s="26"/>
    </row>
    <row r="972" spans="2:12" s="6" customFormat="1">
      <c r="B972" s="23"/>
      <c r="C972" s="7"/>
      <c r="E972" s="18"/>
      <c r="H972" s="46"/>
      <c r="I972" s="26"/>
      <c r="J972" s="31"/>
      <c r="K972" s="32"/>
      <c r="L972" s="26"/>
    </row>
    <row r="973" spans="2:12" s="6" customFormat="1">
      <c r="B973" s="23"/>
      <c r="C973" s="7"/>
      <c r="E973" s="18"/>
      <c r="H973" s="46"/>
      <c r="I973" s="26"/>
      <c r="J973" s="31"/>
      <c r="K973" s="32"/>
      <c r="L973" s="26"/>
    </row>
    <row r="974" spans="2:12" s="6" customFormat="1">
      <c r="B974" s="23"/>
      <c r="C974" s="7"/>
      <c r="E974" s="18"/>
      <c r="H974" s="46"/>
      <c r="I974" s="26"/>
      <c r="J974" s="31"/>
      <c r="K974" s="32"/>
      <c r="L974" s="26"/>
    </row>
    <row r="975" spans="2:12" s="6" customFormat="1">
      <c r="B975" s="23"/>
      <c r="C975" s="7"/>
      <c r="E975" s="18"/>
      <c r="H975" s="46"/>
      <c r="I975" s="26"/>
      <c r="J975" s="31"/>
      <c r="K975" s="32"/>
      <c r="L975" s="26"/>
    </row>
    <row r="976" spans="2:12" s="6" customFormat="1">
      <c r="B976" s="23"/>
      <c r="C976" s="7"/>
      <c r="E976" s="18"/>
      <c r="H976" s="46"/>
      <c r="I976" s="26"/>
      <c r="J976" s="31"/>
      <c r="K976" s="32"/>
      <c r="L976" s="26"/>
    </row>
    <row r="977" spans="2:12" s="6" customFormat="1">
      <c r="B977" s="23"/>
      <c r="C977" s="7"/>
      <c r="E977" s="18"/>
      <c r="H977" s="46"/>
      <c r="I977" s="26"/>
      <c r="J977" s="31"/>
      <c r="K977" s="32"/>
      <c r="L977" s="26"/>
    </row>
    <row r="978" spans="2:12" s="6" customFormat="1">
      <c r="B978" s="23"/>
      <c r="C978" s="7"/>
      <c r="E978" s="18"/>
      <c r="H978" s="46"/>
      <c r="I978" s="26"/>
      <c r="J978" s="31"/>
      <c r="K978" s="32"/>
      <c r="L978" s="26"/>
    </row>
    <row r="979" spans="2:12" s="6" customFormat="1">
      <c r="B979" s="23"/>
      <c r="C979" s="7"/>
      <c r="E979" s="18"/>
      <c r="H979" s="46"/>
      <c r="I979" s="26"/>
      <c r="J979" s="31"/>
      <c r="K979" s="32"/>
      <c r="L979" s="26"/>
    </row>
    <row r="980" spans="2:12" s="6" customFormat="1">
      <c r="B980" s="23"/>
      <c r="C980" s="7"/>
      <c r="E980" s="18"/>
      <c r="H980" s="46"/>
      <c r="I980" s="26"/>
      <c r="J980" s="31"/>
      <c r="K980" s="32"/>
      <c r="L980" s="26"/>
    </row>
    <row r="981" spans="2:12" s="6" customFormat="1">
      <c r="B981" s="23"/>
      <c r="C981" s="7"/>
      <c r="E981" s="18"/>
      <c r="H981" s="46"/>
      <c r="I981" s="26"/>
      <c r="J981" s="31"/>
      <c r="K981" s="32"/>
      <c r="L981" s="26"/>
    </row>
    <row r="982" spans="2:12" s="6" customFormat="1">
      <c r="B982" s="23"/>
      <c r="C982" s="7"/>
      <c r="E982" s="18"/>
      <c r="H982" s="46"/>
      <c r="I982" s="26"/>
      <c r="J982" s="31"/>
      <c r="K982" s="32"/>
      <c r="L982" s="26"/>
    </row>
    <row r="983" spans="2:12" s="6" customFormat="1">
      <c r="B983" s="23"/>
      <c r="C983" s="7"/>
      <c r="E983" s="18"/>
      <c r="H983" s="46"/>
      <c r="I983" s="26"/>
      <c r="J983" s="31"/>
      <c r="K983" s="32"/>
      <c r="L983" s="26"/>
    </row>
    <row r="984" spans="2:12" s="6" customFormat="1">
      <c r="B984" s="23"/>
      <c r="C984" s="7"/>
      <c r="E984" s="18"/>
      <c r="H984" s="46"/>
      <c r="I984" s="26"/>
      <c r="J984" s="31"/>
      <c r="K984" s="32"/>
      <c r="L984" s="26"/>
    </row>
    <row r="985" spans="2:12" s="6" customFormat="1">
      <c r="B985" s="23"/>
      <c r="C985" s="7"/>
      <c r="E985" s="18"/>
      <c r="H985" s="46"/>
      <c r="I985" s="26"/>
      <c r="J985" s="31"/>
      <c r="K985" s="32"/>
      <c r="L985" s="26"/>
    </row>
    <row r="986" spans="2:12" s="6" customFormat="1">
      <c r="B986" s="23"/>
      <c r="C986" s="7"/>
      <c r="E986" s="18"/>
      <c r="H986" s="46"/>
      <c r="I986" s="26"/>
      <c r="J986" s="31"/>
      <c r="K986" s="32"/>
      <c r="L986" s="26"/>
    </row>
    <row r="987" spans="2:12" s="6" customFormat="1">
      <c r="B987" s="23"/>
      <c r="C987" s="7"/>
      <c r="E987" s="18"/>
      <c r="H987" s="46"/>
      <c r="I987" s="26"/>
      <c r="J987" s="31"/>
      <c r="K987" s="32"/>
      <c r="L987" s="26"/>
    </row>
    <row r="988" spans="2:12" s="6" customFormat="1">
      <c r="B988" s="23"/>
      <c r="C988" s="7"/>
      <c r="E988" s="18"/>
      <c r="H988" s="46"/>
      <c r="I988" s="26"/>
      <c r="J988" s="31"/>
      <c r="K988" s="32"/>
      <c r="L988" s="26"/>
    </row>
    <row r="989" spans="2:12" s="6" customFormat="1">
      <c r="B989" s="23"/>
      <c r="C989" s="7"/>
      <c r="E989" s="18"/>
      <c r="H989" s="46"/>
      <c r="I989" s="26"/>
      <c r="J989" s="31"/>
      <c r="K989" s="32"/>
      <c r="L989" s="26"/>
    </row>
    <row r="990" spans="2:12" s="6" customFormat="1">
      <c r="B990" s="23"/>
      <c r="C990" s="7"/>
      <c r="E990" s="18"/>
      <c r="H990" s="46"/>
      <c r="I990" s="26"/>
      <c r="J990" s="31"/>
      <c r="K990" s="32"/>
      <c r="L990" s="26"/>
    </row>
    <row r="991" spans="2:12" s="6" customFormat="1">
      <c r="B991" s="23"/>
      <c r="C991" s="7"/>
      <c r="E991" s="18"/>
      <c r="H991" s="46"/>
      <c r="I991" s="26"/>
      <c r="J991" s="31"/>
      <c r="K991" s="32"/>
      <c r="L991" s="26"/>
    </row>
    <row r="992" spans="2:12" s="6" customFormat="1">
      <c r="B992" s="23"/>
      <c r="C992" s="7"/>
      <c r="E992" s="18"/>
      <c r="H992" s="46"/>
      <c r="I992" s="26"/>
      <c r="J992" s="31"/>
      <c r="K992" s="32"/>
      <c r="L992" s="26"/>
    </row>
    <row r="993" spans="2:12" s="6" customFormat="1">
      <c r="B993" s="23"/>
      <c r="C993" s="7"/>
      <c r="E993" s="18"/>
      <c r="H993" s="46"/>
      <c r="I993" s="26"/>
      <c r="J993" s="31"/>
      <c r="K993" s="32"/>
      <c r="L993" s="26"/>
    </row>
    <row r="994" spans="2:12" s="6" customFormat="1">
      <c r="B994" s="23"/>
      <c r="C994" s="7"/>
      <c r="E994" s="18"/>
      <c r="H994" s="46"/>
      <c r="I994" s="26"/>
      <c r="J994" s="31"/>
      <c r="K994" s="32"/>
      <c r="L994" s="26"/>
    </row>
    <row r="995" spans="2:12" s="6" customFormat="1">
      <c r="B995" s="23"/>
      <c r="C995" s="7"/>
      <c r="E995" s="18"/>
      <c r="H995" s="46"/>
      <c r="I995" s="26"/>
      <c r="J995" s="31"/>
      <c r="K995" s="32"/>
      <c r="L995" s="26"/>
    </row>
    <row r="996" spans="2:12" s="6" customFormat="1">
      <c r="B996" s="23"/>
      <c r="C996" s="7"/>
      <c r="E996" s="18"/>
      <c r="H996" s="46"/>
      <c r="I996" s="26"/>
      <c r="J996" s="31"/>
      <c r="K996" s="32"/>
      <c r="L996" s="26"/>
    </row>
    <row r="997" spans="2:12" s="6" customFormat="1">
      <c r="B997" s="23"/>
      <c r="C997" s="7"/>
      <c r="E997" s="18"/>
      <c r="H997" s="46"/>
      <c r="I997" s="26"/>
      <c r="J997" s="31"/>
      <c r="K997" s="32"/>
      <c r="L997" s="26"/>
    </row>
    <row r="998" spans="2:12" s="6" customFormat="1">
      <c r="B998" s="23"/>
      <c r="C998" s="7"/>
      <c r="E998" s="18"/>
      <c r="H998" s="46"/>
      <c r="I998" s="26"/>
      <c r="J998" s="31"/>
      <c r="K998" s="32"/>
      <c r="L998" s="26"/>
    </row>
    <row r="999" spans="2:12" s="6" customFormat="1">
      <c r="B999" s="23"/>
      <c r="C999" s="7"/>
      <c r="E999" s="18"/>
      <c r="H999" s="46"/>
      <c r="I999" s="26"/>
      <c r="J999" s="31"/>
      <c r="K999" s="32"/>
      <c r="L999" s="26"/>
    </row>
    <row r="1000" spans="2:12" s="6" customFormat="1">
      <c r="B1000" s="23"/>
      <c r="C1000" s="7"/>
      <c r="E1000" s="18"/>
      <c r="H1000" s="46"/>
      <c r="I1000" s="26"/>
      <c r="J1000" s="31"/>
      <c r="K1000" s="32"/>
      <c r="L1000" s="26"/>
    </row>
    <row r="1001" spans="2:12" s="6" customFormat="1">
      <c r="B1001" s="23"/>
      <c r="C1001" s="7"/>
      <c r="E1001" s="18"/>
      <c r="H1001" s="46"/>
      <c r="I1001" s="26"/>
      <c r="J1001" s="31"/>
      <c r="K1001" s="32"/>
      <c r="L1001" s="26"/>
    </row>
    <row r="1002" spans="2:12" s="6" customFormat="1">
      <c r="B1002" s="23"/>
      <c r="C1002" s="7"/>
      <c r="E1002" s="18"/>
      <c r="H1002" s="46"/>
      <c r="I1002" s="26"/>
      <c r="J1002" s="31"/>
      <c r="K1002" s="32"/>
      <c r="L1002" s="26"/>
    </row>
    <row r="1003" spans="2:12" s="6" customFormat="1">
      <c r="B1003" s="23"/>
      <c r="C1003" s="7"/>
      <c r="E1003" s="18"/>
      <c r="H1003" s="46"/>
      <c r="I1003" s="26"/>
      <c r="J1003" s="31"/>
      <c r="K1003" s="32"/>
      <c r="L1003" s="26"/>
    </row>
    <row r="1004" spans="2:12" s="6" customFormat="1">
      <c r="B1004" s="23"/>
      <c r="C1004" s="7"/>
      <c r="E1004" s="18"/>
      <c r="H1004" s="46"/>
      <c r="I1004" s="26"/>
      <c r="J1004" s="31"/>
      <c r="K1004" s="32"/>
      <c r="L1004" s="26"/>
    </row>
    <row r="1005" spans="2:12" s="6" customFormat="1">
      <c r="B1005" s="23"/>
      <c r="C1005" s="7"/>
      <c r="E1005" s="18"/>
      <c r="H1005" s="46"/>
      <c r="I1005" s="26"/>
      <c r="J1005" s="31"/>
      <c r="K1005" s="32"/>
      <c r="L1005" s="26"/>
    </row>
    <row r="1006" spans="2:12" s="6" customFormat="1">
      <c r="B1006" s="23"/>
      <c r="C1006" s="7"/>
      <c r="E1006" s="18"/>
      <c r="H1006" s="46"/>
      <c r="I1006" s="26"/>
      <c r="J1006" s="31"/>
      <c r="K1006" s="32"/>
      <c r="L1006" s="26"/>
    </row>
    <row r="1007" spans="2:12" s="6" customFormat="1">
      <c r="B1007" s="23"/>
      <c r="C1007" s="7"/>
      <c r="E1007" s="18"/>
      <c r="H1007" s="46"/>
      <c r="I1007" s="26"/>
      <c r="J1007" s="31"/>
      <c r="K1007" s="32"/>
      <c r="L1007" s="26"/>
    </row>
    <row r="1008" spans="2:12" s="6" customFormat="1">
      <c r="B1008" s="23"/>
      <c r="C1008" s="7"/>
      <c r="E1008" s="18"/>
      <c r="H1008" s="46"/>
      <c r="I1008" s="26"/>
      <c r="J1008" s="31"/>
      <c r="K1008" s="32"/>
      <c r="L1008" s="26"/>
    </row>
    <row r="1009" spans="2:12" s="6" customFormat="1">
      <c r="B1009" s="23"/>
      <c r="C1009" s="7"/>
      <c r="E1009" s="18"/>
      <c r="H1009" s="46"/>
      <c r="I1009" s="26"/>
      <c r="J1009" s="31"/>
      <c r="K1009" s="32"/>
      <c r="L1009" s="26"/>
    </row>
    <row r="1010" spans="2:12" s="6" customFormat="1">
      <c r="B1010" s="23"/>
      <c r="C1010" s="7"/>
      <c r="E1010" s="18"/>
      <c r="H1010" s="46"/>
      <c r="I1010" s="26"/>
      <c r="J1010" s="31"/>
      <c r="K1010" s="32"/>
      <c r="L1010" s="26"/>
    </row>
    <row r="1011" spans="2:12" s="6" customFormat="1">
      <c r="B1011" s="23"/>
      <c r="C1011" s="7"/>
      <c r="E1011" s="18"/>
      <c r="H1011" s="46"/>
      <c r="I1011" s="26"/>
      <c r="J1011" s="31"/>
      <c r="K1011" s="32"/>
      <c r="L1011" s="26"/>
    </row>
    <row r="1012" spans="2:12" s="6" customFormat="1">
      <c r="B1012" s="23"/>
      <c r="C1012" s="7"/>
      <c r="E1012" s="18"/>
      <c r="H1012" s="46"/>
      <c r="I1012" s="26"/>
      <c r="J1012" s="31"/>
      <c r="K1012" s="32"/>
      <c r="L1012" s="26"/>
    </row>
    <row r="1013" spans="2:12" s="6" customFormat="1">
      <c r="B1013" s="23"/>
      <c r="C1013" s="7"/>
      <c r="E1013" s="18"/>
      <c r="H1013" s="46"/>
      <c r="I1013" s="26"/>
      <c r="J1013" s="31"/>
      <c r="K1013" s="32"/>
      <c r="L1013" s="26"/>
    </row>
    <row r="1014" spans="2:12" s="6" customFormat="1">
      <c r="B1014" s="23"/>
      <c r="C1014" s="7"/>
      <c r="E1014" s="18"/>
      <c r="H1014" s="46"/>
      <c r="I1014" s="26"/>
      <c r="J1014" s="31"/>
      <c r="K1014" s="32"/>
      <c r="L1014" s="26"/>
    </row>
    <row r="1015" spans="2:12" s="6" customFormat="1">
      <c r="B1015" s="23"/>
      <c r="C1015" s="7"/>
      <c r="E1015" s="18"/>
      <c r="H1015" s="46"/>
      <c r="I1015" s="26"/>
      <c r="J1015" s="31"/>
      <c r="K1015" s="32"/>
      <c r="L1015" s="26"/>
    </row>
    <row r="1016" spans="2:12" s="6" customFormat="1">
      <c r="B1016" s="23"/>
      <c r="C1016" s="7"/>
      <c r="E1016" s="18"/>
      <c r="H1016" s="46"/>
      <c r="I1016" s="26"/>
      <c r="J1016" s="31"/>
      <c r="K1016" s="32"/>
      <c r="L1016" s="26"/>
    </row>
    <row r="1017" spans="2:12" s="6" customFormat="1">
      <c r="B1017" s="23"/>
      <c r="C1017" s="7"/>
      <c r="E1017" s="18"/>
      <c r="H1017" s="46"/>
      <c r="I1017" s="26"/>
      <c r="J1017" s="31"/>
      <c r="K1017" s="32"/>
      <c r="L1017" s="26"/>
    </row>
    <row r="1018" spans="2:12" s="6" customFormat="1">
      <c r="B1018" s="23"/>
      <c r="C1018" s="7"/>
      <c r="E1018" s="18"/>
      <c r="H1018" s="46"/>
      <c r="I1018" s="26"/>
      <c r="J1018" s="31"/>
      <c r="K1018" s="32"/>
      <c r="L1018" s="26"/>
    </row>
    <row r="1019" spans="2:12" s="6" customFormat="1">
      <c r="B1019" s="23"/>
      <c r="C1019" s="7"/>
      <c r="E1019" s="18"/>
      <c r="H1019" s="46"/>
      <c r="I1019" s="26"/>
      <c r="J1019" s="31"/>
      <c r="K1019" s="32"/>
      <c r="L1019" s="26"/>
    </row>
    <row r="1020" spans="2:12" s="6" customFormat="1">
      <c r="B1020" s="23"/>
      <c r="C1020" s="7"/>
      <c r="E1020" s="18"/>
      <c r="H1020" s="46"/>
      <c r="I1020" s="26"/>
      <c r="J1020" s="31"/>
      <c r="K1020" s="32"/>
      <c r="L1020" s="26"/>
    </row>
    <row r="1021" spans="2:12" s="6" customFormat="1">
      <c r="B1021" s="23"/>
      <c r="C1021" s="7"/>
      <c r="E1021" s="18"/>
      <c r="H1021" s="46"/>
      <c r="I1021" s="26"/>
      <c r="J1021" s="31"/>
      <c r="K1021" s="32"/>
      <c r="L1021" s="26"/>
    </row>
    <row r="1022" spans="2:12" s="6" customFormat="1">
      <c r="B1022" s="23"/>
      <c r="C1022" s="7"/>
      <c r="E1022" s="18"/>
      <c r="H1022" s="46"/>
      <c r="I1022" s="26"/>
      <c r="J1022" s="31"/>
      <c r="K1022" s="32"/>
      <c r="L1022" s="26"/>
    </row>
    <row r="1023" spans="2:12" s="6" customFormat="1">
      <c r="B1023" s="23"/>
      <c r="C1023" s="7"/>
      <c r="E1023" s="18"/>
      <c r="H1023" s="46"/>
      <c r="I1023" s="26"/>
      <c r="J1023" s="31"/>
      <c r="K1023" s="32"/>
      <c r="L1023" s="26"/>
    </row>
    <row r="1024" spans="2:12" s="6" customFormat="1">
      <c r="B1024" s="23"/>
      <c r="C1024" s="7"/>
      <c r="E1024" s="18"/>
      <c r="H1024" s="46"/>
      <c r="I1024" s="26"/>
      <c r="J1024" s="31"/>
      <c r="K1024" s="32"/>
      <c r="L1024" s="26"/>
    </row>
    <row r="1025" spans="2:12" s="6" customFormat="1">
      <c r="B1025" s="23"/>
      <c r="C1025" s="7"/>
      <c r="E1025" s="18"/>
      <c r="H1025" s="46"/>
      <c r="I1025" s="26"/>
      <c r="J1025" s="31"/>
      <c r="K1025" s="32"/>
      <c r="L1025" s="26"/>
    </row>
    <row r="1026" spans="2:12" s="6" customFormat="1">
      <c r="B1026" s="23"/>
      <c r="C1026" s="7"/>
      <c r="E1026" s="18"/>
      <c r="H1026" s="46"/>
      <c r="I1026" s="26"/>
      <c r="J1026" s="31"/>
      <c r="K1026" s="32"/>
      <c r="L1026" s="26"/>
    </row>
    <row r="1027" spans="2:12" s="6" customFormat="1">
      <c r="B1027" s="23"/>
      <c r="C1027" s="7"/>
      <c r="E1027" s="18"/>
      <c r="H1027" s="46"/>
      <c r="I1027" s="26"/>
      <c r="J1027" s="31"/>
      <c r="K1027" s="32"/>
      <c r="L1027" s="26"/>
    </row>
    <row r="1028" spans="2:12" s="6" customFormat="1">
      <c r="B1028" s="23"/>
      <c r="C1028" s="7"/>
      <c r="E1028" s="18"/>
      <c r="H1028" s="46"/>
      <c r="I1028" s="26"/>
      <c r="J1028" s="31"/>
      <c r="K1028" s="32"/>
      <c r="L1028" s="26"/>
    </row>
    <row r="1029" spans="2:12" s="6" customFormat="1">
      <c r="B1029" s="23"/>
      <c r="C1029" s="7"/>
      <c r="E1029" s="18"/>
      <c r="H1029" s="46"/>
      <c r="I1029" s="26"/>
      <c r="J1029" s="31"/>
      <c r="K1029" s="32"/>
      <c r="L1029" s="26"/>
    </row>
    <row r="1030" spans="2:12" s="6" customFormat="1">
      <c r="B1030" s="23"/>
      <c r="C1030" s="7"/>
      <c r="E1030" s="18"/>
      <c r="H1030" s="46"/>
      <c r="I1030" s="26"/>
      <c r="J1030" s="31"/>
      <c r="K1030" s="32"/>
      <c r="L1030" s="26"/>
    </row>
    <row r="1031" spans="2:12" s="6" customFormat="1">
      <c r="B1031" s="23"/>
      <c r="C1031" s="7"/>
      <c r="E1031" s="18"/>
      <c r="H1031" s="46"/>
      <c r="I1031" s="26"/>
      <c r="J1031" s="31"/>
      <c r="K1031" s="32"/>
      <c r="L1031" s="26"/>
    </row>
    <row r="1032" spans="2:12" s="6" customFormat="1">
      <c r="B1032" s="23"/>
      <c r="C1032" s="7"/>
      <c r="E1032" s="18"/>
      <c r="H1032" s="46"/>
      <c r="I1032" s="26"/>
      <c r="J1032" s="31"/>
      <c r="K1032" s="32"/>
      <c r="L1032" s="26"/>
    </row>
    <row r="1033" spans="2:12" s="6" customFormat="1">
      <c r="B1033" s="23"/>
      <c r="C1033" s="7"/>
      <c r="E1033" s="18"/>
      <c r="H1033" s="46"/>
      <c r="I1033" s="26"/>
      <c r="J1033" s="31"/>
      <c r="K1033" s="32"/>
      <c r="L1033" s="26"/>
    </row>
    <row r="1034" spans="2:12" s="6" customFormat="1">
      <c r="B1034" s="23"/>
      <c r="C1034" s="7"/>
      <c r="E1034" s="18"/>
      <c r="H1034" s="46"/>
      <c r="I1034" s="26"/>
      <c r="J1034" s="31"/>
      <c r="K1034" s="32"/>
      <c r="L1034" s="26"/>
    </row>
    <row r="1035" spans="2:12" s="6" customFormat="1">
      <c r="B1035" s="23"/>
      <c r="C1035" s="7"/>
      <c r="E1035" s="18"/>
      <c r="H1035" s="46"/>
      <c r="I1035" s="26"/>
      <c r="J1035" s="31"/>
      <c r="K1035" s="32"/>
      <c r="L1035" s="26"/>
    </row>
    <row r="1036" spans="2:12" s="6" customFormat="1">
      <c r="B1036" s="23"/>
      <c r="C1036" s="7"/>
      <c r="E1036" s="18"/>
      <c r="H1036" s="46"/>
      <c r="I1036" s="26"/>
      <c r="J1036" s="31"/>
      <c r="K1036" s="32"/>
      <c r="L1036" s="26"/>
    </row>
    <row r="1037" spans="2:12" s="6" customFormat="1">
      <c r="B1037" s="23"/>
      <c r="C1037" s="7"/>
      <c r="E1037" s="18"/>
      <c r="H1037" s="46"/>
      <c r="I1037" s="26"/>
      <c r="J1037" s="31"/>
      <c r="K1037" s="32"/>
      <c r="L1037" s="26"/>
    </row>
    <row r="1038" spans="2:12" s="6" customFormat="1">
      <c r="B1038" s="23"/>
      <c r="C1038" s="7"/>
      <c r="E1038" s="18"/>
      <c r="H1038" s="46"/>
      <c r="I1038" s="26"/>
      <c r="J1038" s="31"/>
      <c r="K1038" s="32"/>
      <c r="L1038" s="26"/>
    </row>
    <row r="1039" spans="2:12" s="6" customFormat="1">
      <c r="B1039" s="23"/>
      <c r="C1039" s="7"/>
      <c r="E1039" s="18"/>
      <c r="H1039" s="46"/>
      <c r="I1039" s="26"/>
      <c r="J1039" s="31"/>
      <c r="K1039" s="32"/>
      <c r="L1039" s="26"/>
    </row>
    <row r="1040" spans="2:12" s="6" customFormat="1">
      <c r="B1040" s="23"/>
      <c r="C1040" s="7"/>
      <c r="E1040" s="18"/>
      <c r="H1040" s="46"/>
      <c r="I1040" s="26"/>
      <c r="J1040" s="31"/>
      <c r="K1040" s="32"/>
      <c r="L1040" s="26"/>
    </row>
    <row r="1041" spans="2:12" s="6" customFormat="1">
      <c r="B1041" s="23"/>
      <c r="C1041" s="7"/>
      <c r="E1041" s="18"/>
      <c r="H1041" s="46"/>
      <c r="I1041" s="26"/>
      <c r="J1041" s="31"/>
      <c r="K1041" s="32"/>
      <c r="L1041" s="26"/>
    </row>
    <row r="1042" spans="2:12" s="6" customFormat="1">
      <c r="B1042" s="23"/>
      <c r="C1042" s="7"/>
      <c r="E1042" s="18"/>
      <c r="H1042" s="46"/>
      <c r="I1042" s="26"/>
      <c r="J1042" s="31"/>
      <c r="K1042" s="32"/>
      <c r="L1042" s="26"/>
    </row>
    <row r="1043" spans="2:12" s="6" customFormat="1">
      <c r="B1043" s="23"/>
      <c r="C1043" s="7"/>
      <c r="E1043" s="18"/>
      <c r="H1043" s="46"/>
      <c r="I1043" s="26"/>
      <c r="J1043" s="31"/>
      <c r="K1043" s="32"/>
      <c r="L1043" s="26"/>
    </row>
    <row r="1044" spans="2:12" s="6" customFormat="1">
      <c r="B1044" s="23"/>
      <c r="C1044" s="7"/>
      <c r="E1044" s="18"/>
      <c r="H1044" s="46"/>
      <c r="I1044" s="26"/>
      <c r="J1044" s="31"/>
      <c r="K1044" s="32"/>
      <c r="L1044" s="26"/>
    </row>
    <row r="1045" spans="2:12" s="6" customFormat="1">
      <c r="B1045" s="23"/>
      <c r="C1045" s="7"/>
      <c r="E1045" s="18"/>
      <c r="H1045" s="46"/>
      <c r="I1045" s="26"/>
      <c r="J1045" s="31"/>
      <c r="K1045" s="32"/>
      <c r="L1045" s="26"/>
    </row>
    <row r="1046" spans="2:12" s="6" customFormat="1">
      <c r="B1046" s="23"/>
      <c r="C1046" s="7"/>
      <c r="E1046" s="18"/>
      <c r="H1046" s="46"/>
      <c r="I1046" s="26"/>
      <c r="J1046" s="31"/>
      <c r="K1046" s="32"/>
      <c r="L1046" s="26"/>
    </row>
    <row r="1047" spans="2:12" s="6" customFormat="1">
      <c r="B1047" s="23"/>
      <c r="C1047" s="7"/>
      <c r="E1047" s="18"/>
      <c r="H1047" s="46"/>
      <c r="I1047" s="26"/>
      <c r="J1047" s="31"/>
      <c r="K1047" s="32"/>
      <c r="L1047" s="26"/>
    </row>
    <row r="1048" spans="2:12" s="6" customFormat="1">
      <c r="B1048" s="23"/>
      <c r="C1048" s="7"/>
      <c r="E1048" s="18"/>
      <c r="H1048" s="46"/>
      <c r="I1048" s="26"/>
      <c r="J1048" s="31"/>
      <c r="K1048" s="32"/>
      <c r="L1048" s="26"/>
    </row>
    <row r="1049" spans="2:12" s="6" customFormat="1">
      <c r="B1049" s="23"/>
      <c r="C1049" s="7"/>
      <c r="E1049" s="18"/>
      <c r="H1049" s="46"/>
      <c r="I1049" s="26"/>
      <c r="J1049" s="31"/>
      <c r="K1049" s="32"/>
      <c r="L1049" s="26"/>
    </row>
    <row r="1050" spans="2:12" s="6" customFormat="1">
      <c r="B1050" s="23"/>
      <c r="C1050" s="7"/>
      <c r="E1050" s="18"/>
      <c r="H1050" s="46"/>
      <c r="I1050" s="26"/>
      <c r="J1050" s="31"/>
      <c r="K1050" s="32"/>
      <c r="L1050" s="26"/>
    </row>
    <row r="1051" spans="2:12" s="6" customFormat="1">
      <c r="B1051" s="23"/>
      <c r="C1051" s="7"/>
      <c r="E1051" s="18"/>
      <c r="H1051" s="46"/>
      <c r="I1051" s="26"/>
      <c r="J1051" s="31"/>
      <c r="K1051" s="32"/>
      <c r="L1051" s="26"/>
    </row>
    <row r="1052" spans="2:12" s="6" customFormat="1">
      <c r="B1052" s="23"/>
      <c r="C1052" s="7"/>
      <c r="E1052" s="18"/>
      <c r="H1052" s="46"/>
      <c r="I1052" s="26"/>
      <c r="J1052" s="31"/>
      <c r="K1052" s="32"/>
      <c r="L1052" s="26"/>
    </row>
    <row r="1053" spans="2:12" s="6" customFormat="1">
      <c r="B1053" s="23"/>
      <c r="C1053" s="7"/>
      <c r="E1053" s="18"/>
      <c r="H1053" s="46"/>
      <c r="I1053" s="26"/>
      <c r="J1053" s="31"/>
      <c r="K1053" s="32"/>
      <c r="L1053" s="26"/>
    </row>
    <row r="1054" spans="2:12" s="6" customFormat="1">
      <c r="B1054" s="23"/>
      <c r="C1054" s="7"/>
      <c r="E1054" s="18"/>
      <c r="H1054" s="46"/>
      <c r="I1054" s="26"/>
      <c r="J1054" s="31"/>
      <c r="K1054" s="32"/>
      <c r="L1054" s="26"/>
    </row>
    <row r="1055" spans="2:12" s="6" customFormat="1">
      <c r="B1055" s="23"/>
      <c r="C1055" s="7"/>
      <c r="E1055" s="18"/>
      <c r="H1055" s="46"/>
      <c r="I1055" s="26"/>
      <c r="J1055" s="31"/>
      <c r="K1055" s="32"/>
      <c r="L1055" s="26"/>
    </row>
    <row r="1056" spans="2:12" s="6" customFormat="1">
      <c r="B1056" s="23"/>
      <c r="C1056" s="7"/>
      <c r="E1056" s="18"/>
      <c r="H1056" s="46"/>
      <c r="I1056" s="26"/>
      <c r="J1056" s="31"/>
      <c r="K1056" s="32"/>
      <c r="L1056" s="26"/>
    </row>
    <row r="1057" spans="2:12" s="6" customFormat="1">
      <c r="B1057" s="23"/>
      <c r="C1057" s="7"/>
      <c r="E1057" s="18"/>
      <c r="H1057" s="46"/>
      <c r="I1057" s="26"/>
      <c r="J1057" s="31"/>
      <c r="K1057" s="32"/>
      <c r="L1057" s="26"/>
    </row>
    <row r="1058" spans="2:12" s="6" customFormat="1">
      <c r="B1058" s="23"/>
      <c r="C1058" s="7"/>
      <c r="E1058" s="18"/>
      <c r="H1058" s="46"/>
      <c r="I1058" s="26"/>
      <c r="J1058" s="31"/>
      <c r="K1058" s="32"/>
      <c r="L1058" s="26"/>
    </row>
    <row r="1059" spans="2:12" s="6" customFormat="1">
      <c r="B1059" s="23"/>
      <c r="C1059" s="7"/>
      <c r="E1059" s="18"/>
      <c r="H1059" s="46"/>
      <c r="I1059" s="26"/>
      <c r="J1059" s="31"/>
      <c r="K1059" s="32"/>
      <c r="L1059" s="26"/>
    </row>
    <row r="1060" spans="2:12" s="6" customFormat="1">
      <c r="B1060" s="23"/>
      <c r="C1060" s="7"/>
      <c r="E1060" s="18"/>
      <c r="H1060" s="46"/>
      <c r="I1060" s="26"/>
      <c r="J1060" s="31"/>
      <c r="K1060" s="32"/>
      <c r="L1060" s="26"/>
    </row>
    <row r="1061" spans="2:12" s="6" customFormat="1">
      <c r="B1061" s="23"/>
      <c r="C1061" s="7"/>
      <c r="E1061" s="18"/>
      <c r="H1061" s="46"/>
      <c r="I1061" s="26"/>
      <c r="J1061" s="31"/>
      <c r="K1061" s="32"/>
      <c r="L1061" s="26"/>
    </row>
    <row r="1062" spans="2:12" s="6" customFormat="1">
      <c r="B1062" s="23"/>
      <c r="C1062" s="7"/>
      <c r="E1062" s="18"/>
      <c r="H1062" s="46"/>
      <c r="I1062" s="26"/>
      <c r="J1062" s="31"/>
      <c r="K1062" s="32"/>
      <c r="L1062" s="26"/>
    </row>
    <row r="1063" spans="2:12" s="6" customFormat="1">
      <c r="B1063" s="23"/>
      <c r="C1063" s="7"/>
      <c r="E1063" s="18"/>
      <c r="H1063" s="46"/>
      <c r="I1063" s="26"/>
      <c r="J1063" s="31"/>
      <c r="K1063" s="32"/>
      <c r="L1063" s="26"/>
    </row>
    <row r="1064" spans="2:12" s="6" customFormat="1">
      <c r="B1064" s="23"/>
      <c r="C1064" s="7"/>
      <c r="E1064" s="18"/>
      <c r="H1064" s="46"/>
      <c r="I1064" s="26"/>
      <c r="J1064" s="31"/>
      <c r="K1064" s="32"/>
      <c r="L1064" s="26"/>
    </row>
    <row r="1065" spans="2:12" s="6" customFormat="1">
      <c r="B1065" s="23"/>
      <c r="C1065" s="7"/>
      <c r="E1065" s="18"/>
      <c r="H1065" s="46"/>
      <c r="I1065" s="26"/>
      <c r="J1065" s="31"/>
      <c r="K1065" s="32"/>
      <c r="L1065" s="26"/>
    </row>
    <row r="1066" spans="2:12" s="6" customFormat="1">
      <c r="B1066" s="23"/>
      <c r="C1066" s="7"/>
      <c r="E1066" s="18"/>
      <c r="H1066" s="46"/>
      <c r="I1066" s="26"/>
      <c r="J1066" s="31"/>
      <c r="K1066" s="32"/>
      <c r="L1066" s="26"/>
    </row>
    <row r="1067" spans="2:12" s="6" customFormat="1">
      <c r="B1067" s="23"/>
      <c r="C1067" s="7"/>
      <c r="E1067" s="18"/>
      <c r="H1067" s="46"/>
      <c r="I1067" s="26"/>
      <c r="J1067" s="31"/>
      <c r="K1067" s="32"/>
      <c r="L1067" s="26"/>
    </row>
    <row r="1068" spans="2:12" s="6" customFormat="1">
      <c r="B1068" s="23"/>
      <c r="C1068" s="7"/>
      <c r="E1068" s="18"/>
      <c r="H1068" s="46"/>
      <c r="I1068" s="26"/>
      <c r="J1068" s="31"/>
      <c r="K1068" s="32"/>
      <c r="L1068" s="26"/>
    </row>
    <row r="1069" spans="2:12" s="6" customFormat="1">
      <c r="B1069" s="23"/>
      <c r="C1069" s="7"/>
      <c r="E1069" s="18"/>
      <c r="H1069" s="46"/>
      <c r="I1069" s="26"/>
      <c r="J1069" s="31"/>
      <c r="K1069" s="32"/>
      <c r="L1069" s="26"/>
    </row>
    <row r="1070" spans="2:12" s="6" customFormat="1">
      <c r="B1070" s="23"/>
      <c r="C1070" s="7"/>
      <c r="E1070" s="18"/>
      <c r="H1070" s="46"/>
      <c r="I1070" s="26"/>
      <c r="J1070" s="31"/>
      <c r="K1070" s="32"/>
      <c r="L1070" s="26"/>
    </row>
    <row r="1071" spans="2:12" s="6" customFormat="1">
      <c r="B1071" s="23"/>
      <c r="C1071" s="7"/>
      <c r="E1071" s="18"/>
      <c r="H1071" s="46"/>
      <c r="I1071" s="26"/>
      <c r="J1071" s="31"/>
      <c r="K1071" s="32"/>
      <c r="L1071" s="26"/>
    </row>
    <row r="1072" spans="2:12" s="6" customFormat="1">
      <c r="B1072" s="23"/>
      <c r="C1072" s="7"/>
      <c r="E1072" s="18"/>
      <c r="H1072" s="46"/>
      <c r="I1072" s="26"/>
      <c r="J1072" s="31"/>
      <c r="K1072" s="32"/>
      <c r="L1072" s="26"/>
    </row>
    <row r="1073" spans="2:12" s="6" customFormat="1">
      <c r="B1073" s="23"/>
      <c r="C1073" s="7"/>
      <c r="E1073" s="18"/>
      <c r="H1073" s="46"/>
      <c r="I1073" s="26"/>
      <c r="J1073" s="31"/>
      <c r="K1073" s="32"/>
      <c r="L1073" s="26"/>
    </row>
    <row r="1074" spans="2:12" s="6" customFormat="1">
      <c r="B1074" s="23"/>
      <c r="C1074" s="7"/>
      <c r="E1074" s="18"/>
      <c r="H1074" s="46"/>
      <c r="I1074" s="26"/>
      <c r="J1074" s="31"/>
      <c r="K1074" s="32"/>
      <c r="L1074" s="26"/>
    </row>
    <row r="1075" spans="2:12" s="6" customFormat="1">
      <c r="B1075" s="23"/>
      <c r="C1075" s="7"/>
      <c r="E1075" s="18"/>
      <c r="H1075" s="46"/>
      <c r="I1075" s="26"/>
      <c r="J1075" s="31"/>
      <c r="K1075" s="32"/>
      <c r="L1075" s="26"/>
    </row>
    <row r="1076" spans="2:12" s="6" customFormat="1">
      <c r="B1076" s="23"/>
      <c r="C1076" s="7"/>
      <c r="E1076" s="18"/>
      <c r="H1076" s="46"/>
      <c r="I1076" s="26"/>
      <c r="J1076" s="31"/>
      <c r="K1076" s="32"/>
      <c r="L1076" s="26"/>
    </row>
    <row r="1077" spans="2:12" s="6" customFormat="1">
      <c r="B1077" s="23"/>
      <c r="C1077" s="7"/>
      <c r="E1077" s="18"/>
      <c r="H1077" s="46"/>
      <c r="I1077" s="26"/>
      <c r="J1077" s="31"/>
      <c r="K1077" s="32"/>
      <c r="L1077" s="26"/>
    </row>
    <row r="1078" spans="2:12" s="6" customFormat="1">
      <c r="B1078" s="23"/>
      <c r="C1078" s="7"/>
      <c r="E1078" s="18"/>
      <c r="H1078" s="46"/>
      <c r="I1078" s="26"/>
      <c r="J1078" s="31"/>
      <c r="K1078" s="32"/>
      <c r="L1078" s="26"/>
    </row>
    <row r="1079" spans="2:12" s="6" customFormat="1">
      <c r="B1079" s="23"/>
      <c r="C1079" s="7"/>
      <c r="E1079" s="18"/>
      <c r="H1079" s="46"/>
      <c r="I1079" s="26"/>
      <c r="J1079" s="31"/>
      <c r="K1079" s="32"/>
      <c r="L1079" s="26"/>
    </row>
    <row r="1080" spans="2:12" s="6" customFormat="1">
      <c r="B1080" s="23"/>
      <c r="C1080" s="7"/>
      <c r="E1080" s="18"/>
      <c r="H1080" s="46"/>
      <c r="I1080" s="26"/>
      <c r="J1080" s="31"/>
      <c r="K1080" s="32"/>
      <c r="L1080" s="26"/>
    </row>
    <row r="1081" spans="2:12" s="6" customFormat="1">
      <c r="B1081" s="23"/>
      <c r="C1081" s="7"/>
      <c r="E1081" s="18"/>
      <c r="H1081" s="46"/>
      <c r="I1081" s="26"/>
      <c r="J1081" s="31"/>
      <c r="K1081" s="32"/>
      <c r="L1081" s="26"/>
    </row>
    <row r="1082" spans="2:12" s="6" customFormat="1">
      <c r="B1082" s="23"/>
      <c r="C1082" s="7"/>
      <c r="E1082" s="18"/>
      <c r="H1082" s="46"/>
      <c r="I1082" s="26"/>
      <c r="J1082" s="31"/>
      <c r="K1082" s="32"/>
      <c r="L1082" s="26"/>
    </row>
    <row r="1083" spans="2:12" s="6" customFormat="1">
      <c r="B1083" s="23"/>
      <c r="C1083" s="7"/>
      <c r="E1083" s="18"/>
      <c r="H1083" s="46"/>
      <c r="I1083" s="26"/>
      <c r="J1083" s="31"/>
      <c r="K1083" s="32"/>
      <c r="L1083" s="26"/>
    </row>
    <row r="1084" spans="2:12" s="6" customFormat="1">
      <c r="B1084" s="23"/>
      <c r="C1084" s="7"/>
      <c r="E1084" s="18"/>
      <c r="H1084" s="46"/>
      <c r="I1084" s="26"/>
      <c r="J1084" s="31"/>
      <c r="K1084" s="32"/>
      <c r="L1084" s="26"/>
    </row>
    <row r="1085" spans="2:12" s="6" customFormat="1">
      <c r="B1085" s="23"/>
      <c r="C1085" s="7"/>
      <c r="E1085" s="18"/>
      <c r="H1085" s="46"/>
      <c r="I1085" s="26"/>
      <c r="J1085" s="31"/>
      <c r="K1085" s="32"/>
      <c r="L1085" s="26"/>
    </row>
    <row r="1086" spans="2:12" s="6" customFormat="1">
      <c r="B1086" s="23"/>
      <c r="C1086" s="7"/>
      <c r="E1086" s="18"/>
      <c r="H1086" s="46"/>
      <c r="I1086" s="26"/>
      <c r="J1086" s="31"/>
      <c r="K1086" s="32"/>
      <c r="L1086" s="26"/>
    </row>
    <row r="1087" spans="2:12" s="6" customFormat="1">
      <c r="B1087" s="23"/>
      <c r="C1087" s="7"/>
      <c r="E1087" s="18"/>
      <c r="H1087" s="46"/>
      <c r="I1087" s="26"/>
      <c r="J1087" s="31"/>
      <c r="K1087" s="32"/>
      <c r="L1087" s="26"/>
    </row>
    <row r="1088" spans="2:12" s="6" customFormat="1">
      <c r="B1088" s="23"/>
      <c r="C1088" s="7"/>
      <c r="E1088" s="18"/>
      <c r="H1088" s="46"/>
      <c r="I1088" s="26"/>
      <c r="J1088" s="31"/>
      <c r="K1088" s="32"/>
      <c r="L1088" s="26"/>
    </row>
    <row r="1089" spans="2:12" s="6" customFormat="1">
      <c r="B1089" s="23"/>
      <c r="C1089" s="7"/>
      <c r="E1089" s="18"/>
      <c r="H1089" s="46"/>
      <c r="I1089" s="26"/>
      <c r="J1089" s="31"/>
      <c r="K1089" s="32"/>
      <c r="L1089" s="26"/>
    </row>
    <row r="1090" spans="2:12" s="6" customFormat="1">
      <c r="B1090" s="23"/>
      <c r="C1090" s="7"/>
      <c r="E1090" s="18"/>
      <c r="H1090" s="46"/>
      <c r="I1090" s="26"/>
      <c r="J1090" s="31"/>
      <c r="K1090" s="32"/>
      <c r="L1090" s="26"/>
    </row>
    <row r="1091" spans="2:12" s="6" customFormat="1">
      <c r="B1091" s="23"/>
      <c r="C1091" s="7"/>
      <c r="E1091" s="18"/>
      <c r="H1091" s="46"/>
      <c r="I1091" s="26"/>
      <c r="J1091" s="31"/>
      <c r="K1091" s="32"/>
      <c r="L1091" s="26"/>
    </row>
    <row r="1092" spans="2:12" s="6" customFormat="1">
      <c r="B1092" s="23"/>
      <c r="C1092" s="7"/>
      <c r="E1092" s="18"/>
      <c r="H1092" s="46"/>
      <c r="I1092" s="26"/>
      <c r="J1092" s="31"/>
      <c r="K1092" s="32"/>
      <c r="L1092" s="26"/>
    </row>
    <row r="1093" spans="2:12" s="6" customFormat="1">
      <c r="B1093" s="23"/>
      <c r="C1093" s="7"/>
      <c r="E1093" s="18"/>
      <c r="H1093" s="46"/>
      <c r="I1093" s="26"/>
      <c r="J1093" s="31"/>
      <c r="K1093" s="32"/>
      <c r="L1093" s="26"/>
    </row>
    <row r="1094" spans="2:12" s="6" customFormat="1">
      <c r="B1094" s="23"/>
      <c r="C1094" s="7"/>
      <c r="E1094" s="18"/>
      <c r="H1094" s="46"/>
      <c r="I1094" s="26"/>
      <c r="J1094" s="31"/>
      <c r="K1094" s="32"/>
      <c r="L1094" s="26"/>
    </row>
    <row r="1095" spans="2:12" s="6" customFormat="1">
      <c r="B1095" s="23"/>
      <c r="C1095" s="7"/>
      <c r="E1095" s="18"/>
      <c r="H1095" s="46"/>
      <c r="I1095" s="26"/>
      <c r="J1095" s="31"/>
      <c r="K1095" s="32"/>
      <c r="L1095" s="26"/>
    </row>
    <row r="1096" spans="2:12" s="6" customFormat="1">
      <c r="B1096" s="23"/>
      <c r="C1096" s="7"/>
      <c r="E1096" s="18"/>
      <c r="H1096" s="46"/>
      <c r="I1096" s="26"/>
      <c r="J1096" s="31"/>
      <c r="K1096" s="32"/>
      <c r="L1096" s="26"/>
    </row>
    <row r="1097" spans="2:12" s="6" customFormat="1">
      <c r="B1097" s="23"/>
      <c r="C1097" s="7"/>
      <c r="E1097" s="18"/>
      <c r="H1097" s="46"/>
      <c r="I1097" s="26"/>
      <c r="J1097" s="31"/>
      <c r="K1097" s="32"/>
      <c r="L1097" s="26"/>
    </row>
    <row r="1098" spans="2:12" s="6" customFormat="1">
      <c r="B1098" s="23"/>
      <c r="C1098" s="7"/>
      <c r="E1098" s="18"/>
      <c r="H1098" s="46"/>
      <c r="I1098" s="26"/>
      <c r="J1098" s="31"/>
      <c r="K1098" s="32"/>
      <c r="L1098" s="26"/>
    </row>
    <row r="1099" spans="2:12" s="6" customFormat="1">
      <c r="B1099" s="23"/>
      <c r="C1099" s="7"/>
      <c r="E1099" s="18"/>
      <c r="H1099" s="46"/>
      <c r="I1099" s="26"/>
      <c r="J1099" s="31"/>
      <c r="K1099" s="32"/>
      <c r="L1099" s="26"/>
    </row>
    <row r="1100" spans="2:12" s="6" customFormat="1">
      <c r="B1100" s="23"/>
      <c r="C1100" s="7"/>
      <c r="E1100" s="18"/>
      <c r="H1100" s="46"/>
      <c r="I1100" s="26"/>
      <c r="J1100" s="31"/>
      <c r="K1100" s="32"/>
      <c r="L1100" s="26"/>
    </row>
    <row r="1101" spans="2:12" s="6" customFormat="1">
      <c r="B1101" s="23"/>
      <c r="C1101" s="7"/>
      <c r="E1101" s="18"/>
      <c r="H1101" s="46"/>
      <c r="I1101" s="26"/>
      <c r="J1101" s="31"/>
      <c r="K1101" s="32"/>
      <c r="L1101" s="26"/>
    </row>
    <row r="1102" spans="2:12" s="6" customFormat="1">
      <c r="B1102" s="23"/>
      <c r="C1102" s="7"/>
      <c r="E1102" s="18"/>
      <c r="H1102" s="46"/>
      <c r="I1102" s="26"/>
      <c r="J1102" s="31"/>
      <c r="K1102" s="32"/>
      <c r="L1102" s="26"/>
    </row>
    <row r="1103" spans="2:12" s="6" customFormat="1">
      <c r="B1103" s="23"/>
      <c r="C1103" s="7"/>
      <c r="E1103" s="18"/>
      <c r="H1103" s="46"/>
      <c r="I1103" s="26"/>
      <c r="J1103" s="31"/>
      <c r="K1103" s="32"/>
      <c r="L1103" s="26"/>
    </row>
    <row r="1104" spans="2:12" s="6" customFormat="1">
      <c r="B1104" s="23"/>
      <c r="C1104" s="7"/>
      <c r="E1104" s="18"/>
      <c r="H1104" s="46"/>
      <c r="I1104" s="26"/>
      <c r="J1104" s="31"/>
      <c r="K1104" s="32"/>
      <c r="L1104" s="26"/>
    </row>
    <row r="1105" spans="2:12" s="6" customFormat="1">
      <c r="B1105" s="23"/>
      <c r="C1105" s="7"/>
      <c r="E1105" s="18"/>
      <c r="H1105" s="46"/>
      <c r="I1105" s="26"/>
      <c r="J1105" s="31"/>
      <c r="K1105" s="32"/>
      <c r="L1105" s="26"/>
    </row>
    <row r="1106" spans="2:12" s="6" customFormat="1">
      <c r="B1106" s="23"/>
      <c r="C1106" s="7"/>
      <c r="E1106" s="18"/>
      <c r="H1106" s="46"/>
      <c r="I1106" s="26"/>
      <c r="J1106" s="31"/>
      <c r="K1106" s="32"/>
      <c r="L1106" s="26"/>
    </row>
    <row r="1107" spans="2:12" s="6" customFormat="1">
      <c r="B1107" s="23"/>
      <c r="C1107" s="7"/>
      <c r="E1107" s="18"/>
      <c r="H1107" s="46"/>
      <c r="I1107" s="26"/>
      <c r="J1107" s="31"/>
      <c r="K1107" s="32"/>
      <c r="L1107" s="26"/>
    </row>
    <row r="1108" spans="2:12" s="6" customFormat="1">
      <c r="B1108" s="23"/>
      <c r="C1108" s="7"/>
      <c r="E1108" s="18"/>
      <c r="H1108" s="46"/>
      <c r="I1108" s="26"/>
      <c r="J1108" s="31"/>
      <c r="K1108" s="32"/>
      <c r="L1108" s="26"/>
    </row>
    <row r="1109" spans="2:12" s="6" customFormat="1">
      <c r="B1109" s="23"/>
      <c r="C1109" s="7"/>
      <c r="E1109" s="18"/>
      <c r="H1109" s="46"/>
      <c r="I1109" s="26"/>
      <c r="J1109" s="31"/>
      <c r="K1109" s="32"/>
      <c r="L1109" s="26"/>
    </row>
    <row r="1110" spans="2:12" s="6" customFormat="1">
      <c r="B1110" s="23"/>
      <c r="C1110" s="7"/>
      <c r="E1110" s="18"/>
      <c r="H1110" s="46"/>
      <c r="I1110" s="26"/>
      <c r="J1110" s="31"/>
      <c r="K1110" s="32"/>
      <c r="L1110" s="26"/>
    </row>
    <row r="1111" spans="2:12" s="6" customFormat="1">
      <c r="B1111" s="23"/>
      <c r="C1111" s="7"/>
      <c r="E1111" s="18"/>
      <c r="H1111" s="46"/>
      <c r="I1111" s="26"/>
      <c r="J1111" s="31"/>
      <c r="K1111" s="32"/>
      <c r="L1111" s="26"/>
    </row>
    <row r="1112" spans="2:12" s="6" customFormat="1">
      <c r="B1112" s="23"/>
      <c r="C1112" s="7"/>
      <c r="E1112" s="18"/>
      <c r="H1112" s="46"/>
      <c r="I1112" s="26"/>
      <c r="J1112" s="31"/>
      <c r="K1112" s="32"/>
      <c r="L1112" s="26"/>
    </row>
    <row r="1113" spans="2:12" s="6" customFormat="1">
      <c r="B1113" s="23"/>
      <c r="C1113" s="7"/>
      <c r="E1113" s="18"/>
      <c r="H1113" s="46"/>
      <c r="I1113" s="26"/>
      <c r="J1113" s="31"/>
      <c r="K1113" s="32"/>
      <c r="L1113" s="26"/>
    </row>
    <row r="1114" spans="2:12" s="6" customFormat="1">
      <c r="B1114" s="23"/>
      <c r="C1114" s="7"/>
      <c r="E1114" s="18"/>
      <c r="H1114" s="46"/>
      <c r="I1114" s="26"/>
      <c r="J1114" s="31"/>
      <c r="K1114" s="32"/>
      <c r="L1114" s="26"/>
    </row>
    <row r="1115" spans="2:12" s="6" customFormat="1">
      <c r="B1115" s="23"/>
      <c r="C1115" s="7"/>
      <c r="E1115" s="18"/>
      <c r="H1115" s="46"/>
      <c r="I1115" s="26"/>
      <c r="J1115" s="31"/>
      <c r="K1115" s="32"/>
      <c r="L1115" s="26"/>
    </row>
    <row r="1116" spans="2:12" s="6" customFormat="1">
      <c r="B1116" s="23"/>
      <c r="C1116" s="7"/>
      <c r="E1116" s="18"/>
      <c r="H1116" s="46"/>
      <c r="I1116" s="26"/>
      <c r="J1116" s="31"/>
      <c r="K1116" s="32"/>
      <c r="L1116" s="26"/>
    </row>
    <row r="1117" spans="2:12" s="6" customFormat="1">
      <c r="B1117" s="23"/>
      <c r="C1117" s="7"/>
      <c r="E1117" s="18"/>
      <c r="H1117" s="46"/>
      <c r="I1117" s="26"/>
      <c r="J1117" s="31"/>
      <c r="K1117" s="32"/>
      <c r="L1117" s="26"/>
    </row>
    <row r="1118" spans="2:12" s="6" customFormat="1">
      <c r="B1118" s="23"/>
      <c r="C1118" s="7"/>
      <c r="E1118" s="18"/>
      <c r="H1118" s="46"/>
      <c r="I1118" s="26"/>
      <c r="J1118" s="31"/>
      <c r="K1118" s="32"/>
      <c r="L1118" s="26"/>
    </row>
    <row r="1119" spans="2:12" s="6" customFormat="1">
      <c r="B1119" s="23"/>
      <c r="C1119" s="7"/>
      <c r="E1119" s="18"/>
      <c r="H1119" s="46"/>
      <c r="I1119" s="26"/>
      <c r="J1119" s="31"/>
      <c r="K1119" s="32"/>
      <c r="L1119" s="26"/>
    </row>
    <row r="1120" spans="2:12" s="6" customFormat="1">
      <c r="B1120" s="23"/>
      <c r="C1120" s="7"/>
      <c r="E1120" s="18"/>
      <c r="H1120" s="46"/>
      <c r="I1120" s="26"/>
      <c r="J1120" s="31"/>
      <c r="K1120" s="32"/>
      <c r="L1120" s="26"/>
    </row>
    <row r="1121" spans="1:15" s="6" customFormat="1">
      <c r="B1121" s="23"/>
      <c r="C1121" s="7"/>
      <c r="E1121" s="18"/>
      <c r="H1121" s="46"/>
      <c r="I1121" s="26"/>
      <c r="J1121" s="31"/>
      <c r="K1121" s="32"/>
      <c r="L1121" s="26"/>
    </row>
    <row r="1122" spans="1:15" s="6" customFormat="1">
      <c r="B1122" s="23"/>
      <c r="C1122" s="7"/>
      <c r="E1122" s="18"/>
      <c r="H1122" s="46"/>
      <c r="I1122" s="26"/>
      <c r="J1122" s="31"/>
      <c r="K1122" s="32"/>
      <c r="L1122" s="26"/>
    </row>
    <row r="1123" spans="1:15" s="6" customFormat="1">
      <c r="B1123" s="23"/>
      <c r="C1123" s="7"/>
      <c r="E1123" s="18"/>
      <c r="H1123" s="46"/>
      <c r="I1123" s="26"/>
      <c r="J1123" s="31"/>
      <c r="K1123" s="32"/>
      <c r="L1123" s="26"/>
    </row>
    <row r="1124" spans="1:15" s="6" customFormat="1">
      <c r="B1124" s="23"/>
      <c r="C1124" s="7"/>
      <c r="E1124" s="18"/>
      <c r="H1124" s="46"/>
      <c r="I1124" s="26"/>
      <c r="J1124" s="31"/>
      <c r="K1124" s="32"/>
      <c r="L1124" s="26"/>
    </row>
    <row r="1125" spans="1:15" s="6" customFormat="1">
      <c r="B1125" s="23"/>
      <c r="C1125" s="7"/>
      <c r="E1125" s="18"/>
      <c r="H1125" s="46"/>
      <c r="I1125" s="26"/>
      <c r="J1125" s="31"/>
      <c r="K1125" s="32"/>
      <c r="L1125" s="26"/>
    </row>
    <row r="1126" spans="1:15" s="6" customFormat="1">
      <c r="B1126" s="23"/>
      <c r="C1126" s="7"/>
      <c r="E1126" s="18"/>
      <c r="H1126" s="46"/>
      <c r="I1126" s="26"/>
      <c r="J1126" s="31"/>
      <c r="K1126" s="32"/>
      <c r="L1126" s="26"/>
    </row>
    <row r="1127" spans="1:15" s="6" customFormat="1">
      <c r="B1127" s="23"/>
      <c r="C1127" s="7"/>
      <c r="E1127" s="18"/>
      <c r="H1127" s="46"/>
      <c r="I1127" s="26"/>
      <c r="J1127" s="31"/>
      <c r="K1127" s="32"/>
      <c r="L1127" s="26"/>
    </row>
    <row r="1128" spans="1:15" s="6" customFormat="1">
      <c r="B1128" s="23"/>
      <c r="C1128" s="7"/>
      <c r="E1128" s="18"/>
      <c r="H1128" s="46"/>
      <c r="I1128" s="26"/>
      <c r="J1128" s="31"/>
      <c r="K1128" s="32"/>
      <c r="L1128" s="26"/>
    </row>
    <row r="1129" spans="1:15" s="6" customFormat="1">
      <c r="B1129" s="23"/>
      <c r="C1129" s="7"/>
      <c r="E1129" s="18"/>
      <c r="H1129" s="46"/>
      <c r="I1129" s="26"/>
      <c r="J1129" s="31"/>
      <c r="K1129" s="32"/>
      <c r="L1129" s="26"/>
    </row>
    <row r="1130" spans="1:15" s="6" customFormat="1">
      <c r="B1130" s="23"/>
      <c r="C1130" s="7"/>
      <c r="E1130" s="18"/>
      <c r="H1130" s="46"/>
      <c r="I1130" s="26"/>
      <c r="J1130" s="31"/>
      <c r="K1130" s="32"/>
      <c r="L1130" s="26"/>
    </row>
    <row r="1131" spans="1:15" s="6" customFormat="1">
      <c r="B1131" s="23"/>
      <c r="C1131" s="7"/>
      <c r="E1131" s="18"/>
      <c r="H1131" s="46"/>
      <c r="I1131" s="26"/>
      <c r="J1131" s="31"/>
      <c r="K1131" s="32"/>
      <c r="L1131" s="26"/>
    </row>
    <row r="1132" spans="1:15" s="6" customFormat="1">
      <c r="B1132" s="23"/>
      <c r="C1132" s="7"/>
      <c r="E1132" s="18"/>
      <c r="H1132" s="46"/>
      <c r="I1132" s="26"/>
      <c r="J1132" s="31"/>
      <c r="K1132" s="32"/>
      <c r="L1132" s="26"/>
    </row>
    <row r="1133" spans="1:15" s="6" customFormat="1">
      <c r="B1133" s="23"/>
      <c r="C1133" s="7"/>
      <c r="E1133" s="18"/>
      <c r="H1133" s="46"/>
      <c r="I1133" s="26"/>
      <c r="J1133" s="31"/>
      <c r="K1133" s="32"/>
      <c r="L1133" s="26"/>
    </row>
    <row r="1134" spans="1:15">
      <c r="A1134" s="6"/>
      <c r="B1134" s="23"/>
      <c r="C1134" s="7"/>
      <c r="D1134" s="6"/>
      <c r="E1134" s="18"/>
      <c r="F1134" s="6"/>
      <c r="G1134" s="6"/>
      <c r="H1134" s="46"/>
      <c r="I1134" s="26"/>
      <c r="J1134" s="31"/>
      <c r="K1134" s="32"/>
      <c r="L1134" s="26"/>
      <c r="O1134" s="6"/>
    </row>
    <row r="1135" spans="1:15">
      <c r="A1135" s="6"/>
      <c r="B1135" s="23"/>
      <c r="C1135" s="7"/>
      <c r="D1135" s="6"/>
      <c r="E1135" s="18"/>
      <c r="F1135" s="6"/>
      <c r="G1135" s="6"/>
      <c r="H1135" s="46"/>
      <c r="I1135" s="26"/>
      <c r="J1135" s="31"/>
      <c r="K1135" s="32"/>
      <c r="L1135" s="26"/>
      <c r="O1135" s="6"/>
    </row>
    <row r="1136" spans="1:15">
      <c r="A1136" s="6"/>
      <c r="B1136" s="23"/>
      <c r="C1136" s="7"/>
      <c r="D1136" s="6"/>
      <c r="E1136" s="18"/>
      <c r="F1136" s="6"/>
      <c r="G1136" s="6"/>
      <c r="H1136" s="46"/>
      <c r="I1136" s="26"/>
      <c r="J1136" s="31"/>
      <c r="K1136" s="32"/>
      <c r="L1136" s="26"/>
      <c r="O1136" s="6"/>
    </row>
    <row r="1137" spans="1:15">
      <c r="A1137" s="6"/>
      <c r="B1137" s="23"/>
      <c r="C1137" s="7"/>
      <c r="D1137" s="6"/>
      <c r="E1137" s="18"/>
      <c r="F1137" s="6"/>
      <c r="G1137" s="6"/>
      <c r="H1137" s="46"/>
      <c r="I1137" s="26"/>
      <c r="J1137" s="31"/>
      <c r="K1137" s="32"/>
      <c r="L1137" s="26"/>
      <c r="O1137" s="6"/>
    </row>
    <row r="1138" spans="1:15">
      <c r="A1138" s="6"/>
      <c r="B1138" s="23"/>
      <c r="C1138" s="7"/>
      <c r="D1138" s="6"/>
      <c r="E1138" s="18"/>
      <c r="F1138" s="6"/>
      <c r="G1138" s="6"/>
      <c r="H1138" s="46"/>
      <c r="I1138" s="26"/>
      <c r="J1138" s="31"/>
      <c r="K1138" s="32"/>
      <c r="L1138" s="26"/>
      <c r="O1138" s="6"/>
    </row>
    <row r="1139" spans="1:15">
      <c r="A1139" s="6"/>
      <c r="B1139" s="23"/>
      <c r="C1139" s="7"/>
      <c r="D1139" s="6"/>
      <c r="E1139" s="18"/>
      <c r="F1139" s="6"/>
      <c r="G1139" s="6"/>
      <c r="H1139" s="46"/>
      <c r="I1139" s="26"/>
      <c r="J1139" s="31"/>
      <c r="K1139" s="32"/>
      <c r="L1139" s="26"/>
      <c r="O1139" s="6"/>
    </row>
    <row r="1140" spans="1:15">
      <c r="A1140" s="6"/>
      <c r="B1140" s="23"/>
      <c r="C1140" s="7"/>
      <c r="D1140" s="6"/>
      <c r="E1140" s="18"/>
      <c r="F1140" s="6"/>
      <c r="G1140" s="6"/>
      <c r="H1140" s="46"/>
      <c r="I1140" s="26"/>
      <c r="J1140" s="31"/>
      <c r="K1140" s="32"/>
      <c r="L1140" s="26"/>
      <c r="O1140" s="6"/>
    </row>
    <row r="1141" spans="1:15">
      <c r="A1141" s="6"/>
      <c r="B1141" s="23"/>
      <c r="C1141" s="7"/>
      <c r="D1141" s="6"/>
      <c r="E1141" s="18"/>
      <c r="F1141" s="6"/>
      <c r="G1141" s="6"/>
      <c r="H1141" s="46"/>
      <c r="I1141" s="26"/>
      <c r="J1141" s="31"/>
      <c r="K1141" s="32"/>
      <c r="L1141" s="26"/>
      <c r="O1141" s="6"/>
    </row>
    <row r="1142" spans="1:15">
      <c r="A1142" s="6"/>
      <c r="B1142" s="23"/>
      <c r="C1142" s="7"/>
      <c r="D1142" s="6"/>
      <c r="E1142" s="18"/>
      <c r="F1142" s="6"/>
      <c r="G1142" s="6"/>
      <c r="H1142" s="46"/>
      <c r="I1142" s="26"/>
      <c r="J1142" s="31"/>
      <c r="K1142" s="32"/>
      <c r="L1142" s="26"/>
      <c r="O1142" s="6"/>
    </row>
    <row r="1143" spans="1:15">
      <c r="A1143" s="6"/>
      <c r="B1143" s="23"/>
      <c r="C1143" s="7"/>
      <c r="D1143" s="6"/>
      <c r="E1143" s="18"/>
      <c r="F1143" s="6"/>
      <c r="G1143" s="6"/>
      <c r="H1143" s="46"/>
      <c r="I1143" s="26"/>
      <c r="J1143" s="31"/>
      <c r="K1143" s="32"/>
      <c r="L1143" s="26"/>
      <c r="O1143" s="6"/>
    </row>
  </sheetData>
  <mergeCells count="19">
    <mergeCell ref="A1:O2"/>
    <mergeCell ref="N3:N5"/>
    <mergeCell ref="O3:O5"/>
    <mergeCell ref="D3:D6"/>
    <mergeCell ref="E3:F4"/>
    <mergeCell ref="G3:G5"/>
    <mergeCell ref="M3:M5"/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2015-09-15T07:07:09Z</cp:lastPrinted>
  <dcterms:created xsi:type="dcterms:W3CDTF">2000-07-15T07:26:51Z</dcterms:created>
  <dcterms:modified xsi:type="dcterms:W3CDTF">2015-09-15T07:07:10Z</dcterms:modified>
</cp:coreProperties>
</file>